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08772D43-EC3A-40BC-A91E-98767489783B}" xr6:coauthVersionLast="41" xr6:coauthVersionMax="47" xr10:uidLastSave="{00000000-0000-0000-0000-000000000000}"/>
  <bookViews>
    <workbookView xWindow="-120" yWindow="-120" windowWidth="20730" windowHeight="11160" xr2:uid="{41A734D2-72BA-4562-B34B-238B193B17BA}"/>
  </bookViews>
  <sheets>
    <sheet name="Dashboard" sheetId="8" r:id="rId1"/>
    <sheet name="Pivot table 3" sheetId="3" r:id="rId2"/>
    <sheet name="Pivot table 2" sheetId="4" r:id="rId3"/>
    <sheet name="Pivot table 1" sheetId="5" r:id="rId4"/>
    <sheet name="cleaned data" sheetId="2" r:id="rId5"/>
    <sheet name="raw data" sheetId="1" r:id="rId6"/>
  </sheets>
  <definedNames>
    <definedName name="NativeTimeline_Date">#N/A</definedName>
    <definedName name="Slicer_Price_range">#N/A</definedName>
    <definedName name="Slicer_Store">#N/A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8" l="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H15" i="2"/>
  <c r="H14" i="2"/>
  <c r="H13" i="2"/>
  <c r="H12" i="2"/>
  <c r="H11" i="2"/>
  <c r="H10" i="2"/>
</calcChain>
</file>

<file path=xl/sharedStrings.xml><?xml version="1.0" encoding="utf-8"?>
<sst xmlns="http://schemas.openxmlformats.org/spreadsheetml/2006/main" count="304" uniqueCount="30">
  <si>
    <t>Store</t>
  </si>
  <si>
    <t>Product</t>
  </si>
  <si>
    <t>Price</t>
  </si>
  <si>
    <t>Date</t>
  </si>
  <si>
    <t>Walmart</t>
  </si>
  <si>
    <t>Costco</t>
  </si>
  <si>
    <t>Target</t>
  </si>
  <si>
    <t xml:space="preserve">Bottled Water </t>
  </si>
  <si>
    <t>Milk</t>
  </si>
  <si>
    <t>Rice</t>
  </si>
  <si>
    <t>Dried Beans</t>
  </si>
  <si>
    <t>Canned Vegetables</t>
  </si>
  <si>
    <t>average</t>
  </si>
  <si>
    <t>total</t>
  </si>
  <si>
    <t>min</t>
  </si>
  <si>
    <t>max</t>
  </si>
  <si>
    <t>median</t>
  </si>
  <si>
    <t>mode</t>
  </si>
  <si>
    <t>Price range</t>
  </si>
  <si>
    <t>Row Labels</t>
  </si>
  <si>
    <t>Grand Total</t>
  </si>
  <si>
    <t>Sum of Price</t>
  </si>
  <si>
    <t>Column Labels</t>
  </si>
  <si>
    <t>(All)</t>
  </si>
  <si>
    <t>1-Jan</t>
  </si>
  <si>
    <t>1-Feb</t>
  </si>
  <si>
    <t>1-Mar</t>
  </si>
  <si>
    <t>1-Apr</t>
  </si>
  <si>
    <t>Count of Product</t>
  </si>
  <si>
    <t>Total Price of all products in all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</si>
</sst>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xf>
    <xf numFmtId="0" fontId="2" fillId="0" borderId="0" xfId="0" applyFont="1"/>
    <xf numFmtId="164" fontId="2" fillId="0" borderId="0" xfId="0" applyNumberFormat="1" applyFont="1"/>
  </cellXfs>
  <cellStyles count="1">
    <cellStyle name="Normal" xfId="0" builtinId="0"/>
  </cellStyles>
  <dxfs count="4">
    <dxf>
      <numFmt numFmtId="164" formatCode="&quot;$&quot;#,##0.00"/>
    </dxf>
    <dxf>
      <font>
        <b/>
        <i val="0"/>
        <strike val="0"/>
        <condense val="0"/>
        <extend val="0"/>
        <outline val="0"/>
        <shadow val="0"/>
        <u val="none"/>
        <vertAlign val="baseline"/>
        <sz val="11"/>
        <color theme="1"/>
        <name val="Calibri"/>
        <family val="2"/>
        <scheme val="minor"/>
      </font>
    </dxf>
    <dxf>
      <numFmt numFmtId="19" formatCode="m/d/yyyy"/>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[Apocolypse Food Prep.xlsx]Pivot table 1!PivotTable3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changes in price of each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 1'!$B$3:$B$4</c:f>
              <c:strCache>
                <c:ptCount val="1"/>
                <c:pt idx="0">
                  <c:v>Bottled Water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1'!$B$5:$B$9</c:f>
              <c:numCache>
                <c:formatCode>General</c:formatCode>
                <c:ptCount val="4"/>
                <c:pt idx="0">
                  <c:v>20.240000000000002</c:v>
                </c:pt>
                <c:pt idx="1">
                  <c:v>14.89</c:v>
                </c:pt>
                <c:pt idx="2">
                  <c:v>15.5</c:v>
                </c:pt>
                <c:pt idx="3">
                  <c:v>25.240000000000002</c:v>
                </c:pt>
              </c:numCache>
            </c:numRef>
          </c:val>
          <c:smooth val="0"/>
          <c:extLst>
            <c:ext xmlns:c16="http://schemas.microsoft.com/office/drawing/2014/chart" uri="{C3380CC4-5D6E-409C-BE32-E72D297353CC}">
              <c16:uniqueId val="{00000000-CF89-4415-94CD-F6D770A05A38}"/>
            </c:ext>
          </c:extLst>
        </c:ser>
        <c:ser>
          <c:idx val="1"/>
          <c:order val="1"/>
          <c:tx>
            <c:strRef>
              <c:f>'Pivot table 1'!$C$3:$C$4</c:f>
              <c:strCache>
                <c:ptCount val="1"/>
                <c:pt idx="0">
                  <c:v>Canned Vegetables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1'!$C$5:$C$9</c:f>
              <c:numCache>
                <c:formatCode>General</c:formatCode>
                <c:ptCount val="4"/>
                <c:pt idx="0">
                  <c:v>2.15</c:v>
                </c:pt>
                <c:pt idx="1">
                  <c:v>34.69</c:v>
                </c:pt>
                <c:pt idx="2">
                  <c:v>15.7</c:v>
                </c:pt>
                <c:pt idx="3">
                  <c:v>18.79</c:v>
                </c:pt>
              </c:numCache>
            </c:numRef>
          </c:val>
          <c:smooth val="0"/>
          <c:extLst>
            <c:ext xmlns:c16="http://schemas.microsoft.com/office/drawing/2014/chart" uri="{C3380CC4-5D6E-409C-BE32-E72D297353CC}">
              <c16:uniqueId val="{00000001-CF89-4415-94CD-F6D770A05A38}"/>
            </c:ext>
          </c:extLst>
        </c:ser>
        <c:ser>
          <c:idx val="2"/>
          <c:order val="2"/>
          <c:tx>
            <c:strRef>
              <c:f>'Pivot table 1'!$D$3:$D$4</c:f>
              <c:strCache>
                <c:ptCount val="1"/>
                <c:pt idx="0">
                  <c:v>Dried Beans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1'!$D$5:$D$9</c:f>
              <c:numCache>
                <c:formatCode>General</c:formatCode>
                <c:ptCount val="4"/>
                <c:pt idx="0">
                  <c:v>67.97</c:v>
                </c:pt>
                <c:pt idx="1">
                  <c:v>71.97</c:v>
                </c:pt>
                <c:pt idx="2">
                  <c:v>72.69</c:v>
                </c:pt>
                <c:pt idx="3">
                  <c:v>74.27</c:v>
                </c:pt>
              </c:numCache>
            </c:numRef>
          </c:val>
          <c:smooth val="0"/>
          <c:extLst>
            <c:ext xmlns:c16="http://schemas.microsoft.com/office/drawing/2014/chart" uri="{C3380CC4-5D6E-409C-BE32-E72D297353CC}">
              <c16:uniqueId val="{00000002-CF89-4415-94CD-F6D770A05A38}"/>
            </c:ext>
          </c:extLst>
        </c:ser>
        <c:ser>
          <c:idx val="3"/>
          <c:order val="3"/>
          <c:tx>
            <c:strRef>
              <c:f>'Pivot table 1'!$E$3:$E$4</c:f>
              <c:strCache>
                <c:ptCount val="1"/>
                <c:pt idx="0">
                  <c:v>Milk</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1'!$E$5:$E$9</c:f>
              <c:numCache>
                <c:formatCode>General</c:formatCode>
                <c:ptCount val="4"/>
                <c:pt idx="0">
                  <c:v>23.5</c:v>
                </c:pt>
                <c:pt idx="1">
                  <c:v>6.95</c:v>
                </c:pt>
                <c:pt idx="2">
                  <c:v>7.6000000000000005</c:v>
                </c:pt>
                <c:pt idx="3">
                  <c:v>8.6</c:v>
                </c:pt>
              </c:numCache>
            </c:numRef>
          </c:val>
          <c:smooth val="0"/>
          <c:extLst>
            <c:ext xmlns:c16="http://schemas.microsoft.com/office/drawing/2014/chart" uri="{C3380CC4-5D6E-409C-BE32-E72D297353CC}">
              <c16:uniqueId val="{00000003-CF89-4415-94CD-F6D770A05A38}"/>
            </c:ext>
          </c:extLst>
        </c:ser>
        <c:ser>
          <c:idx val="4"/>
          <c:order val="4"/>
          <c:tx>
            <c:strRef>
              <c:f>'Pivot table 1'!$F$3:$F$4</c:f>
              <c:strCache>
                <c:ptCount val="1"/>
                <c:pt idx="0">
                  <c:v>Rice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1'!$F$5:$F$9</c:f>
              <c:numCache>
                <c:formatCode>General</c:formatCode>
                <c:ptCount val="4"/>
                <c:pt idx="0">
                  <c:v>70.989999999999995</c:v>
                </c:pt>
                <c:pt idx="1">
                  <c:v>72.989999999999995</c:v>
                </c:pt>
                <c:pt idx="2">
                  <c:v>76.22999999999999</c:v>
                </c:pt>
                <c:pt idx="3">
                  <c:v>76.989999999999995</c:v>
                </c:pt>
              </c:numCache>
            </c:numRef>
          </c:val>
          <c:smooth val="0"/>
          <c:extLst>
            <c:ext xmlns:c16="http://schemas.microsoft.com/office/drawing/2014/chart" uri="{C3380CC4-5D6E-409C-BE32-E72D297353CC}">
              <c16:uniqueId val="{00000004-CF89-4415-94CD-F6D770A05A38}"/>
            </c:ext>
          </c:extLst>
        </c:ser>
        <c:dLbls>
          <c:showLegendKey val="0"/>
          <c:showVal val="0"/>
          <c:showCatName val="0"/>
          <c:showSerName val="0"/>
          <c:showPercent val="0"/>
          <c:showBubbleSize val="0"/>
        </c:dLbls>
        <c:marker val="1"/>
        <c:smooth val="0"/>
        <c:axId val="497361120"/>
        <c:axId val="497357512"/>
      </c:lineChart>
      <c:catAx>
        <c:axId val="4973611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57512"/>
        <c:crosses val="autoZero"/>
        <c:auto val="1"/>
        <c:lblAlgn val="ctr"/>
        <c:lblOffset val="100"/>
        <c:noMultiLvlLbl val="0"/>
      </c:catAx>
      <c:valAx>
        <c:axId val="4973575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6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[Apocolypse Food Prep.xlsx]Pivot table 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 of Prices of different products in 3 stores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2'!$A$4:$A$24</c:f>
              <c:multiLvlStrCache>
                <c:ptCount val="15"/>
                <c:lvl>
                  <c:pt idx="0">
                    <c:v>Costco</c:v>
                  </c:pt>
                  <c:pt idx="1">
                    <c:v>Target</c:v>
                  </c:pt>
                  <c:pt idx="2">
                    <c:v>Walmart</c:v>
                  </c:pt>
                  <c:pt idx="3">
                    <c:v>Costco</c:v>
                  </c:pt>
                  <c:pt idx="4">
                    <c:v>Target</c:v>
                  </c:pt>
                  <c:pt idx="5">
                    <c:v>Walmart</c:v>
                  </c:pt>
                  <c:pt idx="6">
                    <c:v>Costco</c:v>
                  </c:pt>
                  <c:pt idx="7">
                    <c:v>Target</c:v>
                  </c:pt>
                  <c:pt idx="8">
                    <c:v>Walmart</c:v>
                  </c:pt>
                  <c:pt idx="9">
                    <c:v>Costco</c:v>
                  </c:pt>
                  <c:pt idx="10">
                    <c:v>Target</c:v>
                  </c:pt>
                  <c:pt idx="11">
                    <c:v>Walmart</c:v>
                  </c:pt>
                  <c:pt idx="12">
                    <c:v>Costco</c:v>
                  </c:pt>
                  <c:pt idx="13">
                    <c:v>Target</c:v>
                  </c:pt>
                  <c:pt idx="14">
                    <c:v>Walmart</c:v>
                  </c:pt>
                </c:lvl>
                <c:lvl>
                  <c:pt idx="0">
                    <c:v>Bottled Water </c:v>
                  </c:pt>
                  <c:pt idx="3">
                    <c:v>Canned Vegetables</c:v>
                  </c:pt>
                  <c:pt idx="6">
                    <c:v>Dried Beans</c:v>
                  </c:pt>
                  <c:pt idx="9">
                    <c:v>Milk</c:v>
                  </c:pt>
                  <c:pt idx="12">
                    <c:v>Rice</c:v>
                  </c:pt>
                </c:lvl>
              </c:multiLvlStrCache>
            </c:multiLvlStrRef>
          </c:cat>
          <c:val>
            <c:numRef>
              <c:f>'Pivot table 2'!$B$4:$B$24</c:f>
              <c:numCache>
                <c:formatCode>General</c:formatCode>
                <c:ptCount val="15"/>
                <c:pt idx="0">
                  <c:v>18.43</c:v>
                </c:pt>
                <c:pt idx="1">
                  <c:v>20.740000000000002</c:v>
                </c:pt>
                <c:pt idx="2">
                  <c:v>36.700000000000003</c:v>
                </c:pt>
                <c:pt idx="3">
                  <c:v>36.700000000000003</c:v>
                </c:pt>
                <c:pt idx="4">
                  <c:v>16.13</c:v>
                </c:pt>
                <c:pt idx="5">
                  <c:v>18.5</c:v>
                </c:pt>
                <c:pt idx="6">
                  <c:v>90.96</c:v>
                </c:pt>
                <c:pt idx="7">
                  <c:v>100.22</c:v>
                </c:pt>
                <c:pt idx="8">
                  <c:v>95.719999999999985</c:v>
                </c:pt>
                <c:pt idx="9">
                  <c:v>9.8999999999999986</c:v>
                </c:pt>
                <c:pt idx="10">
                  <c:v>10.350000000000001</c:v>
                </c:pt>
                <c:pt idx="11">
                  <c:v>26.4</c:v>
                </c:pt>
                <c:pt idx="12">
                  <c:v>97.22999999999999</c:v>
                </c:pt>
                <c:pt idx="13">
                  <c:v>95.24</c:v>
                </c:pt>
                <c:pt idx="14">
                  <c:v>104.72999999999999</c:v>
                </c:pt>
              </c:numCache>
            </c:numRef>
          </c:val>
          <c:extLst>
            <c:ext xmlns:c16="http://schemas.microsoft.com/office/drawing/2014/chart" uri="{C3380CC4-5D6E-409C-BE32-E72D297353CC}">
              <c16:uniqueId val="{00000000-B8A4-44C0-BAC5-3F68E5939C64}"/>
            </c:ext>
          </c:extLst>
        </c:ser>
        <c:dLbls>
          <c:showLegendKey val="0"/>
          <c:showVal val="0"/>
          <c:showCatName val="0"/>
          <c:showSerName val="0"/>
          <c:showPercent val="0"/>
          <c:showBubbleSize val="0"/>
        </c:dLbls>
        <c:gapWidth val="100"/>
        <c:overlap val="-24"/>
        <c:axId val="497355872"/>
        <c:axId val="497351608"/>
      </c:barChart>
      <c:catAx>
        <c:axId val="497355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51608"/>
        <c:crosses val="autoZero"/>
        <c:auto val="1"/>
        <c:lblAlgn val="ctr"/>
        <c:lblOffset val="100"/>
        <c:noMultiLvlLbl val="0"/>
      </c:catAx>
      <c:valAx>
        <c:axId val="497351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5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[Apocolypse Food Prep.xlsx]Pivot table 3!PivotTable1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Each Product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E9-4C4A-84F3-04FCCCF54BE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E9-4C4A-84F3-04FCCCF54BE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E9-4C4A-84F3-04FCCCF54BE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3E9-4C4A-84F3-04FCCCF54BE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3E9-4C4A-84F3-04FCCCF54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3'!$A$4:$A$9</c:f>
              <c:strCache>
                <c:ptCount val="5"/>
                <c:pt idx="0">
                  <c:v>Bottled Water </c:v>
                </c:pt>
                <c:pt idx="1">
                  <c:v>Canned Vegetables</c:v>
                </c:pt>
                <c:pt idx="2">
                  <c:v>Dried Beans</c:v>
                </c:pt>
                <c:pt idx="3">
                  <c:v>Milk</c:v>
                </c:pt>
                <c:pt idx="4">
                  <c:v>Rice</c:v>
                </c:pt>
              </c:strCache>
            </c:strRef>
          </c:cat>
          <c:val>
            <c:numRef>
              <c:f>'Pivot table 3'!$B$4:$B$9</c:f>
              <c:numCache>
                <c:formatCode>General</c:formatCode>
                <c:ptCount val="5"/>
                <c:pt idx="0">
                  <c:v>4</c:v>
                </c:pt>
                <c:pt idx="1">
                  <c:v>4</c:v>
                </c:pt>
                <c:pt idx="2">
                  <c:v>4</c:v>
                </c:pt>
                <c:pt idx="3">
                  <c:v>4</c:v>
                </c:pt>
                <c:pt idx="4">
                  <c:v>4</c:v>
                </c:pt>
              </c:numCache>
            </c:numRef>
          </c:val>
          <c:extLst>
            <c:ext xmlns:c16="http://schemas.microsoft.com/office/drawing/2014/chart" uri="{C3380CC4-5D6E-409C-BE32-E72D297353CC}">
              <c16:uniqueId val="{0000000A-63E9-4C4A-84F3-04FCCCF54BE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[Apocolypse Food Prep.xlsx]Pivot table 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Each Product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 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3'!$A$4:$A$9</c:f>
              <c:strCache>
                <c:ptCount val="5"/>
                <c:pt idx="0">
                  <c:v>Bottled Water </c:v>
                </c:pt>
                <c:pt idx="1">
                  <c:v>Canned Vegetables</c:v>
                </c:pt>
                <c:pt idx="2">
                  <c:v>Dried Beans</c:v>
                </c:pt>
                <c:pt idx="3">
                  <c:v>Milk</c:v>
                </c:pt>
                <c:pt idx="4">
                  <c:v>Rice</c:v>
                </c:pt>
              </c:strCache>
            </c:strRef>
          </c:cat>
          <c:val>
            <c:numRef>
              <c:f>'Pivot table 3'!$B$4:$B$9</c:f>
              <c:numCache>
                <c:formatCode>General</c:formatCode>
                <c:ptCount val="5"/>
                <c:pt idx="0">
                  <c:v>4</c:v>
                </c:pt>
                <c:pt idx="1">
                  <c:v>4</c:v>
                </c:pt>
                <c:pt idx="2">
                  <c:v>4</c:v>
                </c:pt>
                <c:pt idx="3">
                  <c:v>4</c:v>
                </c:pt>
                <c:pt idx="4">
                  <c:v>4</c:v>
                </c:pt>
              </c:numCache>
            </c:numRef>
          </c:val>
          <c:extLst>
            <c:ext xmlns:c16="http://schemas.microsoft.com/office/drawing/2014/chart" uri="{C3380CC4-5D6E-409C-BE32-E72D297353CC}">
              <c16:uniqueId val="{00000001-99C0-4954-ABEA-269E92467A3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[Apocolypse Food Prep.xlsx]Pivot table 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 of Prices of different products in 3 stores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 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2'!$A$4:$A$24</c:f>
              <c:multiLvlStrCache>
                <c:ptCount val="15"/>
                <c:lvl>
                  <c:pt idx="0">
                    <c:v>Costco</c:v>
                  </c:pt>
                  <c:pt idx="1">
                    <c:v>Target</c:v>
                  </c:pt>
                  <c:pt idx="2">
                    <c:v>Walmart</c:v>
                  </c:pt>
                  <c:pt idx="3">
                    <c:v>Costco</c:v>
                  </c:pt>
                  <c:pt idx="4">
                    <c:v>Target</c:v>
                  </c:pt>
                  <c:pt idx="5">
                    <c:v>Walmart</c:v>
                  </c:pt>
                  <c:pt idx="6">
                    <c:v>Costco</c:v>
                  </c:pt>
                  <c:pt idx="7">
                    <c:v>Target</c:v>
                  </c:pt>
                  <c:pt idx="8">
                    <c:v>Walmart</c:v>
                  </c:pt>
                  <c:pt idx="9">
                    <c:v>Costco</c:v>
                  </c:pt>
                  <c:pt idx="10">
                    <c:v>Target</c:v>
                  </c:pt>
                  <c:pt idx="11">
                    <c:v>Walmart</c:v>
                  </c:pt>
                  <c:pt idx="12">
                    <c:v>Costco</c:v>
                  </c:pt>
                  <c:pt idx="13">
                    <c:v>Target</c:v>
                  </c:pt>
                  <c:pt idx="14">
                    <c:v>Walmart</c:v>
                  </c:pt>
                </c:lvl>
                <c:lvl>
                  <c:pt idx="0">
                    <c:v>Bottled Water </c:v>
                  </c:pt>
                  <c:pt idx="3">
                    <c:v>Canned Vegetables</c:v>
                  </c:pt>
                  <c:pt idx="6">
                    <c:v>Dried Beans</c:v>
                  </c:pt>
                  <c:pt idx="9">
                    <c:v>Milk</c:v>
                  </c:pt>
                  <c:pt idx="12">
                    <c:v>Rice</c:v>
                  </c:pt>
                </c:lvl>
              </c:multiLvlStrCache>
            </c:multiLvlStrRef>
          </c:cat>
          <c:val>
            <c:numRef>
              <c:f>'Pivot table 2'!$B$4:$B$24</c:f>
              <c:numCache>
                <c:formatCode>General</c:formatCode>
                <c:ptCount val="15"/>
                <c:pt idx="0">
                  <c:v>18.43</c:v>
                </c:pt>
                <c:pt idx="1">
                  <c:v>20.740000000000002</c:v>
                </c:pt>
                <c:pt idx="2">
                  <c:v>36.700000000000003</c:v>
                </c:pt>
                <c:pt idx="3">
                  <c:v>36.700000000000003</c:v>
                </c:pt>
                <c:pt idx="4">
                  <c:v>16.13</c:v>
                </c:pt>
                <c:pt idx="5">
                  <c:v>18.5</c:v>
                </c:pt>
                <c:pt idx="6">
                  <c:v>90.96</c:v>
                </c:pt>
                <c:pt idx="7">
                  <c:v>100.22</c:v>
                </c:pt>
                <c:pt idx="8">
                  <c:v>95.719999999999985</c:v>
                </c:pt>
                <c:pt idx="9">
                  <c:v>9.8999999999999986</c:v>
                </c:pt>
                <c:pt idx="10">
                  <c:v>10.350000000000001</c:v>
                </c:pt>
                <c:pt idx="11">
                  <c:v>26.4</c:v>
                </c:pt>
                <c:pt idx="12">
                  <c:v>97.22999999999999</c:v>
                </c:pt>
                <c:pt idx="13">
                  <c:v>95.24</c:v>
                </c:pt>
                <c:pt idx="14">
                  <c:v>104.72999999999999</c:v>
                </c:pt>
              </c:numCache>
            </c:numRef>
          </c:val>
          <c:extLst>
            <c:ext xmlns:c16="http://schemas.microsoft.com/office/drawing/2014/chart" uri="{C3380CC4-5D6E-409C-BE32-E72D297353CC}">
              <c16:uniqueId val="{00000000-3D4B-435B-A751-7BF0DD7A9827}"/>
            </c:ext>
          </c:extLst>
        </c:ser>
        <c:dLbls>
          <c:showLegendKey val="0"/>
          <c:showVal val="0"/>
          <c:showCatName val="0"/>
          <c:showSerName val="0"/>
          <c:showPercent val="0"/>
          <c:showBubbleSize val="0"/>
        </c:dLbls>
        <c:gapWidth val="100"/>
        <c:overlap val="-24"/>
        <c:axId val="497355872"/>
        <c:axId val="497351608"/>
      </c:barChart>
      <c:catAx>
        <c:axId val="497355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51608"/>
        <c:crosses val="autoZero"/>
        <c:auto val="1"/>
        <c:lblAlgn val="ctr"/>
        <c:lblOffset val="100"/>
        <c:noMultiLvlLbl val="0"/>
      </c:catAx>
      <c:valAx>
        <c:axId val="497351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5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[Apocolypse Food Prep.xlsx]Pivot table 1!PivotTable3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changes in price of each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 1'!$B$3:$B$4</c:f>
              <c:strCache>
                <c:ptCount val="1"/>
                <c:pt idx="0">
                  <c:v>Bottled Water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1'!$B$5:$B$9</c:f>
              <c:numCache>
                <c:formatCode>General</c:formatCode>
                <c:ptCount val="4"/>
                <c:pt idx="0">
                  <c:v>20.240000000000002</c:v>
                </c:pt>
                <c:pt idx="1">
                  <c:v>14.89</c:v>
                </c:pt>
                <c:pt idx="2">
                  <c:v>15.5</c:v>
                </c:pt>
                <c:pt idx="3">
                  <c:v>25.240000000000002</c:v>
                </c:pt>
              </c:numCache>
            </c:numRef>
          </c:val>
          <c:smooth val="0"/>
          <c:extLst>
            <c:ext xmlns:c16="http://schemas.microsoft.com/office/drawing/2014/chart" uri="{C3380CC4-5D6E-409C-BE32-E72D297353CC}">
              <c16:uniqueId val="{00000000-B55F-4360-8878-C33388D26628}"/>
            </c:ext>
          </c:extLst>
        </c:ser>
        <c:ser>
          <c:idx val="1"/>
          <c:order val="1"/>
          <c:tx>
            <c:strRef>
              <c:f>'Pivot table 1'!$C$3:$C$4</c:f>
              <c:strCache>
                <c:ptCount val="1"/>
                <c:pt idx="0">
                  <c:v>Canned Vegetables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1'!$C$5:$C$9</c:f>
              <c:numCache>
                <c:formatCode>General</c:formatCode>
                <c:ptCount val="4"/>
                <c:pt idx="0">
                  <c:v>2.15</c:v>
                </c:pt>
                <c:pt idx="1">
                  <c:v>34.69</c:v>
                </c:pt>
                <c:pt idx="2">
                  <c:v>15.7</c:v>
                </c:pt>
                <c:pt idx="3">
                  <c:v>18.79</c:v>
                </c:pt>
              </c:numCache>
            </c:numRef>
          </c:val>
          <c:smooth val="0"/>
          <c:extLst>
            <c:ext xmlns:c16="http://schemas.microsoft.com/office/drawing/2014/chart" uri="{C3380CC4-5D6E-409C-BE32-E72D297353CC}">
              <c16:uniqueId val="{0000000C-B55F-4360-8878-C33388D26628}"/>
            </c:ext>
          </c:extLst>
        </c:ser>
        <c:ser>
          <c:idx val="2"/>
          <c:order val="2"/>
          <c:tx>
            <c:strRef>
              <c:f>'Pivot table 1'!$D$3:$D$4</c:f>
              <c:strCache>
                <c:ptCount val="1"/>
                <c:pt idx="0">
                  <c:v>Dried Beans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1'!$D$5:$D$9</c:f>
              <c:numCache>
                <c:formatCode>General</c:formatCode>
                <c:ptCount val="4"/>
                <c:pt idx="0">
                  <c:v>67.97</c:v>
                </c:pt>
                <c:pt idx="1">
                  <c:v>71.97</c:v>
                </c:pt>
                <c:pt idx="2">
                  <c:v>72.69</c:v>
                </c:pt>
                <c:pt idx="3">
                  <c:v>74.27</c:v>
                </c:pt>
              </c:numCache>
            </c:numRef>
          </c:val>
          <c:smooth val="0"/>
          <c:extLst>
            <c:ext xmlns:c16="http://schemas.microsoft.com/office/drawing/2014/chart" uri="{C3380CC4-5D6E-409C-BE32-E72D297353CC}">
              <c16:uniqueId val="{0000000D-B55F-4360-8878-C33388D26628}"/>
            </c:ext>
          </c:extLst>
        </c:ser>
        <c:ser>
          <c:idx val="3"/>
          <c:order val="3"/>
          <c:tx>
            <c:strRef>
              <c:f>'Pivot table 1'!$E$3:$E$4</c:f>
              <c:strCache>
                <c:ptCount val="1"/>
                <c:pt idx="0">
                  <c:v>Milk</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1'!$E$5:$E$9</c:f>
              <c:numCache>
                <c:formatCode>General</c:formatCode>
                <c:ptCount val="4"/>
                <c:pt idx="0">
                  <c:v>23.5</c:v>
                </c:pt>
                <c:pt idx="1">
                  <c:v>6.95</c:v>
                </c:pt>
                <c:pt idx="2">
                  <c:v>7.6000000000000005</c:v>
                </c:pt>
                <c:pt idx="3">
                  <c:v>8.6</c:v>
                </c:pt>
              </c:numCache>
            </c:numRef>
          </c:val>
          <c:smooth val="0"/>
          <c:extLst>
            <c:ext xmlns:c16="http://schemas.microsoft.com/office/drawing/2014/chart" uri="{C3380CC4-5D6E-409C-BE32-E72D297353CC}">
              <c16:uniqueId val="{0000000E-B55F-4360-8878-C33388D26628}"/>
            </c:ext>
          </c:extLst>
        </c:ser>
        <c:ser>
          <c:idx val="4"/>
          <c:order val="4"/>
          <c:tx>
            <c:strRef>
              <c:f>'Pivot table 1'!$F$3:$F$4</c:f>
              <c:strCache>
                <c:ptCount val="1"/>
                <c:pt idx="0">
                  <c:v>Rice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 1'!$A$5:$A$9</c:f>
              <c:strCache>
                <c:ptCount val="4"/>
                <c:pt idx="0">
                  <c:v>1-Jan</c:v>
                </c:pt>
                <c:pt idx="1">
                  <c:v>1-Feb</c:v>
                </c:pt>
                <c:pt idx="2">
                  <c:v>1-Mar</c:v>
                </c:pt>
                <c:pt idx="3">
                  <c:v>1-Apr</c:v>
                </c:pt>
              </c:strCache>
            </c:strRef>
          </c:cat>
          <c:val>
            <c:numRef>
              <c:f>'Pivot table 1'!$F$5:$F$9</c:f>
              <c:numCache>
                <c:formatCode>General</c:formatCode>
                <c:ptCount val="4"/>
                <c:pt idx="0">
                  <c:v>70.989999999999995</c:v>
                </c:pt>
                <c:pt idx="1">
                  <c:v>72.989999999999995</c:v>
                </c:pt>
                <c:pt idx="2">
                  <c:v>76.22999999999999</c:v>
                </c:pt>
                <c:pt idx="3">
                  <c:v>76.989999999999995</c:v>
                </c:pt>
              </c:numCache>
            </c:numRef>
          </c:val>
          <c:smooth val="0"/>
          <c:extLst>
            <c:ext xmlns:c16="http://schemas.microsoft.com/office/drawing/2014/chart" uri="{C3380CC4-5D6E-409C-BE32-E72D297353CC}">
              <c16:uniqueId val="{0000000F-B55F-4360-8878-C33388D26628}"/>
            </c:ext>
          </c:extLst>
        </c:ser>
        <c:dLbls>
          <c:showLegendKey val="0"/>
          <c:showVal val="0"/>
          <c:showCatName val="0"/>
          <c:showSerName val="0"/>
          <c:showPercent val="0"/>
          <c:showBubbleSize val="0"/>
        </c:dLbls>
        <c:marker val="1"/>
        <c:smooth val="0"/>
        <c:axId val="497361120"/>
        <c:axId val="497357512"/>
      </c:lineChart>
      <c:catAx>
        <c:axId val="4973611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57512"/>
        <c:crosses val="autoZero"/>
        <c:auto val="1"/>
        <c:lblAlgn val="ctr"/>
        <c:lblOffset val="100"/>
        <c:noMultiLvlLbl val="0"/>
      </c:catAx>
      <c:valAx>
        <c:axId val="4973575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36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4</xdr:col>
      <xdr:colOff>247649</xdr:colOff>
      <xdr:row>17</xdr:row>
      <xdr:rowOff>66675</xdr:rowOff>
    </xdr:to>
    <xdr:graphicFrame macro="">
      <xdr:nvGraphicFramePr>
        <xdr:cNvPr id="2" name="Chart 1">
          <a:extLst>
            <a:ext uri="{FF2B5EF4-FFF2-40B4-BE49-F238E27FC236}">
              <a16:creationId xmlns:a16="http://schemas.microsoft.com/office/drawing/2014/main" id="{0E5D093C-29E5-4C73-98C1-1D2BA3C8C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xdr:row>
      <xdr:rowOff>19050</xdr:rowOff>
    </xdr:from>
    <xdr:to>
      <xdr:col>12</xdr:col>
      <xdr:colOff>390524</xdr:colOff>
      <xdr:row>17</xdr:row>
      <xdr:rowOff>76200</xdr:rowOff>
    </xdr:to>
    <xdr:graphicFrame macro="">
      <xdr:nvGraphicFramePr>
        <xdr:cNvPr id="4" name="Chart 3">
          <a:extLst>
            <a:ext uri="{FF2B5EF4-FFF2-40B4-BE49-F238E27FC236}">
              <a16:creationId xmlns:a16="http://schemas.microsoft.com/office/drawing/2014/main" id="{9275D7C7-3BE5-4C88-AA3E-C8207F76F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361950</xdr:colOff>
      <xdr:row>1</xdr:row>
      <xdr:rowOff>0</xdr:rowOff>
    </xdr:from>
    <xdr:to>
      <xdr:col>15</xdr:col>
      <xdr:colOff>303622</xdr:colOff>
      <xdr:row>10</xdr:row>
      <xdr:rowOff>168001</xdr:rowOff>
    </xdr:to>
    <mc:AlternateContent xmlns:mc="http://schemas.openxmlformats.org/markup-compatibility/2006">
      <mc:Choice xmlns:a14="http://schemas.microsoft.com/office/drawing/2010/main" Requires="a14">
        <xdr:graphicFrame macro="">
          <xdr:nvGraphicFramePr>
            <xdr:cNvPr id="5" name="Price range 1">
              <a:extLst>
                <a:ext uri="{FF2B5EF4-FFF2-40B4-BE49-F238E27FC236}">
                  <a16:creationId xmlns:a16="http://schemas.microsoft.com/office/drawing/2014/main" id="{9D299CE8-CAA1-4B84-A29C-AB8D9493A205}"/>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10970185" y="261471"/>
              <a:ext cx="1790643" cy="1848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2026737</xdr:colOff>
      <xdr:row>17</xdr:row>
      <xdr:rowOff>53627</xdr:rowOff>
    </xdr:from>
    <xdr:to>
      <xdr:col>7</xdr:col>
      <xdr:colOff>582591</xdr:colOff>
      <xdr:row>33</xdr:row>
      <xdr:rowOff>125065</xdr:rowOff>
    </xdr:to>
    <xdr:graphicFrame macro="">
      <xdr:nvGraphicFramePr>
        <xdr:cNvPr id="6" name="Chart 5">
          <a:extLst>
            <a:ext uri="{FF2B5EF4-FFF2-40B4-BE49-F238E27FC236}">
              <a16:creationId xmlns:a16="http://schemas.microsoft.com/office/drawing/2014/main" id="{D74CEBFA-07D9-48D3-8ECD-1E0C759C7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57150</xdr:colOff>
      <xdr:row>17</xdr:row>
      <xdr:rowOff>128588</xdr:rowOff>
    </xdr:from>
    <xdr:to>
      <xdr:col>11</xdr:col>
      <xdr:colOff>57150</xdr:colOff>
      <xdr:row>30</xdr:row>
      <xdr:rowOff>176213</xdr:rowOff>
    </xdr:to>
    <mc:AlternateContent xmlns:mc="http://schemas.openxmlformats.org/markup-compatibility/2006">
      <mc:Choice xmlns:a14="http://schemas.microsoft.com/office/drawing/2010/main" Requires="a14">
        <xdr:graphicFrame macro="">
          <xdr:nvGraphicFramePr>
            <xdr:cNvPr id="7" name="Store 1">
              <a:extLst>
                <a:ext uri="{FF2B5EF4-FFF2-40B4-BE49-F238E27FC236}">
                  <a16:creationId xmlns:a16="http://schemas.microsoft.com/office/drawing/2014/main" id="{822ADED2-598E-4BA4-BB4B-FA232F01DE32}"/>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dr:sp macro="" textlink="">
          <xdr:nvSpPr>
            <xdr:cNvPr id="0" name=""/>
            <xdr:cNvSpPr>
              <a:spLocks noTextEdit="1"/>
            </xdr:cNvSpPr>
          </xdr:nvSpPr>
          <xdr:spPr>
            <a:xfrm>
              <a:off x="8200091" y="3378294"/>
              <a:ext cx="1848971" cy="2475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66674</xdr:rowOff>
    </xdr:from>
    <xdr:to>
      <xdr:col>1</xdr:col>
      <xdr:colOff>2000250</xdr:colOff>
      <xdr:row>25</xdr:row>
      <xdr:rowOff>104775</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F9DB830D-1160-417A-8376-FDBA467D9FE4}"/>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47625" y="3316380"/>
              <a:ext cx="2568949" cy="15322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1</xdr:row>
      <xdr:rowOff>14287</xdr:rowOff>
    </xdr:from>
    <xdr:to>
      <xdr:col>10</xdr:col>
      <xdr:colOff>95250</xdr:colOff>
      <xdr:row>17</xdr:row>
      <xdr:rowOff>85725</xdr:rowOff>
    </xdr:to>
    <xdr:graphicFrame macro="">
      <xdr:nvGraphicFramePr>
        <xdr:cNvPr id="2" name="Chart 1">
          <a:extLst>
            <a:ext uri="{FF2B5EF4-FFF2-40B4-BE49-F238E27FC236}">
              <a16:creationId xmlns:a16="http://schemas.microsoft.com/office/drawing/2014/main" id="{4C7EA413-8149-446A-BB08-1951BE9C9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142875</xdr:colOff>
      <xdr:row>1</xdr:row>
      <xdr:rowOff>47625</xdr:rowOff>
    </xdr:from>
    <xdr:to>
      <xdr:col>13</xdr:col>
      <xdr:colOff>142875</xdr:colOff>
      <xdr:row>14</xdr:row>
      <xdr:rowOff>95250</xdr:rowOff>
    </xdr:to>
    <mc:AlternateContent xmlns:mc="http://schemas.openxmlformats.org/markup-compatibility/2006">
      <mc:Choice xmlns:a14="http://schemas.microsoft.com/office/drawing/2010/main" Requires="a14">
        <xdr:graphicFrame macro="">
          <xdr:nvGraphicFramePr>
            <xdr:cNvPr id="3" name="Store">
              <a:extLst>
                <a:ext uri="{FF2B5EF4-FFF2-40B4-BE49-F238E27FC236}">
                  <a16:creationId xmlns:a16="http://schemas.microsoft.com/office/drawing/2014/main" id="{32A20C05-708A-4A19-999F-84D15895CF8C}"/>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7477125" y="23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161925</xdr:colOff>
      <xdr:row>1</xdr:row>
      <xdr:rowOff>152400</xdr:rowOff>
    </xdr:from>
    <xdr:to>
      <xdr:col>10</xdr:col>
      <xdr:colOff>361950</xdr:colOff>
      <xdr:row>22</xdr:row>
      <xdr:rowOff>123825</xdr:rowOff>
    </xdr:to>
    <xdr:graphicFrame macro="">
      <xdr:nvGraphicFramePr>
        <xdr:cNvPr id="2" name="Chart 1">
          <a:extLst>
            <a:ext uri="{FF2B5EF4-FFF2-40B4-BE49-F238E27FC236}">
              <a16:creationId xmlns:a16="http://schemas.microsoft.com/office/drawing/2014/main" id="{A91675DB-138F-47AC-9829-8EA3D0755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276225</xdr:colOff>
      <xdr:row>0</xdr:row>
      <xdr:rowOff>85725</xdr:rowOff>
    </xdr:from>
    <xdr:to>
      <xdr:col>13</xdr:col>
      <xdr:colOff>276225</xdr:colOff>
      <xdr:row>13</xdr:row>
      <xdr:rowOff>133350</xdr:rowOff>
    </xdr:to>
    <mc:AlternateContent xmlns:mc="http://schemas.openxmlformats.org/markup-compatibility/2006">
      <mc:Choice xmlns:a14="http://schemas.microsoft.com/office/drawing/2010/main" Requires="a14">
        <xdr:graphicFrame macro="">
          <xdr:nvGraphicFramePr>
            <xdr:cNvPr id="3" name="Price range">
              <a:extLst>
                <a:ext uri="{FF2B5EF4-FFF2-40B4-BE49-F238E27FC236}">
                  <a16:creationId xmlns:a16="http://schemas.microsoft.com/office/drawing/2014/main" id="{D54B21A7-9C59-4DB0-B701-80DD0E8A5E17}"/>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dr:sp macro="" textlink="">
          <xdr:nvSpPr>
            <xdr:cNvPr id="0" name=""/>
            <xdr:cNvSpPr>
              <a:spLocks noTextEdit="1"/>
            </xdr:cNvSpPr>
          </xdr:nvSpPr>
          <xdr:spPr>
            <a:xfrm>
              <a:off x="7305675" y="85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95251</xdr:colOff>
      <xdr:row>1</xdr:row>
      <xdr:rowOff>152400</xdr:rowOff>
    </xdr:from>
    <xdr:to>
      <xdr:col>16</xdr:col>
      <xdr:colOff>85725</xdr:colOff>
      <xdr:row>18</xdr:row>
      <xdr:rowOff>0</xdr:rowOff>
    </xdr:to>
    <xdr:graphicFrame macro="">
      <xdr:nvGraphicFramePr>
        <xdr:cNvPr id="3" name="Chart 2">
          <a:extLst>
            <a:ext uri="{FF2B5EF4-FFF2-40B4-BE49-F238E27FC236}">
              <a16:creationId xmlns:a16="http://schemas.microsoft.com/office/drawing/2014/main" id="{3D6736F1-9887-4BF1-91B1-5402D6E9B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190500</xdr:colOff>
      <xdr:row>9</xdr:row>
      <xdr:rowOff>104775</xdr:rowOff>
    </xdr:from>
    <xdr:to>
      <xdr:col>6</xdr:col>
      <xdr:colOff>723900</xdr:colOff>
      <xdr:row>16</xdr:row>
      <xdr:rowOff>142875</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825520B7-FC8A-4486-95E9-84DB170E792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152650" y="18192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71.697312268516" createdVersion="6" refreshedVersion="6" minRefreshableVersion="3" recordCount="60" xr:uid="{FF2CDEA9-DBF2-4BAA-823C-2CDDCDF53E82}">
  <cacheSource type="worksheet">
    <worksheetSource name="Table1"/>
  </cacheSource>
  <cacheFields count="6">
    <cacheField name="Store" numFmtId="0">
      <sharedItems count="3">
        <s v="Walmart"/>
        <s v="Costco"/>
        <s v="Target"/>
      </sharedItems>
    </cacheField>
    <cacheField name="Product" numFmtId="0">
      <sharedItems count="5">
        <s v="Rice"/>
        <s v="Dried Beans"/>
        <s v="Bottled Water "/>
        <s v="Canned Vegetables"/>
        <s v="Milk"/>
      </sharedItems>
    </cacheField>
    <cacheField name="Price" numFmtId="164">
      <sharedItems containsSemiMixedTypes="0" containsString="0" containsNumber="1" minValue="0.65" maxValue="26.99"/>
    </cacheField>
    <cacheField name="Price range" numFmtId="164">
      <sharedItems count="3">
        <s v="expensive"/>
        <s v="medium"/>
        <s v="cheap"/>
      </sharedItems>
    </cacheField>
    <cacheField name="Date" numFmtId="14">
      <sharedItems containsSemiMixedTypes="0" containsNonDate="0" containsDate="1" containsString="0" minDate="2022-01-01T00:00:00" maxDate="2022-04-02T00:00:00" count="4">
        <d v="2022-01-01T00:00:00"/>
        <d v="2022-02-01T00:00:00"/>
        <d v="2022-03-01T00:00:00"/>
        <d v="2022-04-01T00:00:00"/>
      </sharedItems>
      <fieldGroup par="5" base="4">
        <rangePr groupBy="days" startDate="2022-01-01T00:00:00" endDate="2022-04-02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2/2022"/>
        </groupItems>
      </fieldGroup>
    </cacheField>
    <cacheField name="Months" numFmtId="0" databaseField="0">
      <fieldGroup base="4">
        <rangePr groupBy="months" startDate="2022-01-01T00:00:00" endDate="2022-04-02T00:00:00"/>
        <groupItems count="14">
          <s v="&lt;1/1/2022"/>
          <s v="Jan"/>
          <s v="Feb"/>
          <s v="Mar"/>
          <s v="Apr"/>
          <s v="May"/>
          <s v="Jun"/>
          <s v="Jul"/>
          <s v="Aug"/>
          <s v="Sep"/>
          <s v="Oct"/>
          <s v="Nov"/>
          <s v="Dec"/>
          <s v="&gt;4/2/2022"/>
        </groupItems>
      </fieldGroup>
    </cacheField>
  </cacheFields>
  <extLst>
    <ext xmlns:x14="http://schemas.microsoft.com/office/spreadsheetml/2009/9/main" uri="{725AE2AE-9491-48be-B2B4-4EB974FC3084}">
      <x14:pivotCacheDefinition pivotCacheId="2122485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n v="25"/>
    <x v="0"/>
    <x v="0"/>
  </r>
  <r>
    <x v="1"/>
    <x v="0"/>
    <n v="23"/>
    <x v="0"/>
    <x v="0"/>
  </r>
  <r>
    <x v="2"/>
    <x v="0"/>
    <n v="22.99"/>
    <x v="0"/>
    <x v="0"/>
  </r>
  <r>
    <x v="0"/>
    <x v="0"/>
    <n v="25.75"/>
    <x v="0"/>
    <x v="1"/>
  </r>
  <r>
    <x v="1"/>
    <x v="0"/>
    <n v="23.99"/>
    <x v="0"/>
    <x v="1"/>
  </r>
  <r>
    <x v="2"/>
    <x v="0"/>
    <n v="23.25"/>
    <x v="0"/>
    <x v="1"/>
  </r>
  <r>
    <x v="0"/>
    <x v="0"/>
    <n v="26.99"/>
    <x v="0"/>
    <x v="2"/>
  </r>
  <r>
    <x v="1"/>
    <x v="0"/>
    <n v="24.99"/>
    <x v="0"/>
    <x v="2"/>
  </r>
  <r>
    <x v="2"/>
    <x v="0"/>
    <n v="24.25"/>
    <x v="0"/>
    <x v="2"/>
  </r>
  <r>
    <x v="0"/>
    <x v="0"/>
    <n v="26.99"/>
    <x v="0"/>
    <x v="3"/>
  </r>
  <r>
    <x v="1"/>
    <x v="0"/>
    <n v="25.25"/>
    <x v="0"/>
    <x v="3"/>
  </r>
  <r>
    <x v="2"/>
    <x v="0"/>
    <n v="24.75"/>
    <x v="0"/>
    <x v="3"/>
  </r>
  <r>
    <x v="0"/>
    <x v="1"/>
    <n v="22.99"/>
    <x v="0"/>
    <x v="0"/>
  </r>
  <r>
    <x v="1"/>
    <x v="1"/>
    <n v="20.99"/>
    <x v="0"/>
    <x v="0"/>
  </r>
  <r>
    <x v="2"/>
    <x v="1"/>
    <n v="23.99"/>
    <x v="0"/>
    <x v="0"/>
  </r>
  <r>
    <x v="0"/>
    <x v="1"/>
    <n v="23.99"/>
    <x v="0"/>
    <x v="1"/>
  </r>
  <r>
    <x v="1"/>
    <x v="1"/>
    <n v="22.99"/>
    <x v="0"/>
    <x v="1"/>
  </r>
  <r>
    <x v="2"/>
    <x v="1"/>
    <n v="24.99"/>
    <x v="0"/>
    <x v="1"/>
  </r>
  <r>
    <x v="0"/>
    <x v="1"/>
    <n v="24.25"/>
    <x v="0"/>
    <x v="2"/>
  </r>
  <r>
    <x v="1"/>
    <x v="1"/>
    <n v="22.99"/>
    <x v="0"/>
    <x v="2"/>
  </r>
  <r>
    <x v="2"/>
    <x v="1"/>
    <n v="25.45"/>
    <x v="0"/>
    <x v="2"/>
  </r>
  <r>
    <x v="0"/>
    <x v="1"/>
    <n v="24.49"/>
    <x v="0"/>
    <x v="3"/>
  </r>
  <r>
    <x v="1"/>
    <x v="1"/>
    <n v="23.99"/>
    <x v="0"/>
    <x v="3"/>
  </r>
  <r>
    <x v="2"/>
    <x v="1"/>
    <n v="25.79"/>
    <x v="0"/>
    <x v="3"/>
  </r>
  <r>
    <x v="0"/>
    <x v="2"/>
    <n v="11"/>
    <x v="1"/>
    <x v="0"/>
  </r>
  <r>
    <x v="1"/>
    <x v="2"/>
    <n v="4.25"/>
    <x v="2"/>
    <x v="0"/>
  </r>
  <r>
    <x v="2"/>
    <x v="2"/>
    <n v="4.99"/>
    <x v="2"/>
    <x v="0"/>
  </r>
  <r>
    <x v="0"/>
    <x v="2"/>
    <n v="5.25"/>
    <x v="2"/>
    <x v="1"/>
  </r>
  <r>
    <x v="1"/>
    <x v="2"/>
    <n v="4.49"/>
    <x v="2"/>
    <x v="1"/>
  </r>
  <r>
    <x v="2"/>
    <x v="2"/>
    <n v="5.15"/>
    <x v="2"/>
    <x v="1"/>
  </r>
  <r>
    <x v="0"/>
    <x v="2"/>
    <n v="5.45"/>
    <x v="2"/>
    <x v="2"/>
  </r>
  <r>
    <x v="1"/>
    <x v="2"/>
    <n v="4.8"/>
    <x v="2"/>
    <x v="2"/>
  </r>
  <r>
    <x v="2"/>
    <x v="2"/>
    <n v="5.25"/>
    <x v="2"/>
    <x v="2"/>
  </r>
  <r>
    <x v="0"/>
    <x v="2"/>
    <n v="15"/>
    <x v="1"/>
    <x v="3"/>
  </r>
  <r>
    <x v="1"/>
    <x v="2"/>
    <n v="4.8899999999999997"/>
    <x v="2"/>
    <x v="3"/>
  </r>
  <r>
    <x v="2"/>
    <x v="2"/>
    <n v="5.35"/>
    <x v="2"/>
    <x v="3"/>
  </r>
  <r>
    <x v="0"/>
    <x v="3"/>
    <n v="0.65"/>
    <x v="2"/>
    <x v="0"/>
  </r>
  <r>
    <x v="1"/>
    <x v="3"/>
    <n v="0.85"/>
    <x v="2"/>
    <x v="0"/>
  </r>
  <r>
    <x v="2"/>
    <x v="3"/>
    <n v="0.65"/>
    <x v="2"/>
    <x v="0"/>
  </r>
  <r>
    <x v="0"/>
    <x v="3"/>
    <n v="16"/>
    <x v="1"/>
    <x v="1"/>
  </r>
  <r>
    <x v="1"/>
    <x v="3"/>
    <n v="18"/>
    <x v="1"/>
    <x v="1"/>
  </r>
  <r>
    <x v="2"/>
    <x v="3"/>
    <n v="0.69"/>
    <x v="2"/>
    <x v="1"/>
  </r>
  <r>
    <x v="0"/>
    <x v="3"/>
    <n v="0.85"/>
    <x v="2"/>
    <x v="2"/>
  </r>
  <r>
    <x v="1"/>
    <x v="3"/>
    <n v="0.85"/>
    <x v="2"/>
    <x v="2"/>
  </r>
  <r>
    <x v="2"/>
    <x v="3"/>
    <n v="14"/>
    <x v="1"/>
    <x v="2"/>
  </r>
  <r>
    <x v="0"/>
    <x v="3"/>
    <n v="1"/>
    <x v="2"/>
    <x v="3"/>
  </r>
  <r>
    <x v="1"/>
    <x v="3"/>
    <n v="17"/>
    <x v="1"/>
    <x v="3"/>
  </r>
  <r>
    <x v="2"/>
    <x v="3"/>
    <n v="0.79"/>
    <x v="2"/>
    <x v="3"/>
  </r>
  <r>
    <x v="0"/>
    <x v="4"/>
    <n v="19"/>
    <x v="1"/>
    <x v="0"/>
  </r>
  <r>
    <x v="1"/>
    <x v="4"/>
    <n v="2.2999999999999998"/>
    <x v="2"/>
    <x v="0"/>
  </r>
  <r>
    <x v="2"/>
    <x v="4"/>
    <n v="2.2000000000000002"/>
    <x v="2"/>
    <x v="0"/>
  </r>
  <r>
    <x v="0"/>
    <x v="4"/>
    <n v="2.1"/>
    <x v="2"/>
    <x v="1"/>
  </r>
  <r>
    <x v="1"/>
    <x v="4"/>
    <n v="2.4"/>
    <x v="2"/>
    <x v="1"/>
  </r>
  <r>
    <x v="2"/>
    <x v="4"/>
    <n v="2.4500000000000002"/>
    <x v="2"/>
    <x v="1"/>
  </r>
  <r>
    <x v="0"/>
    <x v="4"/>
    <n v="2.4"/>
    <x v="2"/>
    <x v="2"/>
  </r>
  <r>
    <x v="1"/>
    <x v="4"/>
    <n v="2.5"/>
    <x v="2"/>
    <x v="2"/>
  </r>
  <r>
    <x v="2"/>
    <x v="4"/>
    <n v="2.7"/>
    <x v="2"/>
    <x v="2"/>
  </r>
  <r>
    <x v="0"/>
    <x v="4"/>
    <n v="2.9"/>
    <x v="2"/>
    <x v="3"/>
  </r>
  <r>
    <x v="1"/>
    <x v="4"/>
    <n v="2.7"/>
    <x v="2"/>
    <x v="3"/>
  </r>
  <r>
    <x v="2"/>
    <x v="4"/>
    <n v="3"/>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2B5E8-340F-429E-8CDD-9AFCEA4ABBE8}"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rowPageCount="1" colPageCount="1"/>
  <pivotFields count="6">
    <pivotField showAll="0">
      <items count="4">
        <item x="1"/>
        <item h="1" x="2"/>
        <item h="1" x="0"/>
        <item t="default"/>
      </items>
    </pivotField>
    <pivotField axis="axisRow" dataField="1" showAll="0">
      <items count="6">
        <item x="2"/>
        <item x="3"/>
        <item x="1"/>
        <item x="4"/>
        <item x="0"/>
        <item t="default"/>
      </items>
    </pivotField>
    <pivotField numFmtId="164" showAll="0"/>
    <pivotField axis="axisPage" multipleItemSelectionAllowed="1" showAll="0">
      <items count="4">
        <item x="2"/>
        <item x="0"/>
        <item x="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pageFields count="1">
    <pageField fld="3" hier="-1"/>
  </pageFields>
  <dataFields count="1">
    <dataField name="Count of Product" fld="1" subtotal="count" baseField="0" baseItem="0"/>
  </dataFields>
  <chartFormats count="19">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7A7251-7F45-4C0E-9AD7-5111B083C9D3}"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6">
    <pivotField axis="axisRow" showAll="0">
      <items count="4">
        <item x="1"/>
        <item x="2"/>
        <item x="0"/>
        <item t="default"/>
      </items>
    </pivotField>
    <pivotField axis="axisRow" showAll="0">
      <items count="6">
        <item x="2"/>
        <item x="3"/>
        <item x="1"/>
        <item x="4"/>
        <item x="0"/>
        <item t="default"/>
      </items>
    </pivotField>
    <pivotField dataField="1" numFmtId="164" showAll="0"/>
    <pivotField showAll="0">
      <items count="4">
        <item x="2"/>
        <item x="0"/>
        <item x="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Price"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0EC957-DB44-444F-A4F9-46EA3DEE83F9}" name="PivotTable3"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G9" firstHeaderRow="1" firstDataRow="2" firstDataCol="1"/>
  <pivotFields count="6">
    <pivotField showAll="0"/>
    <pivotField axis="axisCol" showAll="0">
      <items count="6">
        <item x="2"/>
        <item x="3"/>
        <item x="1"/>
        <item x="4"/>
        <item x="0"/>
        <item t="default"/>
      </items>
    </pivotField>
    <pivotField dataField="1" numFmtId="164"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v="1"/>
    </i>
    <i>
      <x v="32"/>
    </i>
    <i>
      <x v="61"/>
    </i>
    <i>
      <x v="92"/>
    </i>
    <i t="grand">
      <x/>
    </i>
  </rowItems>
  <colFields count="1">
    <field x="1"/>
  </colFields>
  <colItems count="6">
    <i>
      <x/>
    </i>
    <i>
      <x v="1"/>
    </i>
    <i>
      <x v="2"/>
    </i>
    <i>
      <x v="3"/>
    </i>
    <i>
      <x v="4"/>
    </i>
    <i t="grand">
      <x/>
    </i>
  </colItems>
  <dataFields count="1">
    <dataField name="Sum of Price" fld="2" baseField="0" baseItem="0"/>
  </dataFields>
  <chartFormats count="15">
    <chartFormat chart="1" format="0" series="1">
      <pivotArea type="data" outline="0" fieldPosition="0">
        <references count="2">
          <reference field="4294967294" count="1" selected="0">
            <x v="0"/>
          </reference>
          <reference field="4" count="1" selected="0">
            <x v="1"/>
          </reference>
        </references>
      </pivotArea>
    </chartFormat>
    <chartFormat chart="1" format="1" series="1">
      <pivotArea type="data" outline="0" fieldPosition="0">
        <references count="2">
          <reference field="4294967294" count="1" selected="0">
            <x v="0"/>
          </reference>
          <reference field="4" count="1" selected="0">
            <x v="32"/>
          </reference>
        </references>
      </pivotArea>
    </chartFormat>
    <chartFormat chart="1" format="2" series="1">
      <pivotArea type="data" outline="0" fieldPosition="0">
        <references count="2">
          <reference field="4294967294" count="1" selected="0">
            <x v="0"/>
          </reference>
          <reference field="4" count="1" selected="0">
            <x v="61"/>
          </reference>
        </references>
      </pivotArea>
    </chartFormat>
    <chartFormat chart="1" format="3" series="1">
      <pivotArea type="data" outline="0" fieldPosition="0">
        <references count="2">
          <reference field="4294967294" count="1" selected="0">
            <x v="0"/>
          </reference>
          <reference field="4" count="1" selected="0">
            <x v="92"/>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 chart="1" format="8" series="1">
      <pivotArea type="data" outline="0" fieldPosition="0">
        <references count="2">
          <reference field="4294967294" count="1" selected="0">
            <x v="0"/>
          </reference>
          <reference field="1" count="1" selected="0">
            <x v="4"/>
          </reference>
        </references>
      </pivotArea>
    </chartFormat>
    <chartFormat chart="1" format="9"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2"/>
          </reference>
        </references>
      </pivotArea>
    </chartFormat>
    <chartFormat chart="3" format="17" series="1">
      <pivotArea type="data" outline="0" fieldPosition="0">
        <references count="2">
          <reference field="4294967294" count="1" selected="0">
            <x v="0"/>
          </reference>
          <reference field="1" count="1" selected="0">
            <x v="3"/>
          </reference>
        </references>
      </pivotArea>
    </chartFormat>
    <chartFormat chart="3" format="18"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43C4DB3D-E0EF-4879-8840-08DF22D30D3C}" sourceName="Store">
  <pivotTables>
    <pivotTable tabId="3" name="PivotTable1"/>
  </pivotTables>
  <data>
    <tabular pivotCacheId="2122485342">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4C9CABC2-A135-4FD3-B587-643D6831DB00}" sourceName="Price range">
  <pivotTables>
    <pivotTable tabId="4" name="PivotTable2"/>
  </pivotTables>
  <data>
    <tabular pivotCacheId="212248534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1" xr10:uid="{67C062EE-8A31-4C58-BAAA-603F0CB45A4A}" cache="Slicer_Store" caption="Store" rowHeight="241300"/>
  <slicer name="Price range 1" xr10:uid="{3EFFE1D8-0692-4F9D-88EE-206019CD1148}" cache="Slicer_Price_range" caption="Price ran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273F729E-5542-4B3C-ADDD-40577CD48666}" cache="Slicer_Store" caption="Stor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range" xr10:uid="{E65343A0-A138-4AFC-A292-43D61AE6F5DA}" cache="Slicer_Price_range" caption="Price ran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934254-6FCA-4995-95CE-F6949A409E8D}" name="Table1" displayName="Table1" ref="A1:E61" totalsRowShown="0" headerRowDxfId="1">
  <autoFilter ref="A1:E61" xr:uid="{4221F141-C865-4FF3-B34F-C69CF013BE35}"/>
  <tableColumns count="5">
    <tableColumn id="1" xr3:uid="{F9F8FA15-AFA6-4D5B-B47D-7FCBCAB8A3F6}" name="Store"/>
    <tableColumn id="2" xr3:uid="{833B1083-2C4C-4ED3-9DCC-A7D0F57F21A4}" name="Product"/>
    <tableColumn id="3" xr3:uid="{F46FCA6F-9273-406D-900A-AA0502E84F99}" name="Price" dataDxfId="3"/>
    <tableColumn id="5" xr3:uid="{DE062297-034F-416A-AE31-E8EED87B093A}" name="Price range" dataDxfId="0">
      <calculatedColumnFormula>_xlfn.IFS(Table1[[#This Row],[Price]]&lt;10,"cheap",Table1[[#This Row],[Price]]&lt;20,"medium",Table1[[#This Row],[Price]]&gt;20,"expensive")</calculatedColumnFormula>
    </tableColumn>
    <tableColumn id="4" xr3:uid="{2110E99E-E1E7-48E6-ADFC-F176F403A72E}" name="Date"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A89236B-999F-4593-A18A-1286E210AF01}" sourceName="Date">
  <pivotTables>
    <pivotTable tabId="5" name="PivotTable3"/>
  </pivotTables>
  <state minimalRefreshVersion="6" lastRefreshVersion="6" pivotCacheId="212248534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EF769D4-8EF4-4305-95B3-D3EBD378F798}" cache="NativeTimeline_Date" caption="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5354093-4BD6-4B7A-8609-1D243C60D3EE}" cache="NativeTimeline_Date" caption="Date" level="2" selectionLevel="2"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7080A-58B0-4723-80BD-760F702653A2}">
  <dimension ref="B1:C1"/>
  <sheetViews>
    <sheetView showGridLines="0" tabSelected="1" zoomScale="51" zoomScaleNormal="51" workbookViewId="0">
      <selection activeCell="B29" sqref="B29"/>
    </sheetView>
  </sheetViews>
  <sheetFormatPr defaultRowHeight="15" x14ac:dyDescent="0.25"/>
  <cols>
    <col min="2" max="2" width="51.42578125" customWidth="1"/>
    <col min="3" max="3" width="15.140625" customWidth="1"/>
  </cols>
  <sheetData>
    <row r="1" spans="2:3" ht="21" x14ac:dyDescent="0.35">
      <c r="B1" s="10" t="s">
        <v>29</v>
      </c>
      <c r="C1" s="11">
        <f>'cleaned data'!H10</f>
        <v>777.95000000000016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F5BF3-73AC-4834-807E-40AD98754BCD}">
  <dimension ref="A1:B9"/>
  <sheetViews>
    <sheetView workbookViewId="0">
      <selection activeCell="A5" sqref="A5"/>
    </sheetView>
  </sheetViews>
  <sheetFormatPr defaultRowHeight="15" x14ac:dyDescent="0.25"/>
  <cols>
    <col min="1" max="1" width="18.42578125" bestFit="1" customWidth="1"/>
    <col min="2" max="2" width="16" bestFit="1" customWidth="1"/>
    <col min="3" max="3" width="10.140625" bestFit="1" customWidth="1"/>
    <col min="4" max="4" width="8.42578125" bestFit="1" customWidth="1"/>
    <col min="5" max="5" width="11.28515625" bestFit="1" customWidth="1"/>
    <col min="6" max="6" width="7" bestFit="1" customWidth="1"/>
    <col min="7" max="7" width="11.28515625" bestFit="1" customWidth="1"/>
  </cols>
  <sheetData>
    <row r="1" spans="1:2" x14ac:dyDescent="0.25">
      <c r="A1" s="5" t="s">
        <v>18</v>
      </c>
      <c r="B1" t="s">
        <v>23</v>
      </c>
    </row>
    <row r="3" spans="1:2" x14ac:dyDescent="0.25">
      <c r="A3" s="5" t="s">
        <v>19</v>
      </c>
      <c r="B3" t="s">
        <v>28</v>
      </c>
    </row>
    <row r="4" spans="1:2" x14ac:dyDescent="0.25">
      <c r="A4" s="6" t="s">
        <v>7</v>
      </c>
      <c r="B4" s="7">
        <v>4</v>
      </c>
    </row>
    <row r="5" spans="1:2" x14ac:dyDescent="0.25">
      <c r="A5" s="6" t="s">
        <v>11</v>
      </c>
      <c r="B5" s="7">
        <v>4</v>
      </c>
    </row>
    <row r="6" spans="1:2" x14ac:dyDescent="0.25">
      <c r="A6" s="6" t="s">
        <v>10</v>
      </c>
      <c r="B6" s="7">
        <v>4</v>
      </c>
    </row>
    <row r="7" spans="1:2" x14ac:dyDescent="0.25">
      <c r="A7" s="6" t="s">
        <v>8</v>
      </c>
      <c r="B7" s="7">
        <v>4</v>
      </c>
    </row>
    <row r="8" spans="1:2" x14ac:dyDescent="0.25">
      <c r="A8" s="6" t="s">
        <v>9</v>
      </c>
      <c r="B8" s="7">
        <v>4</v>
      </c>
    </row>
    <row r="9" spans="1:2" x14ac:dyDescent="0.25">
      <c r="A9" s="6" t="s">
        <v>20</v>
      </c>
      <c r="B9" s="7">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5971-DF3E-418B-BAE8-505263E8E604}">
  <dimension ref="A3:B24"/>
  <sheetViews>
    <sheetView workbookViewId="0">
      <selection activeCell="A7" sqref="A7"/>
    </sheetView>
  </sheetViews>
  <sheetFormatPr defaultRowHeight="15" x14ac:dyDescent="0.25"/>
  <cols>
    <col min="1" max="1" width="20.28515625" bestFit="1" customWidth="1"/>
    <col min="2" max="2" width="12" bestFit="1" customWidth="1"/>
  </cols>
  <sheetData>
    <row r="3" spans="1:2" x14ac:dyDescent="0.25">
      <c r="A3" s="5" t="s">
        <v>19</v>
      </c>
      <c r="B3" t="s">
        <v>21</v>
      </c>
    </row>
    <row r="4" spans="1:2" x14ac:dyDescent="0.25">
      <c r="A4" s="6" t="s">
        <v>7</v>
      </c>
      <c r="B4" s="7">
        <v>75.87</v>
      </c>
    </row>
    <row r="5" spans="1:2" x14ac:dyDescent="0.25">
      <c r="A5" s="8" t="s">
        <v>5</v>
      </c>
      <c r="B5" s="7">
        <v>18.43</v>
      </c>
    </row>
    <row r="6" spans="1:2" x14ac:dyDescent="0.25">
      <c r="A6" s="8" t="s">
        <v>6</v>
      </c>
      <c r="B6" s="7">
        <v>20.740000000000002</v>
      </c>
    </row>
    <row r="7" spans="1:2" x14ac:dyDescent="0.25">
      <c r="A7" s="8" t="s">
        <v>4</v>
      </c>
      <c r="B7" s="7">
        <v>36.700000000000003</v>
      </c>
    </row>
    <row r="8" spans="1:2" x14ac:dyDescent="0.25">
      <c r="A8" s="6" t="s">
        <v>11</v>
      </c>
      <c r="B8" s="7">
        <v>71.33</v>
      </c>
    </row>
    <row r="9" spans="1:2" x14ac:dyDescent="0.25">
      <c r="A9" s="8" t="s">
        <v>5</v>
      </c>
      <c r="B9" s="7">
        <v>36.700000000000003</v>
      </c>
    </row>
    <row r="10" spans="1:2" x14ac:dyDescent="0.25">
      <c r="A10" s="8" t="s">
        <v>6</v>
      </c>
      <c r="B10" s="7">
        <v>16.13</v>
      </c>
    </row>
    <row r="11" spans="1:2" x14ac:dyDescent="0.25">
      <c r="A11" s="8" t="s">
        <v>4</v>
      </c>
      <c r="B11" s="7">
        <v>18.5</v>
      </c>
    </row>
    <row r="12" spans="1:2" x14ac:dyDescent="0.25">
      <c r="A12" s="6" t="s">
        <v>10</v>
      </c>
      <c r="B12" s="7">
        <v>286.89999999999998</v>
      </c>
    </row>
    <row r="13" spans="1:2" x14ac:dyDescent="0.25">
      <c r="A13" s="8" t="s">
        <v>5</v>
      </c>
      <c r="B13" s="7">
        <v>90.96</v>
      </c>
    </row>
    <row r="14" spans="1:2" x14ac:dyDescent="0.25">
      <c r="A14" s="8" t="s">
        <v>6</v>
      </c>
      <c r="B14" s="7">
        <v>100.22</v>
      </c>
    </row>
    <row r="15" spans="1:2" x14ac:dyDescent="0.25">
      <c r="A15" s="8" t="s">
        <v>4</v>
      </c>
      <c r="B15" s="7">
        <v>95.719999999999985</v>
      </c>
    </row>
    <row r="16" spans="1:2" x14ac:dyDescent="0.25">
      <c r="A16" s="6" t="s">
        <v>8</v>
      </c>
      <c r="B16" s="7">
        <v>46.65</v>
      </c>
    </row>
    <row r="17" spans="1:2" x14ac:dyDescent="0.25">
      <c r="A17" s="8" t="s">
        <v>5</v>
      </c>
      <c r="B17" s="7">
        <v>9.8999999999999986</v>
      </c>
    </row>
    <row r="18" spans="1:2" x14ac:dyDescent="0.25">
      <c r="A18" s="8" t="s">
        <v>6</v>
      </c>
      <c r="B18" s="7">
        <v>10.350000000000001</v>
      </c>
    </row>
    <row r="19" spans="1:2" x14ac:dyDescent="0.25">
      <c r="A19" s="8" t="s">
        <v>4</v>
      </c>
      <c r="B19" s="7">
        <v>26.4</v>
      </c>
    </row>
    <row r="20" spans="1:2" x14ac:dyDescent="0.25">
      <c r="A20" s="6" t="s">
        <v>9</v>
      </c>
      <c r="B20" s="7">
        <v>297.19999999999993</v>
      </c>
    </row>
    <row r="21" spans="1:2" x14ac:dyDescent="0.25">
      <c r="A21" s="8" t="s">
        <v>5</v>
      </c>
      <c r="B21" s="7">
        <v>97.22999999999999</v>
      </c>
    </row>
    <row r="22" spans="1:2" x14ac:dyDescent="0.25">
      <c r="A22" s="8" t="s">
        <v>6</v>
      </c>
      <c r="B22" s="7">
        <v>95.24</v>
      </c>
    </row>
    <row r="23" spans="1:2" x14ac:dyDescent="0.25">
      <c r="A23" s="8" t="s">
        <v>4</v>
      </c>
      <c r="B23" s="7">
        <v>104.72999999999999</v>
      </c>
    </row>
    <row r="24" spans="1:2" x14ac:dyDescent="0.25">
      <c r="A24" s="6" t="s">
        <v>20</v>
      </c>
      <c r="B24" s="7">
        <v>777.94999999999993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4550-4262-4848-99B0-229E327DB215}">
  <dimension ref="A3:G9"/>
  <sheetViews>
    <sheetView workbookViewId="0">
      <selection activeCell="B16" sqref="B16"/>
    </sheetView>
  </sheetViews>
  <sheetFormatPr defaultRowHeight="15" x14ac:dyDescent="0.25"/>
  <cols>
    <col min="1" max="1" width="13.140625" bestFit="1" customWidth="1"/>
    <col min="2" max="2" width="16.28515625" bestFit="1" customWidth="1"/>
    <col min="3" max="3" width="18.42578125" bestFit="1" customWidth="1"/>
    <col min="4" max="4" width="11.5703125" bestFit="1" customWidth="1"/>
    <col min="5" max="6" width="6" bestFit="1" customWidth="1"/>
    <col min="7" max="7" width="11.28515625" bestFit="1" customWidth="1"/>
  </cols>
  <sheetData>
    <row r="3" spans="1:7" x14ac:dyDescent="0.25">
      <c r="A3" s="5" t="s">
        <v>21</v>
      </c>
      <c r="B3" s="5" t="s">
        <v>22</v>
      </c>
    </row>
    <row r="4" spans="1:7" x14ac:dyDescent="0.25">
      <c r="A4" s="5" t="s">
        <v>19</v>
      </c>
      <c r="B4" t="s">
        <v>7</v>
      </c>
      <c r="C4" t="s">
        <v>11</v>
      </c>
      <c r="D4" t="s">
        <v>10</v>
      </c>
      <c r="E4" t="s">
        <v>8</v>
      </c>
      <c r="F4" t="s">
        <v>9</v>
      </c>
      <c r="G4" t="s">
        <v>20</v>
      </c>
    </row>
    <row r="5" spans="1:7" x14ac:dyDescent="0.25">
      <c r="A5" s="9" t="s">
        <v>24</v>
      </c>
      <c r="B5" s="7">
        <v>20.240000000000002</v>
      </c>
      <c r="C5" s="7">
        <v>2.15</v>
      </c>
      <c r="D5" s="7">
        <v>67.97</v>
      </c>
      <c r="E5" s="7">
        <v>23.5</v>
      </c>
      <c r="F5" s="7">
        <v>70.989999999999995</v>
      </c>
      <c r="G5" s="7">
        <v>184.85</v>
      </c>
    </row>
    <row r="6" spans="1:7" x14ac:dyDescent="0.25">
      <c r="A6" s="9" t="s">
        <v>25</v>
      </c>
      <c r="B6" s="7">
        <v>14.89</v>
      </c>
      <c r="C6" s="7">
        <v>34.69</v>
      </c>
      <c r="D6" s="7">
        <v>71.97</v>
      </c>
      <c r="E6" s="7">
        <v>6.95</v>
      </c>
      <c r="F6" s="7">
        <v>72.989999999999995</v>
      </c>
      <c r="G6" s="7">
        <v>201.49</v>
      </c>
    </row>
    <row r="7" spans="1:7" x14ac:dyDescent="0.25">
      <c r="A7" s="9" t="s">
        <v>26</v>
      </c>
      <c r="B7" s="7">
        <v>15.5</v>
      </c>
      <c r="C7" s="7">
        <v>15.7</v>
      </c>
      <c r="D7" s="7">
        <v>72.69</v>
      </c>
      <c r="E7" s="7">
        <v>7.6000000000000005</v>
      </c>
      <c r="F7" s="7">
        <v>76.22999999999999</v>
      </c>
      <c r="G7" s="7">
        <v>187.71999999999997</v>
      </c>
    </row>
    <row r="8" spans="1:7" x14ac:dyDescent="0.25">
      <c r="A8" s="9" t="s">
        <v>27</v>
      </c>
      <c r="B8" s="7">
        <v>25.240000000000002</v>
      </c>
      <c r="C8" s="7">
        <v>18.79</v>
      </c>
      <c r="D8" s="7">
        <v>74.27</v>
      </c>
      <c r="E8" s="7">
        <v>8.6</v>
      </c>
      <c r="F8" s="7">
        <v>76.989999999999995</v>
      </c>
      <c r="G8" s="7">
        <v>203.89</v>
      </c>
    </row>
    <row r="9" spans="1:7" x14ac:dyDescent="0.25">
      <c r="A9" s="9" t="s">
        <v>20</v>
      </c>
      <c r="B9" s="7">
        <v>75.87</v>
      </c>
      <c r="C9" s="7">
        <v>71.329999999999984</v>
      </c>
      <c r="D9" s="7">
        <v>286.89999999999998</v>
      </c>
      <c r="E9" s="7">
        <v>46.65</v>
      </c>
      <c r="F9" s="7">
        <v>297.2</v>
      </c>
      <c r="G9" s="7">
        <v>777.94999999999993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86846-D789-42AE-848F-282A4529D73F}">
  <dimension ref="A1:H61"/>
  <sheetViews>
    <sheetView workbookViewId="0">
      <selection activeCell="H10" sqref="H10"/>
    </sheetView>
  </sheetViews>
  <sheetFormatPr defaultColWidth="15.85546875" defaultRowHeight="15" x14ac:dyDescent="0.25"/>
  <cols>
    <col min="3" max="4" width="15.85546875" style="2"/>
    <col min="7" max="7" width="14.42578125" customWidth="1"/>
  </cols>
  <sheetData>
    <row r="1" spans="1:8" x14ac:dyDescent="0.25">
      <c r="A1" s="3" t="s">
        <v>0</v>
      </c>
      <c r="B1" s="3" t="s">
        <v>1</v>
      </c>
      <c r="C1" s="4" t="s">
        <v>2</v>
      </c>
      <c r="D1" s="4" t="s">
        <v>18</v>
      </c>
      <c r="E1" s="3" t="s">
        <v>3</v>
      </c>
    </row>
    <row r="2" spans="1:8" x14ac:dyDescent="0.25">
      <c r="A2" t="s">
        <v>4</v>
      </c>
      <c r="B2" t="s">
        <v>9</v>
      </c>
      <c r="C2" s="2">
        <v>25</v>
      </c>
      <c r="D2" s="2" t="str">
        <f>_xlfn.IFS(Table1[[#This Row],[Price]]&lt;10,"cheap",Table1[[#This Row],[Price]]&lt;20,"medium",Table1[[#This Row],[Price]]&gt;20,"expensive")</f>
        <v>expensive</v>
      </c>
      <c r="E2" s="1">
        <v>44562</v>
      </c>
    </row>
    <row r="3" spans="1:8" x14ac:dyDescent="0.25">
      <c r="A3" t="s">
        <v>5</v>
      </c>
      <c r="B3" t="s">
        <v>9</v>
      </c>
      <c r="C3" s="2">
        <v>23</v>
      </c>
      <c r="D3" s="2" t="str">
        <f>_xlfn.IFS(Table1[[#This Row],[Price]]&lt;10,"cheap",Table1[[#This Row],[Price]]&lt;20,"medium",Table1[[#This Row],[Price]]&gt;20,"expensive")</f>
        <v>expensive</v>
      </c>
      <c r="E3" s="1">
        <v>44562</v>
      </c>
    </row>
    <row r="4" spans="1:8" x14ac:dyDescent="0.25">
      <c r="A4" t="s">
        <v>6</v>
      </c>
      <c r="B4" t="s">
        <v>9</v>
      </c>
      <c r="C4" s="2">
        <v>22.99</v>
      </c>
      <c r="D4" s="2" t="str">
        <f>_xlfn.IFS(Table1[[#This Row],[Price]]&lt;10,"cheap",Table1[[#This Row],[Price]]&lt;20,"medium",Table1[[#This Row],[Price]]&gt;20,"expensive")</f>
        <v>expensive</v>
      </c>
      <c r="E4" s="1">
        <v>44562</v>
      </c>
    </row>
    <row r="5" spans="1:8" x14ac:dyDescent="0.25">
      <c r="A5" t="s">
        <v>4</v>
      </c>
      <c r="B5" t="s">
        <v>9</v>
      </c>
      <c r="C5" s="2">
        <v>25.75</v>
      </c>
      <c r="D5" s="2" t="str">
        <f>_xlfn.IFS(Table1[[#This Row],[Price]]&lt;10,"cheap",Table1[[#This Row],[Price]]&lt;20,"medium",Table1[[#This Row],[Price]]&gt;20,"expensive")</f>
        <v>expensive</v>
      </c>
      <c r="E5" s="1">
        <v>44593</v>
      </c>
    </row>
    <row r="6" spans="1:8" x14ac:dyDescent="0.25">
      <c r="A6" t="s">
        <v>5</v>
      </c>
      <c r="B6" t="s">
        <v>9</v>
      </c>
      <c r="C6" s="2">
        <v>23.99</v>
      </c>
      <c r="D6" s="2" t="str">
        <f>_xlfn.IFS(Table1[[#This Row],[Price]]&lt;10,"cheap",Table1[[#This Row],[Price]]&lt;20,"medium",Table1[[#This Row],[Price]]&gt;20,"expensive")</f>
        <v>expensive</v>
      </c>
      <c r="E6" s="1">
        <v>44593</v>
      </c>
    </row>
    <row r="7" spans="1:8" x14ac:dyDescent="0.25">
      <c r="A7" t="s">
        <v>6</v>
      </c>
      <c r="B7" t="s">
        <v>9</v>
      </c>
      <c r="C7" s="2">
        <v>23.25</v>
      </c>
      <c r="D7" s="2" t="str">
        <f>_xlfn.IFS(Table1[[#This Row],[Price]]&lt;10,"cheap",Table1[[#This Row],[Price]]&lt;20,"medium",Table1[[#This Row],[Price]]&gt;20,"expensive")</f>
        <v>expensive</v>
      </c>
      <c r="E7" s="1">
        <v>44593</v>
      </c>
    </row>
    <row r="8" spans="1:8" x14ac:dyDescent="0.25">
      <c r="A8" t="s">
        <v>4</v>
      </c>
      <c r="B8" t="s">
        <v>9</v>
      </c>
      <c r="C8" s="2">
        <v>26.99</v>
      </c>
      <c r="D8" s="2" t="str">
        <f>_xlfn.IFS(Table1[[#This Row],[Price]]&lt;10,"cheap",Table1[[#This Row],[Price]]&lt;20,"medium",Table1[[#This Row],[Price]]&gt;20,"expensive")</f>
        <v>expensive</v>
      </c>
      <c r="E8" s="1">
        <v>44621</v>
      </c>
    </row>
    <row r="9" spans="1:8" x14ac:dyDescent="0.25">
      <c r="A9" t="s">
        <v>5</v>
      </c>
      <c r="B9" t="s">
        <v>9</v>
      </c>
      <c r="C9" s="2">
        <v>24.99</v>
      </c>
      <c r="D9" s="2" t="str">
        <f>_xlfn.IFS(Table1[[#This Row],[Price]]&lt;10,"cheap",Table1[[#This Row],[Price]]&lt;20,"medium",Table1[[#This Row],[Price]]&gt;20,"expensive")</f>
        <v>expensive</v>
      </c>
      <c r="E9" s="1">
        <v>44621</v>
      </c>
      <c r="G9" s="3" t="s">
        <v>2</v>
      </c>
    </row>
    <row r="10" spans="1:8" x14ac:dyDescent="0.25">
      <c r="A10" t="s">
        <v>6</v>
      </c>
      <c r="B10" t="s">
        <v>9</v>
      </c>
      <c r="C10" s="2">
        <v>24.25</v>
      </c>
      <c r="D10" s="2" t="str">
        <f>_xlfn.IFS(Table1[[#This Row],[Price]]&lt;10,"cheap",Table1[[#This Row],[Price]]&lt;20,"medium",Table1[[#This Row],[Price]]&gt;20,"expensive")</f>
        <v>expensive</v>
      </c>
      <c r="E10" s="1">
        <v>44621</v>
      </c>
      <c r="G10" t="s">
        <v>13</v>
      </c>
      <c r="H10" s="2">
        <f>SUM(C2:C61)</f>
        <v>777.95000000000016</v>
      </c>
    </row>
    <row r="11" spans="1:8" x14ac:dyDescent="0.25">
      <c r="A11" t="s">
        <v>4</v>
      </c>
      <c r="B11" t="s">
        <v>9</v>
      </c>
      <c r="C11" s="2">
        <v>26.99</v>
      </c>
      <c r="D11" s="2" t="str">
        <f>_xlfn.IFS(Table1[[#This Row],[Price]]&lt;10,"cheap",Table1[[#This Row],[Price]]&lt;20,"medium",Table1[[#This Row],[Price]]&gt;20,"expensive")</f>
        <v>expensive</v>
      </c>
      <c r="E11" s="1">
        <v>44652</v>
      </c>
      <c r="G11" t="s">
        <v>12</v>
      </c>
      <c r="H11" s="2">
        <f>AVERAGE(C2:C61)</f>
        <v>12.965833333333336</v>
      </c>
    </row>
    <row r="12" spans="1:8" x14ac:dyDescent="0.25">
      <c r="A12" t="s">
        <v>5</v>
      </c>
      <c r="B12" t="s">
        <v>9</v>
      </c>
      <c r="C12" s="2">
        <v>25.25</v>
      </c>
      <c r="D12" s="2" t="str">
        <f>_xlfn.IFS(Table1[[#This Row],[Price]]&lt;10,"cheap",Table1[[#This Row],[Price]]&lt;20,"medium",Table1[[#This Row],[Price]]&gt;20,"expensive")</f>
        <v>expensive</v>
      </c>
      <c r="E12" s="1">
        <v>44652</v>
      </c>
      <c r="G12" t="s">
        <v>14</v>
      </c>
      <c r="H12" s="2">
        <f>MIN(C2:C61)</f>
        <v>0.65</v>
      </c>
    </row>
    <row r="13" spans="1:8" x14ac:dyDescent="0.25">
      <c r="A13" t="s">
        <v>6</v>
      </c>
      <c r="B13" t="s">
        <v>9</v>
      </c>
      <c r="C13" s="2">
        <v>24.75</v>
      </c>
      <c r="D13" s="2" t="str">
        <f>_xlfn.IFS(Table1[[#This Row],[Price]]&lt;10,"cheap",Table1[[#This Row],[Price]]&lt;20,"medium",Table1[[#This Row],[Price]]&gt;20,"expensive")</f>
        <v>expensive</v>
      </c>
      <c r="E13" s="1">
        <v>44652</v>
      </c>
      <c r="G13" t="s">
        <v>15</v>
      </c>
      <c r="H13" s="2">
        <f>MAX(C2:C61)</f>
        <v>26.99</v>
      </c>
    </row>
    <row r="14" spans="1:8" x14ac:dyDescent="0.25">
      <c r="A14" t="s">
        <v>4</v>
      </c>
      <c r="B14" t="s">
        <v>10</v>
      </c>
      <c r="C14" s="2">
        <v>22.99</v>
      </c>
      <c r="D14" s="2" t="str">
        <f>_xlfn.IFS(Table1[[#This Row],[Price]]&lt;10,"cheap",Table1[[#This Row],[Price]]&lt;20,"medium",Table1[[#This Row],[Price]]&gt;20,"expensive")</f>
        <v>expensive</v>
      </c>
      <c r="E14" s="1">
        <v>44562</v>
      </c>
      <c r="G14" t="s">
        <v>16</v>
      </c>
      <c r="H14" s="2">
        <f>MEDIAN(C2:C61)</f>
        <v>12.5</v>
      </c>
    </row>
    <row r="15" spans="1:8" x14ac:dyDescent="0.25">
      <c r="A15" t="s">
        <v>5</v>
      </c>
      <c r="B15" t="s">
        <v>10</v>
      </c>
      <c r="C15" s="2">
        <v>20.99</v>
      </c>
      <c r="D15" s="2" t="str">
        <f>_xlfn.IFS(Table1[[#This Row],[Price]]&lt;10,"cheap",Table1[[#This Row],[Price]]&lt;20,"medium",Table1[[#This Row],[Price]]&gt;20,"expensive")</f>
        <v>expensive</v>
      </c>
      <c r="E15" s="1">
        <v>44562</v>
      </c>
      <c r="G15" t="s">
        <v>17</v>
      </c>
      <c r="H15">
        <f>MODE(C2:C61)</f>
        <v>22.99</v>
      </c>
    </row>
    <row r="16" spans="1:8" x14ac:dyDescent="0.25">
      <c r="A16" t="s">
        <v>6</v>
      </c>
      <c r="B16" t="s">
        <v>10</v>
      </c>
      <c r="C16" s="2">
        <v>23.99</v>
      </c>
      <c r="D16" s="2" t="str">
        <f>_xlfn.IFS(Table1[[#This Row],[Price]]&lt;10,"cheap",Table1[[#This Row],[Price]]&lt;20,"medium",Table1[[#This Row],[Price]]&gt;20,"expensive")</f>
        <v>expensive</v>
      </c>
      <c r="E16" s="1">
        <v>44562</v>
      </c>
    </row>
    <row r="17" spans="1:5" x14ac:dyDescent="0.25">
      <c r="A17" t="s">
        <v>4</v>
      </c>
      <c r="B17" t="s">
        <v>10</v>
      </c>
      <c r="C17" s="2">
        <v>23.99</v>
      </c>
      <c r="D17" s="2" t="str">
        <f>_xlfn.IFS(Table1[[#This Row],[Price]]&lt;10,"cheap",Table1[[#This Row],[Price]]&lt;20,"medium",Table1[[#This Row],[Price]]&gt;20,"expensive")</f>
        <v>expensive</v>
      </c>
      <c r="E17" s="1">
        <v>44593</v>
      </c>
    </row>
    <row r="18" spans="1:5" x14ac:dyDescent="0.25">
      <c r="A18" t="s">
        <v>5</v>
      </c>
      <c r="B18" t="s">
        <v>10</v>
      </c>
      <c r="C18" s="2">
        <v>22.99</v>
      </c>
      <c r="D18" s="2" t="str">
        <f>_xlfn.IFS(Table1[[#This Row],[Price]]&lt;10,"cheap",Table1[[#This Row],[Price]]&lt;20,"medium",Table1[[#This Row],[Price]]&gt;20,"expensive")</f>
        <v>expensive</v>
      </c>
      <c r="E18" s="1">
        <v>44593</v>
      </c>
    </row>
    <row r="19" spans="1:5" x14ac:dyDescent="0.25">
      <c r="A19" t="s">
        <v>6</v>
      </c>
      <c r="B19" t="s">
        <v>10</v>
      </c>
      <c r="C19" s="2">
        <v>24.99</v>
      </c>
      <c r="D19" s="2" t="str">
        <f>_xlfn.IFS(Table1[[#This Row],[Price]]&lt;10,"cheap",Table1[[#This Row],[Price]]&lt;20,"medium",Table1[[#This Row],[Price]]&gt;20,"expensive")</f>
        <v>expensive</v>
      </c>
      <c r="E19" s="1">
        <v>44593</v>
      </c>
    </row>
    <row r="20" spans="1:5" x14ac:dyDescent="0.25">
      <c r="A20" t="s">
        <v>4</v>
      </c>
      <c r="B20" t="s">
        <v>10</v>
      </c>
      <c r="C20" s="2">
        <v>24.25</v>
      </c>
      <c r="D20" s="2" t="str">
        <f>_xlfn.IFS(Table1[[#This Row],[Price]]&lt;10,"cheap",Table1[[#This Row],[Price]]&lt;20,"medium",Table1[[#This Row],[Price]]&gt;20,"expensive")</f>
        <v>expensive</v>
      </c>
      <c r="E20" s="1">
        <v>44621</v>
      </c>
    </row>
    <row r="21" spans="1:5" x14ac:dyDescent="0.25">
      <c r="A21" t="s">
        <v>5</v>
      </c>
      <c r="B21" t="s">
        <v>10</v>
      </c>
      <c r="C21" s="2">
        <v>22.99</v>
      </c>
      <c r="D21" s="2" t="str">
        <f>_xlfn.IFS(Table1[[#This Row],[Price]]&lt;10,"cheap",Table1[[#This Row],[Price]]&lt;20,"medium",Table1[[#This Row],[Price]]&gt;20,"expensive")</f>
        <v>expensive</v>
      </c>
      <c r="E21" s="1">
        <v>44621</v>
      </c>
    </row>
    <row r="22" spans="1:5" x14ac:dyDescent="0.25">
      <c r="A22" t="s">
        <v>6</v>
      </c>
      <c r="B22" t="s">
        <v>10</v>
      </c>
      <c r="C22" s="2">
        <v>25.45</v>
      </c>
      <c r="D22" s="2" t="str">
        <f>_xlfn.IFS(Table1[[#This Row],[Price]]&lt;10,"cheap",Table1[[#This Row],[Price]]&lt;20,"medium",Table1[[#This Row],[Price]]&gt;20,"expensive")</f>
        <v>expensive</v>
      </c>
      <c r="E22" s="1">
        <v>44621</v>
      </c>
    </row>
    <row r="23" spans="1:5" x14ac:dyDescent="0.25">
      <c r="A23" t="s">
        <v>4</v>
      </c>
      <c r="B23" t="s">
        <v>10</v>
      </c>
      <c r="C23" s="2">
        <v>24.49</v>
      </c>
      <c r="D23" s="2" t="str">
        <f>_xlfn.IFS(Table1[[#This Row],[Price]]&lt;10,"cheap",Table1[[#This Row],[Price]]&lt;20,"medium",Table1[[#This Row],[Price]]&gt;20,"expensive")</f>
        <v>expensive</v>
      </c>
      <c r="E23" s="1">
        <v>44652</v>
      </c>
    </row>
    <row r="24" spans="1:5" x14ac:dyDescent="0.25">
      <c r="A24" t="s">
        <v>5</v>
      </c>
      <c r="B24" t="s">
        <v>10</v>
      </c>
      <c r="C24" s="2">
        <v>23.99</v>
      </c>
      <c r="D24" s="2" t="str">
        <f>_xlfn.IFS(Table1[[#This Row],[Price]]&lt;10,"cheap",Table1[[#This Row],[Price]]&lt;20,"medium",Table1[[#This Row],[Price]]&gt;20,"expensive")</f>
        <v>expensive</v>
      </c>
      <c r="E24" s="1">
        <v>44652</v>
      </c>
    </row>
    <row r="25" spans="1:5" x14ac:dyDescent="0.25">
      <c r="A25" t="s">
        <v>6</v>
      </c>
      <c r="B25" t="s">
        <v>10</v>
      </c>
      <c r="C25" s="2">
        <v>25.79</v>
      </c>
      <c r="D25" s="2" t="str">
        <f>_xlfn.IFS(Table1[[#This Row],[Price]]&lt;10,"cheap",Table1[[#This Row],[Price]]&lt;20,"medium",Table1[[#This Row],[Price]]&gt;20,"expensive")</f>
        <v>expensive</v>
      </c>
      <c r="E25" s="1">
        <v>44652</v>
      </c>
    </row>
    <row r="26" spans="1:5" x14ac:dyDescent="0.25">
      <c r="A26" t="s">
        <v>4</v>
      </c>
      <c r="B26" t="s">
        <v>7</v>
      </c>
      <c r="C26" s="2">
        <v>11</v>
      </c>
      <c r="D26" s="2" t="str">
        <f>_xlfn.IFS(Table1[[#This Row],[Price]]&lt;10,"cheap",Table1[[#This Row],[Price]]&lt;20,"medium",Table1[[#This Row],[Price]]&gt;20,"expensive")</f>
        <v>medium</v>
      </c>
      <c r="E26" s="1">
        <v>44562</v>
      </c>
    </row>
    <row r="27" spans="1:5" x14ac:dyDescent="0.25">
      <c r="A27" t="s">
        <v>5</v>
      </c>
      <c r="B27" t="s">
        <v>7</v>
      </c>
      <c r="C27" s="2">
        <v>4.25</v>
      </c>
      <c r="D27" s="2" t="str">
        <f>_xlfn.IFS(Table1[[#This Row],[Price]]&lt;10,"cheap",Table1[[#This Row],[Price]]&lt;20,"medium",Table1[[#This Row],[Price]]&gt;20,"expensive")</f>
        <v>cheap</v>
      </c>
      <c r="E27" s="1">
        <v>44562</v>
      </c>
    </row>
    <row r="28" spans="1:5" x14ac:dyDescent="0.25">
      <c r="A28" t="s">
        <v>6</v>
      </c>
      <c r="B28" t="s">
        <v>7</v>
      </c>
      <c r="C28" s="2">
        <v>4.99</v>
      </c>
      <c r="D28" s="2" t="str">
        <f>_xlfn.IFS(Table1[[#This Row],[Price]]&lt;10,"cheap",Table1[[#This Row],[Price]]&lt;20,"medium",Table1[[#This Row],[Price]]&gt;20,"expensive")</f>
        <v>cheap</v>
      </c>
      <c r="E28" s="1">
        <v>44562</v>
      </c>
    </row>
    <row r="29" spans="1:5" x14ac:dyDescent="0.25">
      <c r="A29" t="s">
        <v>4</v>
      </c>
      <c r="B29" t="s">
        <v>7</v>
      </c>
      <c r="C29" s="2">
        <v>5.25</v>
      </c>
      <c r="D29" s="2" t="str">
        <f>_xlfn.IFS(Table1[[#This Row],[Price]]&lt;10,"cheap",Table1[[#This Row],[Price]]&lt;20,"medium",Table1[[#This Row],[Price]]&gt;20,"expensive")</f>
        <v>cheap</v>
      </c>
      <c r="E29" s="1">
        <v>44593</v>
      </c>
    </row>
    <row r="30" spans="1:5" x14ac:dyDescent="0.25">
      <c r="A30" t="s">
        <v>5</v>
      </c>
      <c r="B30" t="s">
        <v>7</v>
      </c>
      <c r="C30" s="2">
        <v>4.49</v>
      </c>
      <c r="D30" s="2" t="str">
        <f>_xlfn.IFS(Table1[[#This Row],[Price]]&lt;10,"cheap",Table1[[#This Row],[Price]]&lt;20,"medium",Table1[[#This Row],[Price]]&gt;20,"expensive")</f>
        <v>cheap</v>
      </c>
      <c r="E30" s="1">
        <v>44593</v>
      </c>
    </row>
    <row r="31" spans="1:5" x14ac:dyDescent="0.25">
      <c r="A31" t="s">
        <v>6</v>
      </c>
      <c r="B31" t="s">
        <v>7</v>
      </c>
      <c r="C31" s="2">
        <v>5.15</v>
      </c>
      <c r="D31" s="2" t="str">
        <f>_xlfn.IFS(Table1[[#This Row],[Price]]&lt;10,"cheap",Table1[[#This Row],[Price]]&lt;20,"medium",Table1[[#This Row],[Price]]&gt;20,"expensive")</f>
        <v>cheap</v>
      </c>
      <c r="E31" s="1">
        <v>44593</v>
      </c>
    </row>
    <row r="32" spans="1:5" x14ac:dyDescent="0.25">
      <c r="A32" t="s">
        <v>4</v>
      </c>
      <c r="B32" t="s">
        <v>7</v>
      </c>
      <c r="C32" s="2">
        <v>5.45</v>
      </c>
      <c r="D32" s="2" t="str">
        <f>_xlfn.IFS(Table1[[#This Row],[Price]]&lt;10,"cheap",Table1[[#This Row],[Price]]&lt;20,"medium",Table1[[#This Row],[Price]]&gt;20,"expensive")</f>
        <v>cheap</v>
      </c>
      <c r="E32" s="1">
        <v>44621</v>
      </c>
    </row>
    <row r="33" spans="1:5" x14ac:dyDescent="0.25">
      <c r="A33" t="s">
        <v>5</v>
      </c>
      <c r="B33" t="s">
        <v>7</v>
      </c>
      <c r="C33" s="2">
        <v>4.8</v>
      </c>
      <c r="D33" s="2" t="str">
        <f>_xlfn.IFS(Table1[[#This Row],[Price]]&lt;10,"cheap",Table1[[#This Row],[Price]]&lt;20,"medium",Table1[[#This Row],[Price]]&gt;20,"expensive")</f>
        <v>cheap</v>
      </c>
      <c r="E33" s="1">
        <v>44621</v>
      </c>
    </row>
    <row r="34" spans="1:5" x14ac:dyDescent="0.25">
      <c r="A34" t="s">
        <v>6</v>
      </c>
      <c r="B34" t="s">
        <v>7</v>
      </c>
      <c r="C34" s="2">
        <v>5.25</v>
      </c>
      <c r="D34" s="2" t="str">
        <f>_xlfn.IFS(Table1[[#This Row],[Price]]&lt;10,"cheap",Table1[[#This Row],[Price]]&lt;20,"medium",Table1[[#This Row],[Price]]&gt;20,"expensive")</f>
        <v>cheap</v>
      </c>
      <c r="E34" s="1">
        <v>44621</v>
      </c>
    </row>
    <row r="35" spans="1:5" x14ac:dyDescent="0.25">
      <c r="A35" t="s">
        <v>4</v>
      </c>
      <c r="B35" t="s">
        <v>7</v>
      </c>
      <c r="C35" s="2">
        <v>15</v>
      </c>
      <c r="D35" s="2" t="str">
        <f>_xlfn.IFS(Table1[[#This Row],[Price]]&lt;10,"cheap",Table1[[#This Row],[Price]]&lt;20,"medium",Table1[[#This Row],[Price]]&gt;20,"expensive")</f>
        <v>medium</v>
      </c>
      <c r="E35" s="1">
        <v>44652</v>
      </c>
    </row>
    <row r="36" spans="1:5" x14ac:dyDescent="0.25">
      <c r="A36" t="s">
        <v>5</v>
      </c>
      <c r="B36" t="s">
        <v>7</v>
      </c>
      <c r="C36" s="2">
        <v>4.8899999999999997</v>
      </c>
      <c r="D36" s="2" t="str">
        <f>_xlfn.IFS(Table1[[#This Row],[Price]]&lt;10,"cheap",Table1[[#This Row],[Price]]&lt;20,"medium",Table1[[#This Row],[Price]]&gt;20,"expensive")</f>
        <v>cheap</v>
      </c>
      <c r="E36" s="1">
        <v>44652</v>
      </c>
    </row>
    <row r="37" spans="1:5" x14ac:dyDescent="0.25">
      <c r="A37" t="s">
        <v>6</v>
      </c>
      <c r="B37" t="s">
        <v>7</v>
      </c>
      <c r="C37" s="2">
        <v>5.35</v>
      </c>
      <c r="D37" s="2" t="str">
        <f>_xlfn.IFS(Table1[[#This Row],[Price]]&lt;10,"cheap",Table1[[#This Row],[Price]]&lt;20,"medium",Table1[[#This Row],[Price]]&gt;20,"expensive")</f>
        <v>cheap</v>
      </c>
      <c r="E37" s="1">
        <v>44652</v>
      </c>
    </row>
    <row r="38" spans="1:5" x14ac:dyDescent="0.25">
      <c r="A38" t="s">
        <v>4</v>
      </c>
      <c r="B38" t="s">
        <v>11</v>
      </c>
      <c r="C38" s="2">
        <v>0.65</v>
      </c>
      <c r="D38" s="2" t="str">
        <f>_xlfn.IFS(Table1[[#This Row],[Price]]&lt;10,"cheap",Table1[[#This Row],[Price]]&lt;20,"medium",Table1[[#This Row],[Price]]&gt;20,"expensive")</f>
        <v>cheap</v>
      </c>
      <c r="E38" s="1">
        <v>44562</v>
      </c>
    </row>
    <row r="39" spans="1:5" x14ac:dyDescent="0.25">
      <c r="A39" t="s">
        <v>5</v>
      </c>
      <c r="B39" t="s">
        <v>11</v>
      </c>
      <c r="C39" s="2">
        <v>0.85</v>
      </c>
      <c r="D39" s="2" t="str">
        <f>_xlfn.IFS(Table1[[#This Row],[Price]]&lt;10,"cheap",Table1[[#This Row],[Price]]&lt;20,"medium",Table1[[#This Row],[Price]]&gt;20,"expensive")</f>
        <v>cheap</v>
      </c>
      <c r="E39" s="1">
        <v>44562</v>
      </c>
    </row>
    <row r="40" spans="1:5" x14ac:dyDescent="0.25">
      <c r="A40" t="s">
        <v>6</v>
      </c>
      <c r="B40" t="s">
        <v>11</v>
      </c>
      <c r="C40" s="2">
        <v>0.65</v>
      </c>
      <c r="D40" s="2" t="str">
        <f>_xlfn.IFS(Table1[[#This Row],[Price]]&lt;10,"cheap",Table1[[#This Row],[Price]]&lt;20,"medium",Table1[[#This Row],[Price]]&gt;20,"expensive")</f>
        <v>cheap</v>
      </c>
      <c r="E40" s="1">
        <v>44562</v>
      </c>
    </row>
    <row r="41" spans="1:5" x14ac:dyDescent="0.25">
      <c r="A41" t="s">
        <v>4</v>
      </c>
      <c r="B41" t="s">
        <v>11</v>
      </c>
      <c r="C41" s="2">
        <v>16</v>
      </c>
      <c r="D41" s="2" t="str">
        <f>_xlfn.IFS(Table1[[#This Row],[Price]]&lt;10,"cheap",Table1[[#This Row],[Price]]&lt;20,"medium",Table1[[#This Row],[Price]]&gt;20,"expensive")</f>
        <v>medium</v>
      </c>
      <c r="E41" s="1">
        <v>44593</v>
      </c>
    </row>
    <row r="42" spans="1:5" x14ac:dyDescent="0.25">
      <c r="A42" t="s">
        <v>5</v>
      </c>
      <c r="B42" t="s">
        <v>11</v>
      </c>
      <c r="C42" s="2">
        <v>18</v>
      </c>
      <c r="D42" s="2" t="str">
        <f>_xlfn.IFS(Table1[[#This Row],[Price]]&lt;10,"cheap",Table1[[#This Row],[Price]]&lt;20,"medium",Table1[[#This Row],[Price]]&gt;20,"expensive")</f>
        <v>medium</v>
      </c>
      <c r="E42" s="1">
        <v>44593</v>
      </c>
    </row>
    <row r="43" spans="1:5" x14ac:dyDescent="0.25">
      <c r="A43" t="s">
        <v>6</v>
      </c>
      <c r="B43" t="s">
        <v>11</v>
      </c>
      <c r="C43" s="2">
        <v>0.69</v>
      </c>
      <c r="D43" s="2" t="str">
        <f>_xlfn.IFS(Table1[[#This Row],[Price]]&lt;10,"cheap",Table1[[#This Row],[Price]]&lt;20,"medium",Table1[[#This Row],[Price]]&gt;20,"expensive")</f>
        <v>cheap</v>
      </c>
      <c r="E43" s="1">
        <v>44593</v>
      </c>
    </row>
    <row r="44" spans="1:5" x14ac:dyDescent="0.25">
      <c r="A44" t="s">
        <v>4</v>
      </c>
      <c r="B44" t="s">
        <v>11</v>
      </c>
      <c r="C44" s="2">
        <v>0.85</v>
      </c>
      <c r="D44" s="2" t="str">
        <f>_xlfn.IFS(Table1[[#This Row],[Price]]&lt;10,"cheap",Table1[[#This Row],[Price]]&lt;20,"medium",Table1[[#This Row],[Price]]&gt;20,"expensive")</f>
        <v>cheap</v>
      </c>
      <c r="E44" s="1">
        <v>44621</v>
      </c>
    </row>
    <row r="45" spans="1:5" x14ac:dyDescent="0.25">
      <c r="A45" t="s">
        <v>5</v>
      </c>
      <c r="B45" t="s">
        <v>11</v>
      </c>
      <c r="C45" s="2">
        <v>0.85</v>
      </c>
      <c r="D45" s="2" t="str">
        <f>_xlfn.IFS(Table1[[#This Row],[Price]]&lt;10,"cheap",Table1[[#This Row],[Price]]&lt;20,"medium",Table1[[#This Row],[Price]]&gt;20,"expensive")</f>
        <v>cheap</v>
      </c>
      <c r="E45" s="1">
        <v>44621</v>
      </c>
    </row>
    <row r="46" spans="1:5" x14ac:dyDescent="0.25">
      <c r="A46" t="s">
        <v>6</v>
      </c>
      <c r="B46" t="s">
        <v>11</v>
      </c>
      <c r="C46" s="2">
        <v>14</v>
      </c>
      <c r="D46" s="2" t="str">
        <f>_xlfn.IFS(Table1[[#This Row],[Price]]&lt;10,"cheap",Table1[[#This Row],[Price]]&lt;20,"medium",Table1[[#This Row],[Price]]&gt;20,"expensive")</f>
        <v>medium</v>
      </c>
      <c r="E46" s="1">
        <v>44621</v>
      </c>
    </row>
    <row r="47" spans="1:5" x14ac:dyDescent="0.25">
      <c r="A47" t="s">
        <v>4</v>
      </c>
      <c r="B47" t="s">
        <v>11</v>
      </c>
      <c r="C47" s="2">
        <v>1</v>
      </c>
      <c r="D47" s="2" t="str">
        <f>_xlfn.IFS(Table1[[#This Row],[Price]]&lt;10,"cheap",Table1[[#This Row],[Price]]&lt;20,"medium",Table1[[#This Row],[Price]]&gt;20,"expensive")</f>
        <v>cheap</v>
      </c>
      <c r="E47" s="1">
        <v>44652</v>
      </c>
    </row>
    <row r="48" spans="1:5" x14ac:dyDescent="0.25">
      <c r="A48" t="s">
        <v>5</v>
      </c>
      <c r="B48" t="s">
        <v>11</v>
      </c>
      <c r="C48" s="2">
        <v>17</v>
      </c>
      <c r="D48" s="2" t="str">
        <f>_xlfn.IFS(Table1[[#This Row],[Price]]&lt;10,"cheap",Table1[[#This Row],[Price]]&lt;20,"medium",Table1[[#This Row],[Price]]&gt;20,"expensive")</f>
        <v>medium</v>
      </c>
      <c r="E48" s="1">
        <v>44652</v>
      </c>
    </row>
    <row r="49" spans="1:5" x14ac:dyDescent="0.25">
      <c r="A49" t="s">
        <v>6</v>
      </c>
      <c r="B49" t="s">
        <v>11</v>
      </c>
      <c r="C49" s="2">
        <v>0.79</v>
      </c>
      <c r="D49" s="2" t="str">
        <f>_xlfn.IFS(Table1[[#This Row],[Price]]&lt;10,"cheap",Table1[[#This Row],[Price]]&lt;20,"medium",Table1[[#This Row],[Price]]&gt;20,"expensive")</f>
        <v>cheap</v>
      </c>
      <c r="E49" s="1">
        <v>44652</v>
      </c>
    </row>
    <row r="50" spans="1:5" x14ac:dyDescent="0.25">
      <c r="A50" t="s">
        <v>4</v>
      </c>
      <c r="B50" t="s">
        <v>8</v>
      </c>
      <c r="C50" s="2">
        <v>19</v>
      </c>
      <c r="D50" s="2" t="str">
        <f>_xlfn.IFS(Table1[[#This Row],[Price]]&lt;10,"cheap",Table1[[#This Row],[Price]]&lt;20,"medium",Table1[[#This Row],[Price]]&gt;20,"expensive")</f>
        <v>medium</v>
      </c>
      <c r="E50" s="1">
        <v>44562</v>
      </c>
    </row>
    <row r="51" spans="1:5" x14ac:dyDescent="0.25">
      <c r="A51" t="s">
        <v>5</v>
      </c>
      <c r="B51" t="s">
        <v>8</v>
      </c>
      <c r="C51" s="2">
        <v>2.2999999999999998</v>
      </c>
      <c r="D51" s="2" t="str">
        <f>_xlfn.IFS(Table1[[#This Row],[Price]]&lt;10,"cheap",Table1[[#This Row],[Price]]&lt;20,"medium",Table1[[#This Row],[Price]]&gt;20,"expensive")</f>
        <v>cheap</v>
      </c>
      <c r="E51" s="1">
        <v>44562</v>
      </c>
    </row>
    <row r="52" spans="1:5" x14ac:dyDescent="0.25">
      <c r="A52" t="s">
        <v>6</v>
      </c>
      <c r="B52" t="s">
        <v>8</v>
      </c>
      <c r="C52" s="2">
        <v>2.2000000000000002</v>
      </c>
      <c r="D52" s="2" t="str">
        <f>_xlfn.IFS(Table1[[#This Row],[Price]]&lt;10,"cheap",Table1[[#This Row],[Price]]&lt;20,"medium",Table1[[#This Row],[Price]]&gt;20,"expensive")</f>
        <v>cheap</v>
      </c>
      <c r="E52" s="1">
        <v>44562</v>
      </c>
    </row>
    <row r="53" spans="1:5" x14ac:dyDescent="0.25">
      <c r="A53" t="s">
        <v>4</v>
      </c>
      <c r="B53" t="s">
        <v>8</v>
      </c>
      <c r="C53" s="2">
        <v>2.1</v>
      </c>
      <c r="D53" s="2" t="str">
        <f>_xlfn.IFS(Table1[[#This Row],[Price]]&lt;10,"cheap",Table1[[#This Row],[Price]]&lt;20,"medium",Table1[[#This Row],[Price]]&gt;20,"expensive")</f>
        <v>cheap</v>
      </c>
      <c r="E53" s="1">
        <v>44593</v>
      </c>
    </row>
    <row r="54" spans="1:5" x14ac:dyDescent="0.25">
      <c r="A54" t="s">
        <v>5</v>
      </c>
      <c r="B54" t="s">
        <v>8</v>
      </c>
      <c r="C54" s="2">
        <v>2.4</v>
      </c>
      <c r="D54" s="2" t="str">
        <f>_xlfn.IFS(Table1[[#This Row],[Price]]&lt;10,"cheap",Table1[[#This Row],[Price]]&lt;20,"medium",Table1[[#This Row],[Price]]&gt;20,"expensive")</f>
        <v>cheap</v>
      </c>
      <c r="E54" s="1">
        <v>44593</v>
      </c>
    </row>
    <row r="55" spans="1:5" x14ac:dyDescent="0.25">
      <c r="A55" t="s">
        <v>6</v>
      </c>
      <c r="B55" t="s">
        <v>8</v>
      </c>
      <c r="C55" s="2">
        <v>2.4500000000000002</v>
      </c>
      <c r="D55" s="2" t="str">
        <f>_xlfn.IFS(Table1[[#This Row],[Price]]&lt;10,"cheap",Table1[[#This Row],[Price]]&lt;20,"medium",Table1[[#This Row],[Price]]&gt;20,"expensive")</f>
        <v>cheap</v>
      </c>
      <c r="E55" s="1">
        <v>44593</v>
      </c>
    </row>
    <row r="56" spans="1:5" x14ac:dyDescent="0.25">
      <c r="A56" t="s">
        <v>4</v>
      </c>
      <c r="B56" t="s">
        <v>8</v>
      </c>
      <c r="C56" s="2">
        <v>2.4</v>
      </c>
      <c r="D56" s="2" t="str">
        <f>_xlfn.IFS(Table1[[#This Row],[Price]]&lt;10,"cheap",Table1[[#This Row],[Price]]&lt;20,"medium",Table1[[#This Row],[Price]]&gt;20,"expensive")</f>
        <v>cheap</v>
      </c>
      <c r="E56" s="1">
        <v>44621</v>
      </c>
    </row>
    <row r="57" spans="1:5" x14ac:dyDescent="0.25">
      <c r="A57" t="s">
        <v>5</v>
      </c>
      <c r="B57" t="s">
        <v>8</v>
      </c>
      <c r="C57" s="2">
        <v>2.5</v>
      </c>
      <c r="D57" s="2" t="str">
        <f>_xlfn.IFS(Table1[[#This Row],[Price]]&lt;10,"cheap",Table1[[#This Row],[Price]]&lt;20,"medium",Table1[[#This Row],[Price]]&gt;20,"expensive")</f>
        <v>cheap</v>
      </c>
      <c r="E57" s="1">
        <v>44621</v>
      </c>
    </row>
    <row r="58" spans="1:5" x14ac:dyDescent="0.25">
      <c r="A58" t="s">
        <v>6</v>
      </c>
      <c r="B58" t="s">
        <v>8</v>
      </c>
      <c r="C58" s="2">
        <v>2.7</v>
      </c>
      <c r="D58" s="2" t="str">
        <f>_xlfn.IFS(Table1[[#This Row],[Price]]&lt;10,"cheap",Table1[[#This Row],[Price]]&lt;20,"medium",Table1[[#This Row],[Price]]&gt;20,"expensive")</f>
        <v>cheap</v>
      </c>
      <c r="E58" s="1">
        <v>44621</v>
      </c>
    </row>
    <row r="59" spans="1:5" x14ac:dyDescent="0.25">
      <c r="A59" t="s">
        <v>4</v>
      </c>
      <c r="B59" t="s">
        <v>8</v>
      </c>
      <c r="C59" s="2">
        <v>2.9</v>
      </c>
      <c r="D59" s="2" t="str">
        <f>_xlfn.IFS(Table1[[#This Row],[Price]]&lt;10,"cheap",Table1[[#This Row],[Price]]&lt;20,"medium",Table1[[#This Row],[Price]]&gt;20,"expensive")</f>
        <v>cheap</v>
      </c>
      <c r="E59" s="1">
        <v>44652</v>
      </c>
    </row>
    <row r="60" spans="1:5" x14ac:dyDescent="0.25">
      <c r="A60" t="s">
        <v>5</v>
      </c>
      <c r="B60" t="s">
        <v>8</v>
      </c>
      <c r="C60" s="2">
        <v>2.7</v>
      </c>
      <c r="D60" s="2" t="str">
        <f>_xlfn.IFS(Table1[[#This Row],[Price]]&lt;10,"cheap",Table1[[#This Row],[Price]]&lt;20,"medium",Table1[[#This Row],[Price]]&gt;20,"expensive")</f>
        <v>cheap</v>
      </c>
      <c r="E60" s="1">
        <v>44652</v>
      </c>
    </row>
    <row r="61" spans="1:5" x14ac:dyDescent="0.25">
      <c r="A61" t="s">
        <v>6</v>
      </c>
      <c r="B61" t="s">
        <v>8</v>
      </c>
      <c r="C61" s="2">
        <v>3</v>
      </c>
      <c r="D61" s="2" t="str">
        <f>_xlfn.IFS(Table1[[#This Row],[Price]]&lt;10,"cheap",Table1[[#This Row],[Price]]&lt;20,"medium",Table1[[#This Row],[Price]]&gt;20,"expensive")</f>
        <v>cheap</v>
      </c>
      <c r="E61" s="1">
        <v>44652</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2D15-4E0D-42D8-A877-22E48FDC669F}">
  <dimension ref="A1:D61"/>
  <sheetViews>
    <sheetView topLeftCell="A4" workbookViewId="0">
      <selection activeCell="B10" sqref="B10"/>
    </sheetView>
  </sheetViews>
  <sheetFormatPr defaultColWidth="15.85546875" defaultRowHeight="15" x14ac:dyDescent="0.25"/>
  <cols>
    <col min="3" max="3" width="15.85546875" style="2"/>
  </cols>
  <sheetData>
    <row r="1" spans="1:4" x14ac:dyDescent="0.25">
      <c r="A1" s="3" t="s">
        <v>0</v>
      </c>
      <c r="B1" s="3" t="s">
        <v>1</v>
      </c>
      <c r="C1" s="4" t="s">
        <v>2</v>
      </c>
      <c r="D1" s="3" t="s">
        <v>3</v>
      </c>
    </row>
    <row r="2" spans="1:4" x14ac:dyDescent="0.25">
      <c r="A2" t="s">
        <v>4</v>
      </c>
      <c r="B2" t="s">
        <v>9</v>
      </c>
      <c r="C2" s="2">
        <v>25</v>
      </c>
      <c r="D2" s="1">
        <v>44562</v>
      </c>
    </row>
    <row r="3" spans="1:4" x14ac:dyDescent="0.25">
      <c r="A3" t="s">
        <v>5</v>
      </c>
      <c r="B3" t="s">
        <v>9</v>
      </c>
      <c r="C3" s="2">
        <v>23</v>
      </c>
      <c r="D3" s="1">
        <v>44562</v>
      </c>
    </row>
    <row r="4" spans="1:4" x14ac:dyDescent="0.25">
      <c r="A4" t="s">
        <v>6</v>
      </c>
      <c r="B4" t="s">
        <v>9</v>
      </c>
      <c r="C4" s="2">
        <v>22.99</v>
      </c>
      <c r="D4" s="1">
        <v>44562</v>
      </c>
    </row>
    <row r="5" spans="1:4" x14ac:dyDescent="0.25">
      <c r="A5" t="s">
        <v>4</v>
      </c>
      <c r="B5" t="s">
        <v>9</v>
      </c>
      <c r="C5" s="2">
        <v>25.75</v>
      </c>
      <c r="D5" s="1">
        <v>44593</v>
      </c>
    </row>
    <row r="6" spans="1:4" x14ac:dyDescent="0.25">
      <c r="A6" t="s">
        <v>5</v>
      </c>
      <c r="B6" t="s">
        <v>9</v>
      </c>
      <c r="C6" s="2">
        <v>23.99</v>
      </c>
      <c r="D6" s="1">
        <v>44593</v>
      </c>
    </row>
    <row r="7" spans="1:4" x14ac:dyDescent="0.25">
      <c r="A7" t="s">
        <v>6</v>
      </c>
      <c r="B7" t="s">
        <v>9</v>
      </c>
      <c r="C7" s="2">
        <v>23.25</v>
      </c>
      <c r="D7" s="1">
        <v>44593</v>
      </c>
    </row>
    <row r="8" spans="1:4" x14ac:dyDescent="0.25">
      <c r="A8" t="s">
        <v>4</v>
      </c>
      <c r="B8" t="s">
        <v>9</v>
      </c>
      <c r="C8" s="2">
        <v>26.99</v>
      </c>
      <c r="D8" s="1">
        <v>44621</v>
      </c>
    </row>
    <row r="9" spans="1:4" x14ac:dyDescent="0.25">
      <c r="A9" t="s">
        <v>5</v>
      </c>
      <c r="B9" t="s">
        <v>9</v>
      </c>
      <c r="C9" s="2">
        <v>24.99</v>
      </c>
      <c r="D9" s="1">
        <v>44621</v>
      </c>
    </row>
    <row r="10" spans="1:4" x14ac:dyDescent="0.25">
      <c r="A10" t="s">
        <v>6</v>
      </c>
      <c r="B10" t="s">
        <v>9</v>
      </c>
      <c r="C10" s="2">
        <v>24.25</v>
      </c>
      <c r="D10" s="1">
        <v>44621</v>
      </c>
    </row>
    <row r="11" spans="1:4" x14ac:dyDescent="0.25">
      <c r="A11" t="s">
        <v>4</v>
      </c>
      <c r="B11" t="s">
        <v>9</v>
      </c>
      <c r="C11" s="2">
        <v>26.99</v>
      </c>
      <c r="D11" s="1">
        <v>44652</v>
      </c>
    </row>
    <row r="12" spans="1:4" x14ac:dyDescent="0.25">
      <c r="A12" t="s">
        <v>5</v>
      </c>
      <c r="B12" t="s">
        <v>9</v>
      </c>
      <c r="C12" s="2">
        <v>25.25</v>
      </c>
      <c r="D12" s="1">
        <v>44652</v>
      </c>
    </row>
    <row r="13" spans="1:4" x14ac:dyDescent="0.25">
      <c r="A13" t="s">
        <v>6</v>
      </c>
      <c r="B13" t="s">
        <v>9</v>
      </c>
      <c r="C13" s="2">
        <v>24.75</v>
      </c>
      <c r="D13" s="1">
        <v>44652</v>
      </c>
    </row>
    <row r="14" spans="1:4" x14ac:dyDescent="0.25">
      <c r="A14" t="s">
        <v>4</v>
      </c>
      <c r="B14" t="s">
        <v>10</v>
      </c>
      <c r="C14" s="2">
        <v>22.99</v>
      </c>
      <c r="D14" s="1">
        <v>44562</v>
      </c>
    </row>
    <row r="15" spans="1:4" x14ac:dyDescent="0.25">
      <c r="A15" t="s">
        <v>5</v>
      </c>
      <c r="B15" t="s">
        <v>10</v>
      </c>
      <c r="C15" s="2">
        <v>20.99</v>
      </c>
      <c r="D15" s="1">
        <v>44562</v>
      </c>
    </row>
    <row r="16" spans="1:4" x14ac:dyDescent="0.25">
      <c r="A16" t="s">
        <v>6</v>
      </c>
      <c r="B16" t="s">
        <v>10</v>
      </c>
      <c r="C16" s="2">
        <v>23.99</v>
      </c>
      <c r="D16" s="1">
        <v>44562</v>
      </c>
    </row>
    <row r="17" spans="1:4" x14ac:dyDescent="0.25">
      <c r="A17" t="s">
        <v>4</v>
      </c>
      <c r="B17" t="s">
        <v>10</v>
      </c>
      <c r="C17" s="2">
        <v>23.99</v>
      </c>
      <c r="D17" s="1">
        <v>44593</v>
      </c>
    </row>
    <row r="18" spans="1:4" x14ac:dyDescent="0.25">
      <c r="A18" t="s">
        <v>5</v>
      </c>
      <c r="B18" t="s">
        <v>10</v>
      </c>
      <c r="C18" s="2">
        <v>22.99</v>
      </c>
      <c r="D18" s="1">
        <v>44593</v>
      </c>
    </row>
    <row r="19" spans="1:4" x14ac:dyDescent="0.25">
      <c r="A19" t="s">
        <v>6</v>
      </c>
      <c r="B19" t="s">
        <v>10</v>
      </c>
      <c r="C19" s="2">
        <v>24.99</v>
      </c>
      <c r="D19" s="1">
        <v>44593</v>
      </c>
    </row>
    <row r="20" spans="1:4" x14ac:dyDescent="0.25">
      <c r="A20" t="s">
        <v>4</v>
      </c>
      <c r="B20" t="s">
        <v>10</v>
      </c>
      <c r="C20" s="2">
        <v>24.25</v>
      </c>
      <c r="D20" s="1">
        <v>44621</v>
      </c>
    </row>
    <row r="21" spans="1:4" x14ac:dyDescent="0.25">
      <c r="A21" t="s">
        <v>5</v>
      </c>
      <c r="B21" t="s">
        <v>10</v>
      </c>
      <c r="C21" s="2">
        <v>22.99</v>
      </c>
      <c r="D21" s="1">
        <v>44621</v>
      </c>
    </row>
    <row r="22" spans="1:4" x14ac:dyDescent="0.25">
      <c r="A22" t="s">
        <v>6</v>
      </c>
      <c r="B22" t="s">
        <v>10</v>
      </c>
      <c r="C22" s="2">
        <v>25.45</v>
      </c>
      <c r="D22" s="1">
        <v>44621</v>
      </c>
    </row>
    <row r="23" spans="1:4" x14ac:dyDescent="0.25">
      <c r="A23" t="s">
        <v>4</v>
      </c>
      <c r="B23" t="s">
        <v>10</v>
      </c>
      <c r="C23" s="2">
        <v>24.49</v>
      </c>
      <c r="D23" s="1">
        <v>44652</v>
      </c>
    </row>
    <row r="24" spans="1:4" x14ac:dyDescent="0.25">
      <c r="A24" t="s">
        <v>5</v>
      </c>
      <c r="B24" t="s">
        <v>10</v>
      </c>
      <c r="C24" s="2">
        <v>23.99</v>
      </c>
      <c r="D24" s="1">
        <v>44652</v>
      </c>
    </row>
    <row r="25" spans="1:4" x14ac:dyDescent="0.25">
      <c r="A25" t="s">
        <v>6</v>
      </c>
      <c r="B25" t="s">
        <v>10</v>
      </c>
      <c r="C25" s="2">
        <v>25.79</v>
      </c>
      <c r="D25" s="1">
        <v>44652</v>
      </c>
    </row>
    <row r="26" spans="1:4" x14ac:dyDescent="0.25">
      <c r="A26" t="s">
        <v>4</v>
      </c>
      <c r="B26" t="s">
        <v>7</v>
      </c>
      <c r="C26" s="2">
        <v>5</v>
      </c>
      <c r="D26" s="1">
        <v>44562</v>
      </c>
    </row>
    <row r="27" spans="1:4" x14ac:dyDescent="0.25">
      <c r="A27" t="s">
        <v>5</v>
      </c>
      <c r="B27" t="s">
        <v>7</v>
      </c>
      <c r="C27" s="2">
        <v>4.25</v>
      </c>
      <c r="D27" s="1">
        <v>44562</v>
      </c>
    </row>
    <row r="28" spans="1:4" x14ac:dyDescent="0.25">
      <c r="A28" t="s">
        <v>6</v>
      </c>
      <c r="B28" t="s">
        <v>7</v>
      </c>
      <c r="C28" s="2">
        <v>4.99</v>
      </c>
      <c r="D28" s="1">
        <v>44562</v>
      </c>
    </row>
    <row r="29" spans="1:4" x14ac:dyDescent="0.25">
      <c r="A29" t="s">
        <v>4</v>
      </c>
      <c r="B29" t="s">
        <v>7</v>
      </c>
      <c r="C29" s="2">
        <v>5.25</v>
      </c>
      <c r="D29" s="1">
        <v>44593</v>
      </c>
    </row>
    <row r="30" spans="1:4" x14ac:dyDescent="0.25">
      <c r="A30" t="s">
        <v>5</v>
      </c>
      <c r="B30" t="s">
        <v>7</v>
      </c>
      <c r="C30" s="2">
        <v>4.49</v>
      </c>
      <c r="D30" s="1">
        <v>44593</v>
      </c>
    </row>
    <row r="31" spans="1:4" x14ac:dyDescent="0.25">
      <c r="A31" t="s">
        <v>6</v>
      </c>
      <c r="B31" t="s">
        <v>7</v>
      </c>
      <c r="C31" s="2">
        <v>5.15</v>
      </c>
      <c r="D31" s="1">
        <v>44593</v>
      </c>
    </row>
    <row r="32" spans="1:4" x14ac:dyDescent="0.25">
      <c r="A32" t="s">
        <v>4</v>
      </c>
      <c r="B32" t="s">
        <v>7</v>
      </c>
      <c r="C32" s="2">
        <v>5.45</v>
      </c>
      <c r="D32" s="1">
        <v>44621</v>
      </c>
    </row>
    <row r="33" spans="1:4" x14ac:dyDescent="0.25">
      <c r="A33" t="s">
        <v>5</v>
      </c>
      <c r="B33" t="s">
        <v>7</v>
      </c>
      <c r="C33" s="2">
        <v>4.8</v>
      </c>
      <c r="D33" s="1">
        <v>44621</v>
      </c>
    </row>
    <row r="34" spans="1:4" x14ac:dyDescent="0.25">
      <c r="A34" t="s">
        <v>6</v>
      </c>
      <c r="B34" t="s">
        <v>7</v>
      </c>
      <c r="C34" s="2">
        <v>5.25</v>
      </c>
      <c r="D34" s="1">
        <v>44621</v>
      </c>
    </row>
    <row r="35" spans="1:4" x14ac:dyDescent="0.25">
      <c r="A35" t="s">
        <v>4</v>
      </c>
      <c r="B35" t="s">
        <v>7</v>
      </c>
      <c r="C35" s="2">
        <v>5.75</v>
      </c>
      <c r="D35" s="1">
        <v>44652</v>
      </c>
    </row>
    <row r="36" spans="1:4" x14ac:dyDescent="0.25">
      <c r="A36" t="s">
        <v>5</v>
      </c>
      <c r="B36" t="s">
        <v>7</v>
      </c>
      <c r="C36" s="2">
        <v>4.8899999999999997</v>
      </c>
      <c r="D36" s="1">
        <v>44652</v>
      </c>
    </row>
    <row r="37" spans="1:4" x14ac:dyDescent="0.25">
      <c r="A37" t="s">
        <v>6</v>
      </c>
      <c r="B37" t="s">
        <v>7</v>
      </c>
      <c r="C37" s="2">
        <v>5.35</v>
      </c>
      <c r="D37" s="1">
        <v>44652</v>
      </c>
    </row>
    <row r="38" spans="1:4" x14ac:dyDescent="0.25">
      <c r="A38" t="s">
        <v>4</v>
      </c>
      <c r="B38" t="s">
        <v>11</v>
      </c>
      <c r="C38" s="2">
        <v>0.65</v>
      </c>
      <c r="D38" s="1">
        <v>44562</v>
      </c>
    </row>
    <row r="39" spans="1:4" x14ac:dyDescent="0.25">
      <c r="A39" t="s">
        <v>5</v>
      </c>
      <c r="B39" t="s">
        <v>11</v>
      </c>
      <c r="C39" s="2">
        <v>0.85</v>
      </c>
      <c r="D39" s="1">
        <v>44562</v>
      </c>
    </row>
    <row r="40" spans="1:4" x14ac:dyDescent="0.25">
      <c r="A40" t="s">
        <v>6</v>
      </c>
      <c r="B40" t="s">
        <v>11</v>
      </c>
      <c r="C40" s="2">
        <v>0.65</v>
      </c>
      <c r="D40" s="1">
        <v>44562</v>
      </c>
    </row>
    <row r="41" spans="1:4" x14ac:dyDescent="0.25">
      <c r="A41" t="s">
        <v>4</v>
      </c>
      <c r="B41" t="s">
        <v>11</v>
      </c>
      <c r="C41" s="2">
        <v>0.75</v>
      </c>
      <c r="D41" s="1">
        <v>44593</v>
      </c>
    </row>
    <row r="42" spans="1:4" x14ac:dyDescent="0.25">
      <c r="A42" t="s">
        <v>5</v>
      </c>
      <c r="B42" t="s">
        <v>11</v>
      </c>
      <c r="C42" s="2">
        <v>0.85</v>
      </c>
      <c r="D42" s="1">
        <v>44593</v>
      </c>
    </row>
    <row r="43" spans="1:4" x14ac:dyDescent="0.25">
      <c r="A43" t="s">
        <v>6</v>
      </c>
      <c r="B43" t="s">
        <v>11</v>
      </c>
      <c r="C43" s="2">
        <v>0.69</v>
      </c>
      <c r="D43" s="1">
        <v>44593</v>
      </c>
    </row>
    <row r="44" spans="1:4" x14ac:dyDescent="0.25">
      <c r="A44" t="s">
        <v>4</v>
      </c>
      <c r="B44" t="s">
        <v>11</v>
      </c>
      <c r="C44" s="2">
        <v>0.85</v>
      </c>
      <c r="D44" s="1">
        <v>44621</v>
      </c>
    </row>
    <row r="45" spans="1:4" x14ac:dyDescent="0.25">
      <c r="A45" t="s">
        <v>5</v>
      </c>
      <c r="B45" t="s">
        <v>11</v>
      </c>
      <c r="C45" s="2">
        <v>0.85</v>
      </c>
      <c r="D45" s="1">
        <v>44621</v>
      </c>
    </row>
    <row r="46" spans="1:4" x14ac:dyDescent="0.25">
      <c r="A46" t="s">
        <v>6</v>
      </c>
      <c r="B46" t="s">
        <v>11</v>
      </c>
      <c r="C46" s="2">
        <v>0.74</v>
      </c>
      <c r="D46" s="1">
        <v>44621</v>
      </c>
    </row>
    <row r="47" spans="1:4" x14ac:dyDescent="0.25">
      <c r="A47" t="s">
        <v>4</v>
      </c>
      <c r="B47" t="s">
        <v>11</v>
      </c>
      <c r="C47" s="2">
        <v>1</v>
      </c>
      <c r="D47" s="1">
        <v>44652</v>
      </c>
    </row>
    <row r="48" spans="1:4" x14ac:dyDescent="0.25">
      <c r="A48" t="s">
        <v>5</v>
      </c>
      <c r="B48" t="s">
        <v>11</v>
      </c>
      <c r="C48" s="2">
        <v>0.85</v>
      </c>
      <c r="D48" s="1">
        <v>44652</v>
      </c>
    </row>
    <row r="49" spans="1:4" x14ac:dyDescent="0.25">
      <c r="A49" t="s">
        <v>6</v>
      </c>
      <c r="B49" t="s">
        <v>11</v>
      </c>
      <c r="C49" s="2">
        <v>0.79</v>
      </c>
      <c r="D49" s="1">
        <v>44652</v>
      </c>
    </row>
    <row r="50" spans="1:4" x14ac:dyDescent="0.25">
      <c r="A50" t="s">
        <v>4</v>
      </c>
      <c r="B50" t="s">
        <v>8</v>
      </c>
      <c r="C50" s="2">
        <v>2</v>
      </c>
      <c r="D50" s="1">
        <v>44562</v>
      </c>
    </row>
    <row r="51" spans="1:4" x14ac:dyDescent="0.25">
      <c r="A51" t="s">
        <v>5</v>
      </c>
      <c r="B51" t="s">
        <v>8</v>
      </c>
      <c r="C51" s="2">
        <v>2.2999999999999998</v>
      </c>
      <c r="D51" s="1">
        <v>44562</v>
      </c>
    </row>
    <row r="52" spans="1:4" x14ac:dyDescent="0.25">
      <c r="A52" t="s">
        <v>6</v>
      </c>
      <c r="B52" t="s">
        <v>8</v>
      </c>
      <c r="C52" s="2">
        <v>2.2000000000000002</v>
      </c>
      <c r="D52" s="1">
        <v>44562</v>
      </c>
    </row>
    <row r="53" spans="1:4" x14ac:dyDescent="0.25">
      <c r="A53" t="s">
        <v>4</v>
      </c>
      <c r="B53" t="s">
        <v>8</v>
      </c>
      <c r="C53" s="2">
        <v>2.1</v>
      </c>
      <c r="D53" s="1">
        <v>44593</v>
      </c>
    </row>
    <row r="54" spans="1:4" x14ac:dyDescent="0.25">
      <c r="A54" t="s">
        <v>5</v>
      </c>
      <c r="B54" t="s">
        <v>8</v>
      </c>
      <c r="C54" s="2">
        <v>2.4</v>
      </c>
      <c r="D54" s="1">
        <v>44593</v>
      </c>
    </row>
    <row r="55" spans="1:4" x14ac:dyDescent="0.25">
      <c r="A55" t="s">
        <v>6</v>
      </c>
      <c r="B55" t="s">
        <v>8</v>
      </c>
      <c r="C55" s="2">
        <v>2.4500000000000002</v>
      </c>
      <c r="D55" s="1">
        <v>44593</v>
      </c>
    </row>
    <row r="56" spans="1:4" x14ac:dyDescent="0.25">
      <c r="A56" t="s">
        <v>4</v>
      </c>
      <c r="B56" t="s">
        <v>8</v>
      </c>
      <c r="C56" s="2">
        <v>2.4</v>
      </c>
      <c r="D56" s="1">
        <v>44621</v>
      </c>
    </row>
    <row r="57" spans="1:4" x14ac:dyDescent="0.25">
      <c r="A57" t="s">
        <v>5</v>
      </c>
      <c r="B57" t="s">
        <v>8</v>
      </c>
      <c r="C57" s="2">
        <v>2.5</v>
      </c>
      <c r="D57" s="1">
        <v>44621</v>
      </c>
    </row>
    <row r="58" spans="1:4" x14ac:dyDescent="0.25">
      <c r="A58" t="s">
        <v>6</v>
      </c>
      <c r="B58" t="s">
        <v>8</v>
      </c>
      <c r="C58" s="2">
        <v>2.7</v>
      </c>
      <c r="D58" s="1">
        <v>44621</v>
      </c>
    </row>
    <row r="59" spans="1:4" x14ac:dyDescent="0.25">
      <c r="A59" t="s">
        <v>4</v>
      </c>
      <c r="B59" t="s">
        <v>8</v>
      </c>
      <c r="C59" s="2">
        <v>2.9</v>
      </c>
      <c r="D59" s="1">
        <v>44652</v>
      </c>
    </row>
    <row r="60" spans="1:4" x14ac:dyDescent="0.25">
      <c r="A60" t="s">
        <v>5</v>
      </c>
      <c r="B60" t="s">
        <v>8</v>
      </c>
      <c r="C60" s="2">
        <v>2.7</v>
      </c>
      <c r="D60" s="1">
        <v>44652</v>
      </c>
    </row>
    <row r="61" spans="1:4" x14ac:dyDescent="0.25">
      <c r="A61" t="s">
        <v>6</v>
      </c>
      <c r="B61" t="s">
        <v>8</v>
      </c>
      <c r="C61" s="2">
        <v>3</v>
      </c>
      <c r="D61" s="1">
        <v>44652</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 3</vt:lpstr>
      <vt:lpstr>Pivot table 2</vt:lpstr>
      <vt:lpstr>Pivot table 1</vt:lpstr>
      <vt:lpstr>cleaned data</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Lenovo</cp:lastModifiedBy>
  <dcterms:created xsi:type="dcterms:W3CDTF">2022-04-22T14:13:11Z</dcterms:created>
  <dcterms:modified xsi:type="dcterms:W3CDTF">2023-02-14T10:42:29Z</dcterms:modified>
</cp:coreProperties>
</file>