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/>
  <mc:AlternateContent xmlns:mc="http://schemas.openxmlformats.org/markup-compatibility/2006">
    <mc:Choice Requires="x15">
      <x15ac:absPath xmlns:x15ac="http://schemas.microsoft.com/office/spreadsheetml/2010/11/ac" url="https://eafit.sharepoint.com/sites/DepartamentoInformticaySistemas/Documentos compartidos/RepositorioMateriasDIS/IngSistemas/Semestre-4/ST0251/ST0251_2025-2/S0-Week1/"/>
    </mc:Choice>
  </mc:AlternateContent>
  <xr:revisionPtr revIDLastSave="219" documentId="11_1BB8CFF190FABFB48F6D5EBA972A2AA9E1535779" xr6:coauthVersionLast="47" xr6:coauthVersionMax="47" xr10:uidLastSave="{7F8D8D77-3AA8-4035-8FF4-750E54613188}"/>
  <bookViews>
    <workbookView xWindow="-120" yWindow="-120" windowWidth="29040" windowHeight="15720" firstSheet="1" activeTab="1" xr2:uid="{00000000-000D-0000-FFFF-FFFF00000000}"/>
  </bookViews>
  <sheets>
    <sheet name="Detailed_Iterations" sheetId="4" r:id="rId1"/>
    <sheet name="Schedule_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q+i6R2e+NjLlUFOUzNlogfs1fQ=="/>
    </ext>
  </extLst>
</workbook>
</file>

<file path=xl/calcChain.xml><?xml version="1.0" encoding="utf-8"?>
<calcChain xmlns="http://schemas.openxmlformats.org/spreadsheetml/2006/main">
  <c r="D128" i="4" l="1"/>
  <c r="C130" i="4"/>
  <c r="E38" i="2"/>
  <c r="C128" i="4"/>
  <c r="D129" i="4" s="1"/>
  <c r="C123" i="4"/>
  <c r="C124" i="4" s="1"/>
  <c r="C125" i="4" s="1"/>
</calcChain>
</file>

<file path=xl/sharedStrings.xml><?xml version="1.0" encoding="utf-8"?>
<sst xmlns="http://schemas.openxmlformats.org/spreadsheetml/2006/main" count="596" uniqueCount="156">
  <si>
    <t>Iteration</t>
  </si>
  <si>
    <t>Event</t>
  </si>
  <si>
    <t>Duration (hours)</t>
  </si>
  <si>
    <t>Participants</t>
  </si>
  <si>
    <t>Date
(Wednesday group)</t>
  </si>
  <si>
    <t>Day 
(Wednesday group)</t>
  </si>
  <si>
    <t>Date
(Thursday group)</t>
  </si>
  <si>
    <t>Day 
(Thursday group)</t>
  </si>
  <si>
    <t>Date
(Friday group)</t>
  </si>
  <si>
    <t>Day 
(Friday group)</t>
  </si>
  <si>
    <t>Sprint 0</t>
  </si>
  <si>
    <t>Team definition</t>
  </si>
  <si>
    <t>Scrum Master - Scrum Team - Product Owner</t>
  </si>
  <si>
    <t>wednesday</t>
  </si>
  <si>
    <t>thursday</t>
  </si>
  <si>
    <t>friday</t>
  </si>
  <si>
    <t>Product Vision - Project Planning</t>
  </si>
  <si>
    <t>Scrum Master - Scrum Team - (Product Owner)</t>
  </si>
  <si>
    <t>saturday</t>
  </si>
  <si>
    <t>Sprint 1</t>
  </si>
  <si>
    <t>Sprint Planning (product vision board, requirements prioritization, requirements specification)</t>
  </si>
  <si>
    <t>sunday</t>
  </si>
  <si>
    <t>monday</t>
  </si>
  <si>
    <t>Design (domain model)</t>
  </si>
  <si>
    <t>tuesday</t>
  </si>
  <si>
    <t>Weekly 1 (What work did you complete last week? Are you facing any problem or issues? What have you planned for this week?)</t>
  </si>
  <si>
    <t>Scrum Master - Scrum Team</t>
  </si>
  <si>
    <t>Development</t>
  </si>
  <si>
    <t>Scrum Team</t>
  </si>
  <si>
    <t>Test</t>
  </si>
  <si>
    <t>Weekly 2 (What work did you complete last week? Are you facing any problem or issues? What have you planned for this week?)</t>
  </si>
  <si>
    <t>Integration</t>
  </si>
  <si>
    <t>Weekly 3 (What work did you complete last week? Are you facing any problem or issues? What have you planned for this week?)</t>
  </si>
  <si>
    <t>Weekly 4 (What work did you complete last week? Are you facing any problem or issues? What have you planned for this week?)</t>
  </si>
  <si>
    <t>Sprint Review</t>
  </si>
  <si>
    <t>Sprint Retrospective (What should we continue to do (best practices)? What should we start doing (process improvements)? What should we stop doing (process problems and bottlenecks)?)</t>
  </si>
  <si>
    <t>Sprint 2</t>
  </si>
  <si>
    <t>Sprint Planning (requisitos para Sprint 2 reportados en Backlog)</t>
  </si>
  <si>
    <t>Design (diagrama de alto nivel)</t>
  </si>
  <si>
    <t>Weekly 5 (What work did you complete last week? Are you facing any problem or issues? What have you planned for this week?)</t>
  </si>
  <si>
    <t>Development (debe estar el archivo requirements.txt y los requisitos del Backlog en estado In Progress)</t>
  </si>
  <si>
    <t>Weekly 6 (What work did you complete last week? Are you facing any problem or issues? What have you planned for this week?)</t>
  </si>
  <si>
    <t>Weekly 7 (What work did you complete last week? Are you facing any problem or issues? What have you planned for this week?)</t>
  </si>
  <si>
    <t>Weekly 8 (What work did you complete last week? Are you facing any problem or issues? What have you planned for this week?)</t>
  </si>
  <si>
    <t>Sprint 3</t>
  </si>
  <si>
    <t>Sprint Planning (requisitos para Sprint 3 reportados en Backlog)</t>
  </si>
  <si>
    <t>Design</t>
  </si>
  <si>
    <t>Weekly 9 (What work did you complete last week? Are you facing any problem or issues? What have you planned for this week?)</t>
  </si>
  <si>
    <t>Weekly 10 (What work did you complete last week? Are you facing any problem or issues? What have you planned for this week?)</t>
  </si>
  <si>
    <t>Weekly 11 (What work did you complete last week? Are you facing any problem or issues? What have you planned for this week?)</t>
  </si>
  <si>
    <t>Weekly 12 (What work did you complete last week? Are you facing any problem or issues? What have you planned for this week?)</t>
  </si>
  <si>
    <t>Sprint 4</t>
  </si>
  <si>
    <t>Sprint Planning</t>
  </si>
  <si>
    <t>Weekly 13 (What work did you complete last week? Are you facing any problem or issues? What have you planned for this week?)</t>
  </si>
  <si>
    <t>Weekly 14 (What work did you complete last week? Are you facing any problem or issues? What have you planned for this week?)</t>
  </si>
  <si>
    <t>Weekly 15 (What work did you complete last week? Are you facing any problem or issues? What have you planned for this week?)</t>
  </si>
  <si>
    <t>Weekly 16 (What work did you complete last week? Are you facing any problem or issues? What have you planned for this week?)</t>
  </si>
  <si>
    <t>Dedicación esperada</t>
  </si>
  <si>
    <t>ST0251 - Proyecto Integrador 1 - 2025-2</t>
  </si>
  <si>
    <t>Date</t>
  </si>
  <si>
    <t>Activities</t>
  </si>
  <si>
    <t>Evaluation</t>
  </si>
  <si>
    <t>%</t>
  </si>
  <si>
    <t>SPRINT 0 
Wednesday group: 16/07 - 17/07
Thursday group: 17/07 - 18/07
Friday group: 18/07 - 19/07</t>
  </si>
  <si>
    <t>14/07/2025 - 18/07/2025</t>
  </si>
  <si>
    <r>
      <rPr>
        <sz val="12"/>
        <color rgb="FF000000"/>
        <rFont val="Calibri"/>
      </rPr>
      <t>1.1. Course presentation
1.2. Course schedule
1.3. Pacto pedagógico
1.4. Teams definition (</t>
    </r>
    <r>
      <rPr>
        <sz val="12"/>
        <color rgb="FFFF0000"/>
        <rFont val="Calibri"/>
      </rPr>
      <t>3 to 5 members</t>
    </r>
    <r>
      <rPr>
        <sz val="12"/>
        <color rgb="FF000000"/>
        <rFont val="Calibri"/>
      </rPr>
      <t>)</t>
    </r>
  </si>
  <si>
    <r>
      <rPr>
        <b/>
        <sz val="12"/>
        <color rgb="FF0070C0"/>
        <rFont val="Calibri"/>
      </rPr>
      <t>Entregas en inglés</t>
    </r>
    <r>
      <rPr>
        <sz val="12"/>
        <color rgb="FF0070C0"/>
        <rFont val="Calibri"/>
      </rPr>
      <t>, diagramas y código</t>
    </r>
  </si>
  <si>
    <r>
      <rPr>
        <sz val="12"/>
        <color rgb="FF000000"/>
        <rFont val="Calibri"/>
      </rPr>
      <t>1.5. MVP and Agile practices
1.6. Product vision (project definition including (</t>
    </r>
    <r>
      <rPr>
        <sz val="12"/>
        <color rgb="FFFF0000"/>
        <rFont val="Calibri"/>
      </rPr>
      <t>Data Analytics, web development with Django</t>
    </r>
    <r>
      <rPr>
        <sz val="12"/>
        <color rgb="FF000000"/>
        <rFont val="Calibri"/>
      </rPr>
      <t>)</t>
    </r>
  </si>
  <si>
    <r>
      <rPr>
        <b/>
        <sz val="12"/>
        <color rgb="FF000000"/>
        <rFont val="Calibri"/>
      </rPr>
      <t>Tarea 1:</t>
    </r>
    <r>
      <rPr>
        <sz val="12"/>
        <color rgb="FF000000"/>
        <rFont val="Calibri"/>
      </rPr>
      <t xml:space="preserve"> Define the working team and register it in the team file.
</t>
    </r>
    <r>
      <rPr>
        <b/>
        <sz val="12"/>
        <color rgb="FF000000"/>
        <rFont val="Calibri"/>
      </rPr>
      <t>Tarea 2:</t>
    </r>
    <r>
      <rPr>
        <sz val="12"/>
        <color rgb="FF000000"/>
        <rFont val="Calibri"/>
      </rPr>
      <t xml:space="preserve"> Make the Product Vision board.
</t>
    </r>
    <r>
      <rPr>
        <b/>
        <sz val="12"/>
        <color rgb="FF000000"/>
        <rFont val="Calibri"/>
      </rPr>
      <t>Tarea 3:</t>
    </r>
    <r>
      <rPr>
        <sz val="12"/>
        <color rgb="FF000000"/>
        <rFont val="Calibri"/>
      </rPr>
      <t xml:space="preserve"> Collect information to validate the problem to be solved.</t>
    </r>
  </si>
  <si>
    <t>Revisar cómo se maneja en back y que no se hagan ciertas operaciones en el front</t>
  </si>
  <si>
    <t>SPRINT 1 
Wednesday group: 18/07 - 14/08
Thursday group: 19/07 - 15/08
Friday group: 20/07 - 16/08</t>
  </si>
  <si>
    <t>21/07/2025 - 25/07/2025</t>
  </si>
  <si>
    <t>2.1. Gestión de proyecto (GitHub)
2.2. Priorización de requisitos
2.3. Modelo de Dominio
Plantilla Entrega 1</t>
  </si>
  <si>
    <t>Reunión con cada equipo para validar la idea</t>
  </si>
  <si>
    <t>Revisar que los diagramas se hagan previamente</t>
  </si>
  <si>
    <t>2.4. Plantilla de especificación de requisitos (Soporte científico que se puede leer para entender el origen de la plantilla)</t>
  </si>
  <si>
    <r>
      <rPr>
        <b/>
        <sz val="12"/>
        <color rgb="FF000000"/>
        <rFont val="Calibri"/>
      </rPr>
      <t>Tarea 1:</t>
    </r>
    <r>
      <rPr>
        <sz val="12"/>
        <color rgb="FF000000"/>
        <rFont val="Calibri"/>
      </rPr>
      <t xml:space="preserve"> Crear el proyecto en GitHub
</t>
    </r>
    <r>
      <rPr>
        <b/>
        <sz val="12"/>
        <color rgb="FF000000"/>
        <rFont val="Calibri"/>
      </rPr>
      <t>Tarea 2:</t>
    </r>
    <r>
      <rPr>
        <sz val="12"/>
        <color rgb="FF000000"/>
        <rFont val="Calibri"/>
      </rPr>
      <t xml:space="preserve"> Priorizar 20 requisitos (indicar la técnica de priorización y el sprint en el que se desarrollarán) y registrarlos en la Wiki
</t>
    </r>
    <r>
      <rPr>
        <b/>
        <sz val="12"/>
        <color rgb="FF000000"/>
        <rFont val="Calibri"/>
      </rPr>
      <t>Tarea 3:</t>
    </r>
    <r>
      <rPr>
        <sz val="12"/>
        <color rgb="FF000000"/>
        <rFont val="Calibri"/>
      </rPr>
      <t xml:space="preserve"> Hacer el modelo de dominio y registrarlo en la Wiki</t>
    </r>
  </si>
  <si>
    <t>Fortalecer parte algorítmica y de estructuras de datos</t>
  </si>
  <si>
    <t>2.5. Plantilla requisitos (Excel con ejemplos)</t>
  </si>
  <si>
    <r>
      <rPr>
        <b/>
        <sz val="12"/>
        <color rgb="FF000000"/>
        <rFont val="Calibri"/>
      </rPr>
      <t xml:space="preserve">Tarea 4: </t>
    </r>
    <r>
      <rPr>
        <sz val="12"/>
        <color rgb="FF000000"/>
        <rFont val="Calibri"/>
      </rPr>
      <t xml:space="preserve">Leer el artículo sobre la plantilla de especificación de requisitos
</t>
    </r>
    <r>
      <rPr>
        <b/>
        <sz val="12"/>
        <color rgb="FF000000"/>
        <rFont val="Calibri"/>
      </rPr>
      <t>Tarea 5:</t>
    </r>
    <r>
      <rPr>
        <sz val="12"/>
        <color rgb="FF000000"/>
        <rFont val="Calibri"/>
      </rPr>
      <t xml:space="preserve"> Especificar los 20 requisitos priorizados utilizando la plantilla de especificación de requisitos y registrarlos en la Wiki</t>
    </r>
  </si>
  <si>
    <t>Definir y llenar la BD desde el inicio</t>
  </si>
  <si>
    <t>2.6. Plantilla de especificación de requisitos (vídeo con explicación) [https://eafit-my.sharepoint.com/:v:/g/personal/pvallej3_eafit_edu_co/EU_UC2Meag9Nob4d5oxaLxMBt4nNB885Avx5NRLX_-CU_w?e=z4sfPi]</t>
  </si>
  <si>
    <r>
      <rPr>
        <b/>
        <sz val="12"/>
        <color rgb="FF000000"/>
        <rFont val="Calibri"/>
      </rPr>
      <t>Tarea 6:</t>
    </r>
    <r>
      <rPr>
        <sz val="12"/>
        <color rgb="FF000000"/>
        <rFont val="Calibri"/>
      </rPr>
      <t xml:space="preserve"> Empezar a trabajar en la plantilla de Entrega 1</t>
    </r>
  </si>
  <si>
    <t>28/07/2025 - 01/08/2025</t>
  </si>
  <si>
    <t>Git y GitHub</t>
  </si>
  <si>
    <r>
      <rPr>
        <b/>
        <sz val="12"/>
        <color rgb="FF000000"/>
        <rFont val="Calibri"/>
      </rPr>
      <t>Tarea 1:</t>
    </r>
    <r>
      <rPr>
        <sz val="12"/>
        <color rgb="FF000000"/>
        <rFont val="Calibri"/>
      </rPr>
      <t xml:space="preserve"> Registrar los requisitos del Sprint 1 en el Backlog (cada requisito debe tener título, descripción detallada usando la plantilla de especificación de requisitos y responsable)
</t>
    </r>
    <r>
      <rPr>
        <b/>
        <sz val="12"/>
        <color rgb="FF000000"/>
        <rFont val="Calibri"/>
      </rPr>
      <t>Tarea 2:</t>
    </r>
    <r>
      <rPr>
        <sz val="12"/>
        <color rgb="FF000000"/>
        <rFont val="Calibri"/>
      </rPr>
      <t xml:space="preserve"> Aplicar los conceptos vistos en el taller para iniciar con el desarrollo del proyecto
</t>
    </r>
    <r>
      <rPr>
        <b/>
        <sz val="12"/>
        <color rgb="FF000000"/>
        <rFont val="Calibri"/>
      </rPr>
      <t>Tarea 3:</t>
    </r>
    <r>
      <rPr>
        <sz val="12"/>
        <color rgb="FF000000"/>
        <rFont val="Calibri"/>
      </rPr>
      <t xml:space="preserve"> Avanzar en la plantilla de Entrega 1</t>
    </r>
  </si>
  <si>
    <t>Django</t>
  </si>
  <si>
    <r>
      <rPr>
        <b/>
        <sz val="12"/>
        <color rgb="FF000000"/>
        <rFont val="Calibri"/>
      </rPr>
      <t>Workshop 1</t>
    </r>
    <r>
      <rPr>
        <sz val="12"/>
        <color rgb="FF000000"/>
        <rFont val="Calibri"/>
      </rPr>
      <t xml:space="preserve"> (Git, GitHub, Django)</t>
    </r>
  </si>
  <si>
    <t>04/08/2025 - 08/08/2025</t>
  </si>
  <si>
    <t>4.1. Elevator Pitch</t>
  </si>
  <si>
    <r>
      <rPr>
        <b/>
        <sz val="12"/>
        <color rgb="FF000000"/>
        <rFont val="Calibri"/>
      </rPr>
      <t xml:space="preserve">Deliverable 1: </t>
    </r>
    <r>
      <rPr>
        <sz val="12"/>
        <color rgb="FF000000"/>
        <rFont val="Calibri"/>
      </rPr>
      <t>Problem, requirements, high-level architecture, proof of concept
Plazo hasta el domingo, en la Wiki</t>
    </r>
  </si>
  <si>
    <t>4.2. Diseño de Alto Nivel</t>
  </si>
  <si>
    <r>
      <t xml:space="preserve">07/08/2025 festivo. Se debe definir una estrategia para realizar las actividades de la clase.
</t>
    </r>
    <r>
      <rPr>
        <b/>
        <sz val="12"/>
        <color rgb="FFFF0000"/>
        <rFont val="Calibri"/>
        <family val="2"/>
      </rPr>
      <t>Sugerencia grupo jueves:</t>
    </r>
    <r>
      <rPr>
        <sz val="12"/>
        <color rgb="FFFF0000"/>
        <rFont val="Calibri"/>
        <family val="2"/>
      </rPr>
      <t xml:space="preserve"> Realizar asesorías en un espacio diferente al de la clase.
</t>
    </r>
  </si>
  <si>
    <t>4.3. Categorías de aplicaciones</t>
  </si>
  <si>
    <t>Seguimiento a equipos</t>
  </si>
  <si>
    <r>
      <rPr>
        <b/>
        <sz val="12"/>
        <color rgb="FF000000"/>
        <rFont val="Calibri"/>
      </rPr>
      <t>Tarea 1:</t>
    </r>
    <r>
      <rPr>
        <sz val="12"/>
        <color rgb="FF000000"/>
        <rFont val="Calibri"/>
      </rPr>
      <t xml:space="preserve"> Continuar con el desarrollo de los requisitos del proyecto y hacer commits en el repositorio
</t>
    </r>
    <r>
      <rPr>
        <b/>
        <sz val="12"/>
        <color rgb="FF000000"/>
        <rFont val="Calibri"/>
      </rPr>
      <t>Tarea 2:</t>
    </r>
    <r>
      <rPr>
        <sz val="12"/>
        <color rgb="FF000000"/>
        <rFont val="Calibri"/>
      </rPr>
      <t xml:space="preserve"> Realizar el diagrama de alto nivel y registrarlo en la Wiki</t>
    </r>
  </si>
  <si>
    <t>11/08/2025 - 15/08/2025</t>
  </si>
  <si>
    <t>Review</t>
  </si>
  <si>
    <r>
      <rPr>
        <b/>
        <sz val="12"/>
        <color rgb="FF000000"/>
        <rFont val="Calibri"/>
      </rPr>
      <t xml:space="preserve">Review 1:
</t>
    </r>
    <r>
      <rPr>
        <sz val="12"/>
        <color rgb="FF000000"/>
        <rFont val="Calibri"/>
      </rPr>
      <t>1. Pitch [3 min.]: One team member presents the project or team name, team members, problem/opportunity/need, proposed solution, added value, and project status.
2. Demo [12 min.]: Each team member presents the operation of the assigned requirements
3. Questions [5 min.]: Teacher or classmates ask questions</t>
    </r>
  </si>
  <si>
    <t>SPRINT 2 
Wednesday group: 15/08 - 11/09
Thursday group: 16/08 - 12/09
Friday group: 17/08 - 13/09</t>
  </si>
  <si>
    <t>18/08/2025 - 22/08/2025</t>
  </si>
  <si>
    <t>HTML, CSS</t>
  </si>
  <si>
    <r>
      <rPr>
        <b/>
        <sz val="12"/>
        <color rgb="FF000000"/>
        <rFont val="Calibri"/>
      </rPr>
      <t>Workshop 2</t>
    </r>
    <r>
      <rPr>
        <sz val="12"/>
        <color rgb="FF000000"/>
        <rFont val="Calibri"/>
      </rPr>
      <t xml:space="preserve"> (HTML, CSS)</t>
    </r>
  </si>
  <si>
    <t>25/08/2025 - 29/08/2025</t>
  </si>
  <si>
    <t>7.1. Modelo despliegue</t>
  </si>
  <si>
    <r>
      <rPr>
        <b/>
        <sz val="12"/>
        <color rgb="FF000000"/>
        <rFont val="Calibri"/>
      </rPr>
      <t>Tarea 1:</t>
    </r>
    <r>
      <rPr>
        <sz val="12"/>
        <color rgb="FF000000"/>
        <rFont val="Calibri"/>
      </rPr>
      <t xml:space="preserve"> Realizar el diagrama de despliegue y registrarlo en la wiki. Tomar el diagrama de alto nivel como punto de partida.
</t>
    </r>
    <r>
      <rPr>
        <b/>
        <sz val="12"/>
        <color rgb="FF000000"/>
        <rFont val="Calibri"/>
      </rPr>
      <t xml:space="preserve">Tarea 2: </t>
    </r>
    <r>
      <rPr>
        <sz val="12"/>
        <color rgb="FF000000"/>
        <rFont val="Calibri"/>
      </rPr>
      <t xml:space="preserve">Realizar el diagrama de componentes y registrarlo en la wiki.
</t>
    </r>
    <r>
      <rPr>
        <b/>
        <sz val="12"/>
        <color rgb="FF000000"/>
        <rFont val="Calibri"/>
      </rPr>
      <t>Tarea 3:</t>
    </r>
    <r>
      <rPr>
        <sz val="12"/>
        <color rgb="FF000000"/>
        <rFont val="Calibri"/>
      </rPr>
      <t xml:space="preserve"> Realizar el modelo de datos y registrarlo en la wiki. Tomar el modelo de dominio como punto de partida.</t>
    </r>
  </si>
  <si>
    <t>7.2. Modelo de componentes</t>
  </si>
  <si>
    <t>7.3. Modelo de datos</t>
  </si>
  <si>
    <t>Seguimiento a equipos - Backlog Sprint 2</t>
  </si>
  <si>
    <t>01/09/2025 - 05/09/2025</t>
  </si>
  <si>
    <t>Seguimiento a equipos y trabajo en Entrega 2</t>
  </si>
  <si>
    <r>
      <rPr>
        <b/>
        <sz val="12"/>
        <color rgb="FF000000"/>
        <rFont val="Calibri"/>
      </rPr>
      <t xml:space="preserve">Deliverable 2: </t>
    </r>
    <r>
      <rPr>
        <sz val="12"/>
        <color rgb="FF000000"/>
        <rFont val="Calibri"/>
      </rPr>
      <t>MVP, detailed architecture
Plazo hasta el domingo, en la Wiki</t>
    </r>
  </si>
  <si>
    <t>08/09/2025 - 12/09/2025</t>
  </si>
  <si>
    <t>Review Sprint 2</t>
  </si>
  <si>
    <t>Review 2</t>
  </si>
  <si>
    <t>SPRINT 3 
Wednesday group: 12/09 - 16/10
Thursday group: 13/09 - 17/10
Friday group: 14/09 - 18/10</t>
  </si>
  <si>
    <t>15/09/2025 - 19/09/2025</t>
  </si>
  <si>
    <t>Analítica básica y/o LLMS</t>
  </si>
  <si>
    <r>
      <rPr>
        <b/>
        <sz val="12"/>
        <color rgb="FF000000"/>
        <rFont val="Calibri"/>
      </rPr>
      <t>Workshop 3</t>
    </r>
    <r>
      <rPr>
        <sz val="12"/>
        <color rgb="FF000000"/>
        <rFont val="Calibri"/>
      </rPr>
      <t xml:space="preserve"> (Analítica y/o LLMS)</t>
    </r>
  </si>
  <si>
    <t>22/09/2025 - 26/09/2025</t>
  </si>
  <si>
    <t>Identidad de marca + UX</t>
  </si>
  <si>
    <r>
      <rPr>
        <sz val="12"/>
        <color rgb="FF000000"/>
        <rFont val="Calibri"/>
      </rPr>
      <t xml:space="preserve">* Comercial: https://www.fastcompany.com/3058156/children-spend-less-time-outdoors-than-prisoners-according-to-new-persil-ad
* Mal ejemplo de experiencia de usuario: https://userinyerface.com/
* Malos ejemplos de diseño en páginas web: https://www.allianceinteractive.com/blog/bad-websites-examples-worst-websites-designs-to-avoid/
* Buenos ejemplos de diseño en páginas web: https://www.softr.io/web-app/web-app-design-examples/
* Paleta de colores: https://color.adobe.com/es/create/color-wheel
* Creación de logo: https://www.bing.com/images/create?FORM=BICMB1&amp;ssp=1&amp;darkschemeovr=0&amp;setlang=es-CL&amp;safesearch=moderate&amp;toWww=1&amp;redig=8195C3604CE2443CAD2B9B2FB3512087
</t>
    </r>
    <r>
      <rPr>
        <b/>
        <sz val="12"/>
        <color rgb="FF000000"/>
        <rFont val="Calibri"/>
      </rPr>
      <t>Tarea:</t>
    </r>
    <r>
      <rPr>
        <sz val="12"/>
        <color rgb="FF000000"/>
        <rFont val="Calibri"/>
      </rPr>
      <t xml:space="preserve"> Crear el logo y el slogan. Incluir también la paleta de colores. Subir a la wiki.</t>
    </r>
  </si>
  <si>
    <t>29/09/2025 - 03/10/2025</t>
  </si>
  <si>
    <r>
      <t xml:space="preserve">Jornadas Universitarias. Lo más probable es que el jueves no haya actividades evaluativas y que el viernes no haya clase ni actividades evaluativas
</t>
    </r>
    <r>
      <rPr>
        <b/>
        <sz val="12"/>
        <color rgb="FFFF0000"/>
        <rFont val="Calibri"/>
      </rPr>
      <t>Sugerencia grupo jueves y grupo viernes:</t>
    </r>
    <r>
      <rPr>
        <sz val="12"/>
        <color rgb="FFFF0000"/>
        <rFont val="Calibri"/>
      </rPr>
      <t xml:space="preserve"> Dejar la entrega para el mismo día de la presentación.</t>
    </r>
  </si>
  <si>
    <t>06/10/2025 - 10/10/2025</t>
  </si>
  <si>
    <t>Se suspenden clases y actividades evaluativas</t>
  </si>
  <si>
    <t>13/10/2025 - 17/10/2025</t>
  </si>
  <si>
    <t>Review Sprint 3</t>
  </si>
  <si>
    <r>
      <rPr>
        <b/>
        <sz val="12"/>
        <color rgb="FFFF0000"/>
        <rFont val="Calibri"/>
      </rPr>
      <t>Deliverable 3:</t>
    </r>
    <r>
      <rPr>
        <sz val="12"/>
        <color rgb="FFFF0000"/>
        <rFont val="Calibri"/>
      </rPr>
      <t xml:space="preserve"> More detailed architecture and new functions that provide additional value
</t>
    </r>
    <r>
      <rPr>
        <b/>
        <sz val="12"/>
        <color rgb="FFFF0000"/>
        <rFont val="Calibri"/>
      </rPr>
      <t>Review 3</t>
    </r>
  </si>
  <si>
    <t>SPRINT 4 
Wednesday group: 17/10 - 13/11
Thursday group: 18/10 - 14/11
Friday group: 19/10 - 15/11</t>
  </si>
  <si>
    <t>20/10/2025 - 24/10/2025</t>
  </si>
  <si>
    <t>Despliegue</t>
  </si>
  <si>
    <r>
      <rPr>
        <b/>
        <sz val="12"/>
        <color rgb="FF000000"/>
        <rFont val="Calibri"/>
      </rPr>
      <t>Workshop 4</t>
    </r>
    <r>
      <rPr>
        <sz val="12"/>
        <color rgb="FF000000"/>
        <rFont val="Calibri"/>
      </rPr>
      <t xml:space="preserve"> (Deployment)</t>
    </r>
  </si>
  <si>
    <t>27/10/2025 - 31/10/2025</t>
  </si>
  <si>
    <t>03/11/2025 - 07/11/2025</t>
  </si>
  <si>
    <r>
      <rPr>
        <b/>
        <sz val="12"/>
        <color rgb="FF000000"/>
        <rFont val="Calibri"/>
      </rPr>
      <t>Deliverable 4:</t>
    </r>
    <r>
      <rPr>
        <sz val="12"/>
        <color rgb="FF000000"/>
        <rFont val="Calibri"/>
      </rPr>
      <t xml:space="preserve"> Final product with improvements and documentation
Plazo hasta el domingo, en la Wiki</t>
    </r>
  </si>
  <si>
    <t>Sustentaciones</t>
  </si>
  <si>
    <t>10/11/2025 - 14/11/2025</t>
  </si>
  <si>
    <t>Review 4</t>
  </si>
  <si>
    <t>17/11/2025 - 21/11/2025</t>
  </si>
  <si>
    <r>
      <rPr>
        <b/>
        <sz val="12"/>
        <color rgb="FF000000"/>
        <rFont val="Calibri"/>
      </rPr>
      <t>Review 4</t>
    </r>
    <r>
      <rPr>
        <sz val="12"/>
        <color rgb="FF000000"/>
        <rFont val="Calibri"/>
      </rPr>
      <t xml:space="preserve"> (con autorización del profesor)</t>
    </r>
  </si>
  <si>
    <t>14/07/2025 - 08/11/2025</t>
  </si>
  <si>
    <t>Clases</t>
  </si>
  <si>
    <t>06/10/2025 - 12/10/2025</t>
  </si>
  <si>
    <t>Receso</t>
  </si>
  <si>
    <t>Asamblea general de carreras</t>
  </si>
  <si>
    <t>29/09/2025 - 05/10/2025</t>
  </si>
  <si>
    <t>Jornadas universitarias</t>
  </si>
  <si>
    <t>29/07/2025 - 09/11/2025</t>
  </si>
  <si>
    <t>Cancelación de asignaturas y semestre, sin derecho a devolución</t>
  </si>
  <si>
    <t>Fecha límite para reportar las notas parciales y seguimientos correspondientes al 70% a través de Interactiva Virtual</t>
  </si>
  <si>
    <t>10/11/2025 - 22/11/2025</t>
  </si>
  <si>
    <t>Evaluaciones finales</t>
  </si>
  <si>
    <t>Fecha límite para el reporte de las notas correspondientes al
100% a través de Interactiva Virtual</t>
  </si>
  <si>
    <t>26/11/2025 - 28/11/2025</t>
  </si>
  <si>
    <t>Balance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</si>
</sst>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20">
    <font>
      <sz val="12"/>
      <color rgb="FF000000"/>
      <name val="Calibri"/>
    </font>
    <font>
      <b/>
      <sz val="12"/>
      <color rgb="FFFFFFFF"/>
      <name val="Calibri"/>
    </font>
    <font>
      <sz val="12"/>
      <color theme="1"/>
      <name val="Calibri"/>
    </font>
    <font>
      <sz val="12"/>
      <color rgb="FFFF0000"/>
      <name val="Calibri"/>
    </font>
    <font>
      <b/>
      <sz val="12"/>
      <color rgb="FF000000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6"/>
      <color rgb="FFFFFFFF"/>
      <name val="Calibri"/>
    </font>
    <font>
      <sz val="12"/>
      <color rgb="FF00B050"/>
      <name val="Calibri"/>
    </font>
    <font>
      <sz val="12"/>
      <color rgb="FFFF0000"/>
      <name val="Calibri"/>
      <charset val="1"/>
    </font>
    <font>
      <sz val="12"/>
      <color rgb="FF000000"/>
      <name val="Calibri"/>
      <charset val="1"/>
    </font>
    <font>
      <b/>
      <sz val="12"/>
      <color rgb="FFFF0000"/>
      <name val="Calibri"/>
    </font>
    <font>
      <b/>
      <sz val="12"/>
      <color rgb="FF0070C0"/>
      <name val="Calibri"/>
    </font>
    <font>
      <sz val="12"/>
      <color rgb="FF0070C0"/>
      <name val="Calibri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B5"/>
        <bgColor indexed="64"/>
      </patternFill>
    </fill>
    <fill>
      <patternFill patternType="solid">
        <fgColor rgb="FF9AD7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CDE3B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E6CF5"/>
        <bgColor indexed="64"/>
      </patternFill>
    </fill>
    <fill>
      <patternFill patternType="solid">
        <fgColor rgb="FFF0E1FC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8" fillId="7" borderId="6" xfId="0" applyFont="1" applyFill="1" applyBorder="1" applyAlignment="1">
      <alignment horizontal="left" vertical="center" wrapText="1"/>
    </xf>
    <xf numFmtId="0" fontId="8" fillId="8" borderId="6" xfId="0" applyFont="1" applyFill="1" applyBorder="1" applyAlignment="1">
      <alignment horizontal="left" vertical="center" wrapText="1"/>
    </xf>
    <xf numFmtId="0" fontId="6" fillId="10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8" fillId="10" borderId="11" xfId="0" applyFont="1" applyFill="1" applyBorder="1" applyAlignment="1">
      <alignment vertical="center" wrapText="1"/>
    </xf>
    <xf numFmtId="0" fontId="1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6" fillId="10" borderId="12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vertical="center" wrapText="1"/>
    </xf>
    <xf numFmtId="0" fontId="0" fillId="7" borderId="6" xfId="0" applyFill="1" applyBorder="1" applyAlignment="1">
      <alignment wrapText="1"/>
    </xf>
    <xf numFmtId="16" fontId="0" fillId="0" borderId="0" xfId="0" applyNumberFormat="1"/>
    <xf numFmtId="0" fontId="4" fillId="0" borderId="0" xfId="0" applyFont="1"/>
    <xf numFmtId="16" fontId="0" fillId="4" borderId="26" xfId="0" applyNumberFormat="1" applyFill="1" applyBorder="1"/>
    <xf numFmtId="0" fontId="0" fillId="0" borderId="35" xfId="0" applyBorder="1"/>
    <xf numFmtId="0" fontId="0" fillId="0" borderId="33" xfId="0" applyBorder="1"/>
    <xf numFmtId="0" fontId="0" fillId="0" borderId="36" xfId="0" applyBorder="1"/>
    <xf numFmtId="0" fontId="0" fillId="0" borderId="25" xfId="0" applyBorder="1"/>
    <xf numFmtId="0" fontId="0" fillId="0" borderId="27" xfId="0" applyBorder="1"/>
    <xf numFmtId="0" fontId="0" fillId="0" borderId="34" xfId="0" applyBorder="1"/>
    <xf numFmtId="16" fontId="0" fillId="6" borderId="26" xfId="0" applyNumberFormat="1" applyFill="1" applyBorder="1"/>
    <xf numFmtId="16" fontId="0" fillId="9" borderId="26" xfId="0" applyNumberFormat="1" applyFill="1" applyBorder="1"/>
    <xf numFmtId="16" fontId="0" fillId="5" borderId="26" xfId="0" applyNumberFormat="1" applyFill="1" applyBorder="1"/>
    <xf numFmtId="16" fontId="0" fillId="5" borderId="32" xfId="0" applyNumberFormat="1" applyFill="1" applyBorder="1"/>
    <xf numFmtId="0" fontId="0" fillId="0" borderId="32" xfId="0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32" xfId="0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Alignment="1">
      <alignment horizontal="left"/>
    </xf>
    <xf numFmtId="0" fontId="4" fillId="0" borderId="27" xfId="0" applyFont="1" applyBorder="1"/>
    <xf numFmtId="0" fontId="0" fillId="8" borderId="4" xfId="0" applyFill="1" applyBorder="1"/>
    <xf numFmtId="0" fontId="0" fillId="7" borderId="19" xfId="0" applyFill="1" applyBorder="1" applyAlignment="1">
      <alignment horizontal="left" vertical="center" wrapText="1"/>
    </xf>
    <xf numFmtId="0" fontId="8" fillId="8" borderId="7" xfId="0" applyFont="1" applyFill="1" applyBorder="1" applyAlignment="1">
      <alignment horizontal="left" vertical="center" wrapText="1"/>
    </xf>
    <xf numFmtId="0" fontId="6" fillId="8" borderId="14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" fontId="0" fillId="4" borderId="0" xfId="0" applyNumberFormat="1" applyFill="1"/>
    <xf numFmtId="0" fontId="0" fillId="0" borderId="0" xfId="0" applyAlignment="1">
      <alignment horizontal="right"/>
    </xf>
    <xf numFmtId="16" fontId="0" fillId="6" borderId="0" xfId="0" applyNumberFormat="1" applyFill="1"/>
    <xf numFmtId="0" fontId="0" fillId="0" borderId="33" xfId="0" applyBorder="1" applyAlignment="1">
      <alignment wrapText="1"/>
    </xf>
    <xf numFmtId="16" fontId="0" fillId="9" borderId="0" xfId="0" applyNumberFormat="1" applyFill="1"/>
    <xf numFmtId="16" fontId="0" fillId="9" borderId="32" xfId="0" applyNumberFormat="1" applyFill="1" applyBorder="1"/>
    <xf numFmtId="16" fontId="2" fillId="9" borderId="0" xfId="0" applyNumberFormat="1" applyFont="1" applyFill="1"/>
    <xf numFmtId="16" fontId="0" fillId="5" borderId="0" xfId="0" applyNumberFormat="1" applyFill="1"/>
    <xf numFmtId="0" fontId="0" fillId="7" borderId="8" xfId="0" applyFill="1" applyBorder="1" applyAlignment="1">
      <alignment horizontal="left" vertical="center" wrapText="1"/>
    </xf>
    <xf numFmtId="165" fontId="7" fillId="0" borderId="0" xfId="0" applyNumberFormat="1" applyFont="1" applyAlignment="1">
      <alignment vertical="center" textRotation="90" wrapText="1"/>
    </xf>
    <xf numFmtId="16" fontId="0" fillId="9" borderId="25" xfId="0" applyNumberFormat="1" applyFill="1" applyBorder="1"/>
    <xf numFmtId="16" fontId="0" fillId="9" borderId="27" xfId="0" applyNumberFormat="1" applyFill="1" applyBorder="1"/>
    <xf numFmtId="16" fontId="0" fillId="9" borderId="34" xfId="0" applyNumberFormat="1" applyFill="1" applyBorder="1"/>
    <xf numFmtId="0" fontId="6" fillId="11" borderId="11" xfId="0" applyFont="1" applyFill="1" applyBorder="1" applyAlignment="1">
      <alignment vertical="center" wrapText="1"/>
    </xf>
    <xf numFmtId="0" fontId="2" fillId="14" borderId="15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wrapText="1"/>
    </xf>
    <xf numFmtId="16" fontId="0" fillId="15" borderId="0" xfId="0" applyNumberFormat="1" applyFill="1"/>
    <xf numFmtId="16" fontId="0" fillId="15" borderId="26" xfId="0" applyNumberFormat="1" applyFill="1" applyBorder="1"/>
    <xf numFmtId="16" fontId="0" fillId="15" borderId="27" xfId="0" applyNumberFormat="1" applyFill="1" applyBorder="1"/>
    <xf numFmtId="16" fontId="0" fillId="15" borderId="25" xfId="0" applyNumberFormat="1" applyFill="1" applyBorder="1"/>
    <xf numFmtId="0" fontId="0" fillId="8" borderId="5" xfId="0" applyFill="1" applyBorder="1" applyAlignment="1">
      <alignment vertical="center" wrapText="1"/>
    </xf>
    <xf numFmtId="0" fontId="6" fillId="8" borderId="5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164" fontId="0" fillId="12" borderId="40" xfId="0" applyNumberFormat="1" applyFill="1" applyBorder="1" applyAlignment="1">
      <alignment vertical="center" wrapText="1"/>
    </xf>
    <xf numFmtId="0" fontId="0" fillId="12" borderId="21" xfId="0" applyFill="1" applyBorder="1" applyAlignment="1">
      <alignment vertical="center" wrapText="1"/>
    </xf>
    <xf numFmtId="164" fontId="0" fillId="12" borderId="29" xfId="0" applyNumberFormat="1" applyFill="1" applyBorder="1" applyAlignment="1">
      <alignment vertical="center" wrapText="1"/>
    </xf>
    <xf numFmtId="0" fontId="0" fillId="12" borderId="22" xfId="0" applyFill="1" applyBorder="1" applyAlignment="1">
      <alignment vertical="center" wrapText="1"/>
    </xf>
    <xf numFmtId="0" fontId="0" fillId="12" borderId="29" xfId="0" applyFill="1" applyBorder="1" applyAlignment="1">
      <alignment vertical="center" wrapText="1"/>
    </xf>
    <xf numFmtId="164" fontId="0" fillId="12" borderId="41" xfId="0" applyNumberFormat="1" applyFill="1" applyBorder="1" applyAlignment="1">
      <alignment vertical="center" wrapText="1"/>
    </xf>
    <xf numFmtId="0" fontId="0" fillId="12" borderId="42" xfId="0" applyFill="1" applyBorder="1" applyAlignment="1">
      <alignment vertical="center" wrapText="1"/>
    </xf>
    <xf numFmtId="0" fontId="0" fillId="0" borderId="2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7" borderId="4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" fontId="0" fillId="13" borderId="0" xfId="0" applyNumberFormat="1" applyFill="1"/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0" fontId="6" fillId="11" borderId="31" xfId="0" applyFont="1" applyFill="1" applyBorder="1" applyAlignment="1">
      <alignment vertical="center" wrapText="1"/>
    </xf>
    <xf numFmtId="0" fontId="12" fillId="10" borderId="0" xfId="0" applyFont="1" applyFill="1" applyAlignment="1">
      <alignment horizontal="left" vertical="center"/>
    </xf>
    <xf numFmtId="0" fontId="0" fillId="8" borderId="4" xfId="0" applyFill="1" applyBorder="1" applyAlignment="1">
      <alignment wrapText="1"/>
    </xf>
    <xf numFmtId="16" fontId="17" fillId="4" borderId="0" xfId="0" applyNumberFormat="1" applyFont="1" applyFill="1"/>
    <xf numFmtId="16" fontId="16" fillId="6" borderId="0" xfId="0" applyNumberFormat="1" applyFont="1" applyFill="1"/>
    <xf numFmtId="164" fontId="6" fillId="0" borderId="6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17" fillId="0" borderId="0" xfId="0" applyFont="1" applyAlignment="1">
      <alignment wrapText="1"/>
    </xf>
    <xf numFmtId="164" fontId="6" fillId="0" borderId="19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top"/>
    </xf>
    <xf numFmtId="0" fontId="19" fillId="0" borderId="21" xfId="0" applyFont="1" applyBorder="1"/>
    <xf numFmtId="0" fontId="19" fillId="0" borderId="24" xfId="0" applyFont="1" applyBorder="1"/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2" xfId="0" applyFont="1" applyBorder="1"/>
    <xf numFmtId="0" fontId="19" fillId="0" borderId="30" xfId="0" applyFont="1" applyBorder="1" applyAlignment="1">
      <alignment horizontal="center" vertical="center"/>
    </xf>
    <xf numFmtId="0" fontId="19" fillId="3" borderId="23" xfId="0" applyFont="1" applyFill="1" applyBorder="1"/>
    <xf numFmtId="0" fontId="19" fillId="0" borderId="21" xfId="0" applyFont="1" applyBorder="1" applyAlignment="1">
      <alignment horizontal="center" vertical="center"/>
    </xf>
    <xf numFmtId="0" fontId="19" fillId="0" borderId="0" xfId="0" applyFont="1"/>
    <xf numFmtId="0" fontId="0" fillId="0" borderId="8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/>
    </xf>
    <xf numFmtId="0" fontId="8" fillId="11" borderId="46" xfId="0" applyFont="1" applyFill="1" applyBorder="1" applyAlignment="1">
      <alignment vertical="center" wrapText="1"/>
    </xf>
    <xf numFmtId="0" fontId="4" fillId="0" borderId="8" xfId="0" applyFont="1" applyBorder="1" applyAlignment="1">
      <alignment horizontal="left" vertical="center"/>
    </xf>
    <xf numFmtId="0" fontId="2" fillId="14" borderId="20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 wrapText="1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wrapText="1"/>
    </xf>
    <xf numFmtId="0" fontId="0" fillId="0" borderId="34" xfId="0" applyBorder="1" applyAlignment="1">
      <alignment wrapText="1"/>
    </xf>
    <xf numFmtId="0" fontId="0" fillId="13" borderId="0" xfId="0" applyFill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3" fillId="0" borderId="2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17" fillId="0" borderId="27" xfId="0" applyFont="1" applyBorder="1" applyAlignment="1">
      <alignment horizontal="left" wrapText="1"/>
    </xf>
    <xf numFmtId="164" fontId="6" fillId="0" borderId="2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 textRotation="90" wrapText="1"/>
    </xf>
    <xf numFmtId="164" fontId="7" fillId="13" borderId="3" xfId="0" applyNumberFormat="1" applyFont="1" applyFill="1" applyBorder="1" applyAlignment="1">
      <alignment horizontal="center" vertical="center" textRotation="90" wrapText="1"/>
    </xf>
    <xf numFmtId="164" fontId="6" fillId="0" borderId="19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textRotation="90" wrapText="1"/>
    </xf>
    <xf numFmtId="164" fontId="7" fillId="4" borderId="3" xfId="0" applyNumberFormat="1" applyFont="1" applyFill="1" applyBorder="1" applyAlignment="1">
      <alignment horizontal="center" vertical="center" textRotation="90" wrapText="1"/>
    </xf>
    <xf numFmtId="165" fontId="7" fillId="5" borderId="29" xfId="0" applyNumberFormat="1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 textRotation="90" wrapText="1"/>
    </xf>
    <xf numFmtId="164" fontId="7" fillId="9" borderId="3" xfId="0" applyNumberFormat="1" applyFont="1" applyFill="1" applyBorder="1" applyAlignment="1">
      <alignment horizontal="center" vertical="center" textRotation="90" wrapText="1"/>
    </xf>
    <xf numFmtId="164" fontId="7" fillId="9" borderId="39" xfId="0" applyNumberFormat="1" applyFont="1" applyFill="1" applyBorder="1" applyAlignment="1">
      <alignment horizontal="center" vertical="center" textRotation="90" wrapText="1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7" fillId="6" borderId="25" xfId="0" applyNumberFormat="1" applyFont="1" applyFill="1" applyBorder="1" applyAlignment="1">
      <alignment horizontal="center" vertical="center" textRotation="90" wrapText="1"/>
    </xf>
    <xf numFmtId="164" fontId="7" fillId="6" borderId="27" xfId="0" applyNumberFormat="1" applyFont="1" applyFill="1" applyBorder="1" applyAlignment="1">
      <alignment horizontal="center" vertical="center" textRotation="90" wrapText="1"/>
    </xf>
    <xf numFmtId="164" fontId="7" fillId="6" borderId="3" xfId="0" applyNumberFormat="1" applyFont="1" applyFill="1" applyBorder="1" applyAlignment="1">
      <alignment horizontal="center" vertical="center" textRotation="90" wrapText="1"/>
    </xf>
    <xf numFmtId="164" fontId="7" fillId="6" borderId="37" xfId="0" applyNumberFormat="1" applyFont="1" applyFill="1" applyBorder="1" applyAlignment="1">
      <alignment horizontal="center" vertical="center" textRotation="90" wrapText="1"/>
    </xf>
    <xf numFmtId="164" fontId="6" fillId="12" borderId="8" xfId="0" applyNumberFormat="1" applyFon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19" fillId="0" borderId="3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164" fontId="8" fillId="0" borderId="9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CDE3B6"/>
      <color rgb="FFAE6CF5"/>
      <color rgb="FFF0E1FC"/>
      <color rgb="FFFFB8B8"/>
      <color rgb="FFFFE699"/>
      <color rgb="FF9AD7ED"/>
      <color rgb="FFFFF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topLeftCell="C1" workbookViewId="0">
      <pane ySplit="1" topLeftCell="A2" activePane="bottomLeft" state="frozen"/>
      <selection pane="bottomLeft" activeCell="D120" sqref="D120"/>
    </sheetView>
  </sheetViews>
  <sheetFormatPr defaultColWidth="9" defaultRowHeight="15.75" customHeight="1"/>
  <cols>
    <col min="1" max="1" width="9.625" bestFit="1" customWidth="1"/>
    <col min="2" max="2" width="55.625" customWidth="1"/>
    <col min="3" max="3" width="14.875" bestFit="1" customWidth="1"/>
    <col min="4" max="4" width="39.875" style="38" bestFit="1" customWidth="1"/>
    <col min="5" max="5" width="11" customWidth="1"/>
    <col min="6" max="6" width="11.625" customWidth="1"/>
    <col min="7" max="7" width="9.5" customWidth="1"/>
    <col min="8" max="8" width="10.625" customWidth="1"/>
    <col min="9" max="9" width="8.75" customWidth="1"/>
    <col min="10" max="10" width="10.5" customWidth="1"/>
  </cols>
  <sheetData>
    <row r="1" spans="1:10" ht="48.75">
      <c r="A1" s="18" t="s">
        <v>0</v>
      </c>
      <c r="B1" s="18" t="s">
        <v>1</v>
      </c>
      <c r="C1" s="18" t="s">
        <v>2</v>
      </c>
      <c r="D1" s="3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</row>
    <row r="2" spans="1:10" ht="15.75" customHeight="1">
      <c r="A2" s="127" t="s">
        <v>10</v>
      </c>
      <c r="B2" t="s">
        <v>11</v>
      </c>
      <c r="C2">
        <v>3</v>
      </c>
      <c r="D2" s="38" t="s">
        <v>12</v>
      </c>
      <c r="E2" s="84">
        <v>45854</v>
      </c>
      <c r="F2" t="s">
        <v>13</v>
      </c>
      <c r="G2" s="84">
        <v>45855</v>
      </c>
      <c r="H2" t="s">
        <v>14</v>
      </c>
      <c r="I2" s="84">
        <v>45856</v>
      </c>
      <c r="J2" t="s">
        <v>15</v>
      </c>
    </row>
    <row r="3" spans="1:10">
      <c r="A3" s="127"/>
      <c r="B3" s="48" t="s">
        <v>16</v>
      </c>
      <c r="C3" s="47">
        <v>3</v>
      </c>
      <c r="D3" s="48" t="s">
        <v>17</v>
      </c>
      <c r="E3" s="84">
        <v>45855</v>
      </c>
      <c r="F3" t="s">
        <v>14</v>
      </c>
      <c r="G3" s="84">
        <v>45856</v>
      </c>
      <c r="H3" t="s">
        <v>15</v>
      </c>
      <c r="I3" s="84">
        <v>45857</v>
      </c>
      <c r="J3" t="s">
        <v>18</v>
      </c>
    </row>
    <row r="4" spans="1:10" ht="32.25">
      <c r="A4" s="128" t="s">
        <v>19</v>
      </c>
      <c r="B4" s="64" t="s">
        <v>20</v>
      </c>
      <c r="C4" s="33">
        <v>4</v>
      </c>
      <c r="D4" s="37" t="s">
        <v>12</v>
      </c>
      <c r="E4" s="19">
        <v>45856</v>
      </c>
      <c r="F4" s="20" t="s">
        <v>15</v>
      </c>
      <c r="G4" s="19">
        <v>45857</v>
      </c>
      <c r="H4" s="20" t="s">
        <v>18</v>
      </c>
      <c r="I4" s="19">
        <v>45858</v>
      </c>
      <c r="J4" s="20" t="s">
        <v>21</v>
      </c>
    </row>
    <row r="5" spans="1:10">
      <c r="A5" s="129"/>
      <c r="B5" s="31"/>
      <c r="C5" s="47"/>
      <c r="D5" s="48"/>
      <c r="E5" s="49">
        <v>45857</v>
      </c>
      <c r="F5" s="21" t="s">
        <v>18</v>
      </c>
      <c r="G5" s="49">
        <v>45858</v>
      </c>
      <c r="H5" s="21" t="s">
        <v>21</v>
      </c>
      <c r="I5" s="49">
        <v>45859</v>
      </c>
      <c r="J5" s="21" t="s">
        <v>22</v>
      </c>
    </row>
    <row r="6" spans="1:10">
      <c r="A6" s="129"/>
      <c r="B6" s="31" t="s">
        <v>23</v>
      </c>
      <c r="C6" s="47">
        <v>2</v>
      </c>
      <c r="D6" s="48" t="s">
        <v>17</v>
      </c>
      <c r="E6" s="49">
        <v>45858</v>
      </c>
      <c r="F6" s="21" t="s">
        <v>21</v>
      </c>
      <c r="G6" s="49">
        <v>45859</v>
      </c>
      <c r="H6" s="21" t="s">
        <v>22</v>
      </c>
      <c r="I6" s="49">
        <v>45860</v>
      </c>
      <c r="J6" s="21" t="s">
        <v>24</v>
      </c>
    </row>
    <row r="7" spans="1:10">
      <c r="A7" s="129"/>
      <c r="B7" s="31"/>
      <c r="C7" s="47"/>
      <c r="D7" s="48"/>
      <c r="E7" s="49">
        <v>45859</v>
      </c>
      <c r="F7" s="21" t="s">
        <v>22</v>
      </c>
      <c r="G7" s="49">
        <v>45860</v>
      </c>
      <c r="H7" s="21" t="s">
        <v>24</v>
      </c>
      <c r="I7" s="49">
        <v>45861</v>
      </c>
      <c r="J7" s="21" t="s">
        <v>13</v>
      </c>
    </row>
    <row r="8" spans="1:10" ht="32.25">
      <c r="A8" s="129"/>
      <c r="B8" s="124" t="s">
        <v>25</v>
      </c>
      <c r="C8" s="47">
        <v>0.5</v>
      </c>
      <c r="D8" s="48" t="s">
        <v>26</v>
      </c>
      <c r="E8" s="49">
        <v>45860</v>
      </c>
      <c r="F8" s="21" t="s">
        <v>24</v>
      </c>
      <c r="G8" s="49">
        <v>45861</v>
      </c>
      <c r="H8" s="21" t="s">
        <v>13</v>
      </c>
      <c r="I8" s="49">
        <v>45862</v>
      </c>
      <c r="J8" s="21" t="s">
        <v>14</v>
      </c>
    </row>
    <row r="9" spans="1:10">
      <c r="A9" s="129"/>
      <c r="B9" s="31"/>
      <c r="C9" s="47"/>
      <c r="D9" s="48"/>
      <c r="E9" s="49">
        <v>45861</v>
      </c>
      <c r="F9" s="21" t="s">
        <v>13</v>
      </c>
      <c r="G9" s="49">
        <v>45862</v>
      </c>
      <c r="H9" s="21" t="s">
        <v>14</v>
      </c>
      <c r="I9" s="49">
        <v>45863</v>
      </c>
      <c r="J9" s="21" t="s">
        <v>15</v>
      </c>
    </row>
    <row r="10" spans="1:10">
      <c r="A10" s="129"/>
      <c r="B10" s="32"/>
      <c r="C10" s="50"/>
      <c r="E10" s="49">
        <v>45862</v>
      </c>
      <c r="F10" s="21" t="s">
        <v>14</v>
      </c>
      <c r="G10" s="49">
        <v>45863</v>
      </c>
      <c r="H10" s="21" t="s">
        <v>15</v>
      </c>
      <c r="I10" s="49">
        <v>45864</v>
      </c>
      <c r="J10" s="21" t="s">
        <v>18</v>
      </c>
    </row>
    <row r="11" spans="1:10">
      <c r="A11" s="129"/>
      <c r="B11" s="23" t="s">
        <v>27</v>
      </c>
      <c r="C11" s="34">
        <v>3</v>
      </c>
      <c r="D11" s="37" t="s">
        <v>28</v>
      </c>
      <c r="E11" s="19">
        <v>45863</v>
      </c>
      <c r="F11" s="20" t="s">
        <v>15</v>
      </c>
      <c r="G11" s="19">
        <v>45864</v>
      </c>
      <c r="H11" s="20" t="s">
        <v>18</v>
      </c>
      <c r="I11" s="19">
        <v>45865</v>
      </c>
      <c r="J11" s="20" t="s">
        <v>21</v>
      </c>
    </row>
    <row r="12" spans="1:10">
      <c r="A12" s="129"/>
      <c r="B12" s="24"/>
      <c r="C12" s="50"/>
      <c r="E12" s="49">
        <v>45864</v>
      </c>
      <c r="F12" s="21" t="s">
        <v>18</v>
      </c>
      <c r="G12" s="49">
        <v>45865</v>
      </c>
      <c r="H12" s="21" t="s">
        <v>21</v>
      </c>
      <c r="I12" s="49">
        <v>45866</v>
      </c>
      <c r="J12" s="21" t="s">
        <v>22</v>
      </c>
    </row>
    <row r="13" spans="1:10">
      <c r="A13" s="129"/>
      <c r="B13" s="24" t="s">
        <v>29</v>
      </c>
      <c r="C13" s="50">
        <v>1</v>
      </c>
      <c r="D13" s="38" t="s">
        <v>28</v>
      </c>
      <c r="E13" s="49">
        <v>45865</v>
      </c>
      <c r="F13" s="21" t="s">
        <v>21</v>
      </c>
      <c r="G13" s="49">
        <v>45866</v>
      </c>
      <c r="H13" s="21" t="s">
        <v>22</v>
      </c>
      <c r="I13" s="49">
        <v>45867</v>
      </c>
      <c r="J13" s="21" t="s">
        <v>24</v>
      </c>
    </row>
    <row r="14" spans="1:10">
      <c r="A14" s="129"/>
      <c r="B14" s="24"/>
      <c r="C14" s="50"/>
      <c r="E14" s="49">
        <v>45866</v>
      </c>
      <c r="F14" s="21" t="s">
        <v>22</v>
      </c>
      <c r="G14" s="49">
        <v>45867</v>
      </c>
      <c r="H14" s="21" t="s">
        <v>24</v>
      </c>
      <c r="I14" s="49">
        <v>45868</v>
      </c>
      <c r="J14" s="21" t="s">
        <v>13</v>
      </c>
    </row>
    <row r="15" spans="1:10" ht="32.25">
      <c r="A15" s="129"/>
      <c r="B15" s="125" t="s">
        <v>30</v>
      </c>
      <c r="C15" s="50">
        <v>0.5</v>
      </c>
      <c r="D15" s="38" t="s">
        <v>26</v>
      </c>
      <c r="E15" s="49">
        <v>45867</v>
      </c>
      <c r="F15" s="21" t="s">
        <v>24</v>
      </c>
      <c r="G15" s="49">
        <v>45868</v>
      </c>
      <c r="H15" s="21" t="s">
        <v>13</v>
      </c>
      <c r="I15" s="49">
        <v>45869</v>
      </c>
      <c r="J15" s="21" t="s">
        <v>14</v>
      </c>
    </row>
    <row r="16" spans="1:10">
      <c r="A16" s="129"/>
      <c r="B16" s="24"/>
      <c r="C16" s="50"/>
      <c r="E16" s="49">
        <v>45868</v>
      </c>
      <c r="F16" s="21" t="s">
        <v>13</v>
      </c>
      <c r="G16" s="49">
        <v>45869</v>
      </c>
      <c r="H16" s="21" t="s">
        <v>14</v>
      </c>
      <c r="I16" s="49">
        <v>45870</v>
      </c>
      <c r="J16" s="21" t="s">
        <v>15</v>
      </c>
    </row>
    <row r="17" spans="1:10">
      <c r="A17" s="129"/>
      <c r="B17" s="24" t="s">
        <v>31</v>
      </c>
      <c r="C17" s="50">
        <v>1</v>
      </c>
      <c r="D17" s="38" t="s">
        <v>26</v>
      </c>
      <c r="E17" s="49">
        <v>45869</v>
      </c>
      <c r="F17" s="21" t="s">
        <v>14</v>
      </c>
      <c r="G17" s="49">
        <v>45870</v>
      </c>
      <c r="H17" s="21" t="s">
        <v>15</v>
      </c>
      <c r="I17" s="49">
        <v>45871</v>
      </c>
      <c r="J17" s="21" t="s">
        <v>18</v>
      </c>
    </row>
    <row r="18" spans="1:10">
      <c r="A18" s="129"/>
      <c r="B18" s="23" t="s">
        <v>27</v>
      </c>
      <c r="C18" s="34">
        <v>3</v>
      </c>
      <c r="D18" s="37" t="s">
        <v>28</v>
      </c>
      <c r="E18" s="19">
        <v>45870</v>
      </c>
      <c r="F18" s="20" t="s">
        <v>15</v>
      </c>
      <c r="G18" s="19">
        <v>45871</v>
      </c>
      <c r="H18" s="20" t="s">
        <v>18</v>
      </c>
      <c r="I18" s="19">
        <v>45872</v>
      </c>
      <c r="J18" s="20" t="s">
        <v>21</v>
      </c>
    </row>
    <row r="19" spans="1:10">
      <c r="A19" s="129"/>
      <c r="B19" s="24"/>
      <c r="C19" s="50"/>
      <c r="E19" s="49">
        <v>45871</v>
      </c>
      <c r="F19" s="21" t="s">
        <v>18</v>
      </c>
      <c r="G19" s="49">
        <v>45872</v>
      </c>
      <c r="H19" s="21" t="s">
        <v>21</v>
      </c>
      <c r="I19" s="49">
        <v>45873</v>
      </c>
      <c r="J19" s="21" t="s">
        <v>22</v>
      </c>
    </row>
    <row r="20" spans="1:10">
      <c r="A20" s="129"/>
      <c r="B20" s="24" t="s">
        <v>29</v>
      </c>
      <c r="C20" s="50">
        <v>1</v>
      </c>
      <c r="D20" s="38" t="s">
        <v>28</v>
      </c>
      <c r="E20" s="49">
        <v>45872</v>
      </c>
      <c r="F20" s="21" t="s">
        <v>21</v>
      </c>
      <c r="G20" s="49">
        <v>45873</v>
      </c>
      <c r="H20" s="21" t="s">
        <v>22</v>
      </c>
      <c r="I20" s="49">
        <v>45874</v>
      </c>
      <c r="J20" s="21" t="s">
        <v>24</v>
      </c>
    </row>
    <row r="21" spans="1:10">
      <c r="A21" s="129"/>
      <c r="B21" s="24"/>
      <c r="C21" s="50"/>
      <c r="E21" s="49">
        <v>45873</v>
      </c>
      <c r="F21" s="21" t="s">
        <v>22</v>
      </c>
      <c r="G21" s="49">
        <v>45874</v>
      </c>
      <c r="H21" s="21" t="s">
        <v>24</v>
      </c>
      <c r="I21" s="49">
        <v>45875</v>
      </c>
      <c r="J21" s="21" t="s">
        <v>13</v>
      </c>
    </row>
    <row r="22" spans="1:10" ht="32.25">
      <c r="A22" s="129"/>
      <c r="B22" s="125" t="s">
        <v>32</v>
      </c>
      <c r="C22" s="50">
        <v>0.5</v>
      </c>
      <c r="D22" s="38" t="s">
        <v>26</v>
      </c>
      <c r="E22" s="49">
        <v>45874</v>
      </c>
      <c r="F22" s="21" t="s">
        <v>24</v>
      </c>
      <c r="G22" s="49">
        <v>45875</v>
      </c>
      <c r="H22" s="21" t="s">
        <v>13</v>
      </c>
      <c r="I22" s="95">
        <v>45876</v>
      </c>
      <c r="J22" s="21" t="s">
        <v>14</v>
      </c>
    </row>
    <row r="23" spans="1:10">
      <c r="A23" s="129"/>
      <c r="B23" s="24"/>
      <c r="C23" s="50"/>
      <c r="E23" s="49">
        <v>45875</v>
      </c>
      <c r="F23" s="21" t="s">
        <v>13</v>
      </c>
      <c r="G23" s="95">
        <v>45876</v>
      </c>
      <c r="H23" s="21" t="s">
        <v>14</v>
      </c>
      <c r="I23" s="49">
        <v>45877</v>
      </c>
      <c r="J23" s="21" t="s">
        <v>15</v>
      </c>
    </row>
    <row r="24" spans="1:10">
      <c r="A24" s="129"/>
      <c r="B24" s="24" t="s">
        <v>31</v>
      </c>
      <c r="C24" s="50">
        <v>1</v>
      </c>
      <c r="D24" s="38" t="s">
        <v>26</v>
      </c>
      <c r="E24" s="95">
        <v>45876</v>
      </c>
      <c r="F24" s="21" t="s">
        <v>14</v>
      </c>
      <c r="G24" s="49">
        <v>45877</v>
      </c>
      <c r="H24" s="21" t="s">
        <v>15</v>
      </c>
      <c r="I24" s="49">
        <v>45878</v>
      </c>
      <c r="J24" s="21" t="s">
        <v>18</v>
      </c>
    </row>
    <row r="25" spans="1:10">
      <c r="A25" s="129"/>
      <c r="B25" s="23"/>
      <c r="C25" s="34"/>
      <c r="D25" s="37"/>
      <c r="E25" s="19">
        <v>45877</v>
      </c>
      <c r="F25" s="20" t="s">
        <v>15</v>
      </c>
      <c r="G25" s="19">
        <v>45878</v>
      </c>
      <c r="H25" s="20" t="s">
        <v>18</v>
      </c>
      <c r="I25" s="19">
        <v>45879</v>
      </c>
      <c r="J25" s="20" t="s">
        <v>21</v>
      </c>
    </row>
    <row r="26" spans="1:10">
      <c r="A26" s="129"/>
      <c r="B26" s="24"/>
      <c r="C26" s="50"/>
      <c r="E26" s="49">
        <v>45878</v>
      </c>
      <c r="F26" s="21" t="s">
        <v>18</v>
      </c>
      <c r="G26" s="49">
        <v>45879</v>
      </c>
      <c r="H26" s="21" t="s">
        <v>21</v>
      </c>
      <c r="I26" s="49">
        <v>45880</v>
      </c>
      <c r="J26" s="21" t="s">
        <v>22</v>
      </c>
    </row>
    <row r="27" spans="1:10">
      <c r="A27" s="129"/>
      <c r="B27" s="24"/>
      <c r="C27" s="50"/>
      <c r="E27" s="49">
        <v>45879</v>
      </c>
      <c r="F27" s="21" t="s">
        <v>21</v>
      </c>
      <c r="G27" s="49">
        <v>45880</v>
      </c>
      <c r="H27" s="21" t="s">
        <v>22</v>
      </c>
      <c r="I27" s="49">
        <v>45881</v>
      </c>
      <c r="J27" s="21" t="s">
        <v>24</v>
      </c>
    </row>
    <row r="28" spans="1:10">
      <c r="A28" s="129"/>
      <c r="B28" s="24"/>
      <c r="C28" s="50"/>
      <c r="E28" s="49">
        <v>45880</v>
      </c>
      <c r="F28" s="21" t="s">
        <v>22</v>
      </c>
      <c r="G28" s="49">
        <v>45881</v>
      </c>
      <c r="H28" s="21" t="s">
        <v>24</v>
      </c>
      <c r="I28" s="49">
        <v>45882</v>
      </c>
      <c r="J28" s="21" t="s">
        <v>13</v>
      </c>
    </row>
    <row r="29" spans="1:10" ht="32.25">
      <c r="A29" s="129"/>
      <c r="B29" s="125" t="s">
        <v>33</v>
      </c>
      <c r="C29" s="50">
        <v>0.5</v>
      </c>
      <c r="D29" s="38" t="s">
        <v>26</v>
      </c>
      <c r="E29" s="49">
        <v>45881</v>
      </c>
      <c r="F29" s="21" t="s">
        <v>24</v>
      </c>
      <c r="G29" s="49">
        <v>45882</v>
      </c>
      <c r="H29" s="21" t="s">
        <v>13</v>
      </c>
      <c r="I29" s="49">
        <v>45883</v>
      </c>
      <c r="J29" s="21" t="s">
        <v>14</v>
      </c>
    </row>
    <row r="30" spans="1:10">
      <c r="A30" s="129"/>
      <c r="B30" s="39" t="s">
        <v>34</v>
      </c>
      <c r="C30" s="50">
        <v>2</v>
      </c>
      <c r="D30" s="38" t="s">
        <v>12</v>
      </c>
      <c r="E30" s="49">
        <v>45882</v>
      </c>
      <c r="F30" s="21" t="s">
        <v>13</v>
      </c>
      <c r="G30" s="49">
        <v>45883</v>
      </c>
      <c r="H30" s="21" t="s">
        <v>14</v>
      </c>
      <c r="I30" s="49">
        <v>45884</v>
      </c>
      <c r="J30" s="21" t="s">
        <v>15</v>
      </c>
    </row>
    <row r="31" spans="1:10" ht="48.75">
      <c r="A31" s="129"/>
      <c r="B31" s="125" t="s">
        <v>35</v>
      </c>
      <c r="C31" s="50">
        <v>2</v>
      </c>
      <c r="D31" s="38" t="s">
        <v>26</v>
      </c>
      <c r="E31" s="49">
        <v>45883</v>
      </c>
      <c r="F31" s="21" t="s">
        <v>14</v>
      </c>
      <c r="G31" s="49">
        <v>45884</v>
      </c>
      <c r="H31" s="21" t="s">
        <v>15</v>
      </c>
      <c r="I31" s="49">
        <v>45885</v>
      </c>
      <c r="J31" s="21" t="s">
        <v>18</v>
      </c>
    </row>
    <row r="32" spans="1:10" ht="16.5">
      <c r="A32" s="130" t="s">
        <v>36</v>
      </c>
      <c r="B32" s="64" t="s">
        <v>37</v>
      </c>
      <c r="C32" s="33">
        <v>4</v>
      </c>
      <c r="D32" s="37" t="s">
        <v>12</v>
      </c>
      <c r="E32" s="26">
        <v>45884</v>
      </c>
      <c r="F32" s="20" t="s">
        <v>15</v>
      </c>
      <c r="G32" s="26">
        <v>45885</v>
      </c>
      <c r="H32" s="20" t="s">
        <v>18</v>
      </c>
      <c r="I32" s="26">
        <v>45886</v>
      </c>
      <c r="J32" s="20" t="s">
        <v>21</v>
      </c>
    </row>
    <row r="33" spans="1:10">
      <c r="A33" s="131"/>
      <c r="B33" s="31"/>
      <c r="C33" s="47"/>
      <c r="E33" s="51">
        <v>45885</v>
      </c>
      <c r="F33" s="21" t="s">
        <v>18</v>
      </c>
      <c r="G33" s="51">
        <v>45886</v>
      </c>
      <c r="H33" s="21" t="s">
        <v>21</v>
      </c>
      <c r="I33" s="51">
        <v>45887</v>
      </c>
      <c r="J33" s="21" t="s">
        <v>22</v>
      </c>
    </row>
    <row r="34" spans="1:10">
      <c r="A34" s="131"/>
      <c r="B34" s="24" t="s">
        <v>38</v>
      </c>
      <c r="C34" s="50">
        <v>2</v>
      </c>
      <c r="D34" s="48" t="s">
        <v>17</v>
      </c>
      <c r="E34" s="51">
        <v>45886</v>
      </c>
      <c r="F34" s="21" t="s">
        <v>21</v>
      </c>
      <c r="G34" s="51">
        <v>45887</v>
      </c>
      <c r="H34" s="21" t="s">
        <v>22</v>
      </c>
      <c r="I34" s="51">
        <v>45888</v>
      </c>
      <c r="J34" s="21" t="s">
        <v>24</v>
      </c>
    </row>
    <row r="35" spans="1:10">
      <c r="A35" s="131"/>
      <c r="B35" s="24"/>
      <c r="C35" s="50"/>
      <c r="E35" s="51">
        <v>45887</v>
      </c>
      <c r="F35" s="21" t="s">
        <v>22</v>
      </c>
      <c r="G35" s="51">
        <v>45888</v>
      </c>
      <c r="H35" s="21" t="s">
        <v>24</v>
      </c>
      <c r="I35" s="51">
        <v>45889</v>
      </c>
      <c r="J35" s="21" t="s">
        <v>13</v>
      </c>
    </row>
    <row r="36" spans="1:10" ht="32.25">
      <c r="A36" s="131"/>
      <c r="B36" s="125" t="s">
        <v>39</v>
      </c>
      <c r="C36" s="50">
        <v>0.5</v>
      </c>
      <c r="D36" s="38" t="s">
        <v>26</v>
      </c>
      <c r="E36" s="51">
        <v>45888</v>
      </c>
      <c r="F36" s="21" t="s">
        <v>24</v>
      </c>
      <c r="G36" s="51">
        <v>45889</v>
      </c>
      <c r="H36" s="21" t="s">
        <v>13</v>
      </c>
      <c r="I36" s="51">
        <v>45890</v>
      </c>
      <c r="J36" s="21" t="s">
        <v>14</v>
      </c>
    </row>
    <row r="37" spans="1:10">
      <c r="A37" s="131"/>
      <c r="B37" s="24"/>
      <c r="C37" s="50"/>
      <c r="E37" s="51">
        <v>45889</v>
      </c>
      <c r="F37" s="21" t="s">
        <v>13</v>
      </c>
      <c r="G37" s="51">
        <v>45890</v>
      </c>
      <c r="H37" s="21" t="s">
        <v>14</v>
      </c>
      <c r="I37" s="51">
        <v>45891</v>
      </c>
      <c r="J37" s="21" t="s">
        <v>15</v>
      </c>
    </row>
    <row r="38" spans="1:10" ht="16.5">
      <c r="A38" s="131"/>
      <c r="B38" s="24"/>
      <c r="C38" s="50"/>
      <c r="E38" s="51">
        <v>45890</v>
      </c>
      <c r="F38" s="52" t="s">
        <v>14</v>
      </c>
      <c r="G38" s="51">
        <v>45891</v>
      </c>
      <c r="H38" s="21" t="s">
        <v>15</v>
      </c>
      <c r="I38" s="51">
        <v>45527</v>
      </c>
      <c r="J38" s="21" t="s">
        <v>18</v>
      </c>
    </row>
    <row r="39" spans="1:10" ht="32.25">
      <c r="A39" s="131"/>
      <c r="B39" s="123" t="s">
        <v>40</v>
      </c>
      <c r="C39" s="34">
        <v>3</v>
      </c>
      <c r="D39" s="37" t="s">
        <v>28</v>
      </c>
      <c r="E39" s="26">
        <v>45891</v>
      </c>
      <c r="F39" s="20" t="s">
        <v>15</v>
      </c>
      <c r="G39" s="26">
        <v>45527</v>
      </c>
      <c r="H39" s="20" t="s">
        <v>18</v>
      </c>
      <c r="I39" s="26">
        <v>45893</v>
      </c>
      <c r="J39" s="20" t="s">
        <v>21</v>
      </c>
    </row>
    <row r="40" spans="1:10">
      <c r="A40" s="131"/>
      <c r="B40" s="24"/>
      <c r="C40" s="50"/>
      <c r="E40" s="51">
        <v>45527</v>
      </c>
      <c r="F40" s="21" t="s">
        <v>18</v>
      </c>
      <c r="G40" s="51">
        <v>45893</v>
      </c>
      <c r="H40" s="21" t="s">
        <v>21</v>
      </c>
      <c r="I40" s="51">
        <v>45894</v>
      </c>
      <c r="J40" s="21" t="s">
        <v>22</v>
      </c>
    </row>
    <row r="41" spans="1:10">
      <c r="A41" s="131"/>
      <c r="B41" s="24" t="s">
        <v>29</v>
      </c>
      <c r="C41" s="50">
        <v>1</v>
      </c>
      <c r="D41" s="38" t="s">
        <v>28</v>
      </c>
      <c r="E41" s="51">
        <v>45893</v>
      </c>
      <c r="F41" s="21" t="s">
        <v>21</v>
      </c>
      <c r="G41" s="51">
        <v>45894</v>
      </c>
      <c r="H41" s="21" t="s">
        <v>22</v>
      </c>
      <c r="I41" s="51">
        <v>45895</v>
      </c>
      <c r="J41" s="21" t="s">
        <v>24</v>
      </c>
    </row>
    <row r="42" spans="1:10">
      <c r="A42" s="131"/>
      <c r="B42" s="24"/>
      <c r="C42" s="50"/>
      <c r="E42" s="51">
        <v>45894</v>
      </c>
      <c r="F42" s="21" t="s">
        <v>22</v>
      </c>
      <c r="G42" s="51">
        <v>45895</v>
      </c>
      <c r="H42" s="21" t="s">
        <v>24</v>
      </c>
      <c r="I42" s="51">
        <v>45896</v>
      </c>
      <c r="J42" s="21" t="s">
        <v>13</v>
      </c>
    </row>
    <row r="43" spans="1:10" ht="32.25">
      <c r="A43" s="131"/>
      <c r="B43" s="125" t="s">
        <v>41</v>
      </c>
      <c r="C43" s="50">
        <v>0.5</v>
      </c>
      <c r="D43" s="38" t="s">
        <v>26</v>
      </c>
      <c r="E43" s="51">
        <v>45895</v>
      </c>
      <c r="F43" s="21" t="s">
        <v>24</v>
      </c>
      <c r="G43" s="51">
        <v>45896</v>
      </c>
      <c r="H43" s="21" t="s">
        <v>13</v>
      </c>
      <c r="I43" s="51">
        <v>45897</v>
      </c>
      <c r="J43" s="21" t="s">
        <v>14</v>
      </c>
    </row>
    <row r="44" spans="1:10">
      <c r="A44" s="131"/>
      <c r="B44" s="24"/>
      <c r="C44" s="50"/>
      <c r="E44" s="51">
        <v>45896</v>
      </c>
      <c r="F44" s="21" t="s">
        <v>13</v>
      </c>
      <c r="G44" s="51">
        <v>45897</v>
      </c>
      <c r="H44" s="21" t="s">
        <v>14</v>
      </c>
      <c r="I44" s="51">
        <v>45898</v>
      </c>
      <c r="J44" s="21" t="s">
        <v>15</v>
      </c>
    </row>
    <row r="45" spans="1:10">
      <c r="A45" s="131"/>
      <c r="B45" s="24" t="s">
        <v>31</v>
      </c>
      <c r="C45" s="50">
        <v>1</v>
      </c>
      <c r="D45" s="38" t="s">
        <v>28</v>
      </c>
      <c r="E45" s="51">
        <v>45897</v>
      </c>
      <c r="F45" s="21" t="s">
        <v>14</v>
      </c>
      <c r="G45" s="51">
        <v>45898</v>
      </c>
      <c r="H45" s="21" t="s">
        <v>15</v>
      </c>
      <c r="I45" s="51">
        <v>45899</v>
      </c>
      <c r="J45" s="21" t="s">
        <v>18</v>
      </c>
    </row>
    <row r="46" spans="1:10">
      <c r="A46" s="131"/>
      <c r="B46" s="23" t="s">
        <v>27</v>
      </c>
      <c r="C46" s="34">
        <v>2</v>
      </c>
      <c r="D46" s="37" t="s">
        <v>28</v>
      </c>
      <c r="E46" s="26">
        <v>45898</v>
      </c>
      <c r="F46" s="20" t="s">
        <v>15</v>
      </c>
      <c r="G46" s="26">
        <v>45899</v>
      </c>
      <c r="H46" s="20" t="s">
        <v>18</v>
      </c>
      <c r="I46" s="26">
        <v>45900</v>
      </c>
      <c r="J46" s="20" t="s">
        <v>21</v>
      </c>
    </row>
    <row r="47" spans="1:10">
      <c r="A47" s="131"/>
      <c r="B47" s="24"/>
      <c r="C47" s="50"/>
      <c r="E47" s="51">
        <v>45899</v>
      </c>
      <c r="F47" s="21" t="s">
        <v>18</v>
      </c>
      <c r="G47" s="51">
        <v>45900</v>
      </c>
      <c r="H47" s="21" t="s">
        <v>21</v>
      </c>
      <c r="I47" s="51">
        <v>45901</v>
      </c>
      <c r="J47" s="21" t="s">
        <v>22</v>
      </c>
    </row>
    <row r="48" spans="1:10" ht="16.5">
      <c r="A48" s="131"/>
      <c r="B48" s="24" t="s">
        <v>29</v>
      </c>
      <c r="C48" s="50">
        <v>1</v>
      </c>
      <c r="D48" s="38" t="s">
        <v>28</v>
      </c>
      <c r="E48" s="51">
        <v>45900</v>
      </c>
      <c r="F48" s="52" t="s">
        <v>21</v>
      </c>
      <c r="G48" s="51">
        <v>45901</v>
      </c>
      <c r="H48" s="21" t="s">
        <v>22</v>
      </c>
      <c r="I48" s="96">
        <v>45902</v>
      </c>
      <c r="J48" s="21" t="s">
        <v>24</v>
      </c>
    </row>
    <row r="49" spans="1:10">
      <c r="A49" s="131"/>
      <c r="B49" s="24"/>
      <c r="C49" s="50"/>
      <c r="E49" s="51">
        <v>45901</v>
      </c>
      <c r="F49" s="21" t="s">
        <v>22</v>
      </c>
      <c r="G49" s="96">
        <v>45902</v>
      </c>
      <c r="H49" s="21" t="s">
        <v>24</v>
      </c>
      <c r="I49" s="51">
        <v>45903</v>
      </c>
      <c r="J49" s="21" t="s">
        <v>13</v>
      </c>
    </row>
    <row r="50" spans="1:10" ht="32.25">
      <c r="A50" s="131"/>
      <c r="B50" s="125" t="s">
        <v>42</v>
      </c>
      <c r="C50" s="50">
        <v>0.5</v>
      </c>
      <c r="D50" s="38" t="s">
        <v>26</v>
      </c>
      <c r="E50" s="96">
        <v>45902</v>
      </c>
      <c r="F50" s="21" t="s">
        <v>24</v>
      </c>
      <c r="G50" s="51">
        <v>45903</v>
      </c>
      <c r="H50" s="21" t="s">
        <v>13</v>
      </c>
      <c r="I50" s="51">
        <v>45904</v>
      </c>
      <c r="J50" s="21" t="s">
        <v>14</v>
      </c>
    </row>
    <row r="51" spans="1:10">
      <c r="A51" s="131"/>
      <c r="B51" s="24"/>
      <c r="C51" s="50"/>
      <c r="E51" s="51">
        <v>45903</v>
      </c>
      <c r="F51" s="21" t="s">
        <v>13</v>
      </c>
      <c r="G51" s="51">
        <v>45904</v>
      </c>
      <c r="H51" s="21" t="s">
        <v>14</v>
      </c>
      <c r="I51" s="51">
        <v>45905</v>
      </c>
      <c r="J51" s="21" t="s">
        <v>15</v>
      </c>
    </row>
    <row r="52" spans="1:10">
      <c r="A52" s="131"/>
      <c r="B52" s="24" t="s">
        <v>31</v>
      </c>
      <c r="C52" s="50">
        <v>1</v>
      </c>
      <c r="D52" s="38" t="s">
        <v>28</v>
      </c>
      <c r="E52" s="51">
        <v>45904</v>
      </c>
      <c r="F52" s="21" t="s">
        <v>14</v>
      </c>
      <c r="G52" s="51">
        <v>45905</v>
      </c>
      <c r="H52" s="21" t="s">
        <v>15</v>
      </c>
      <c r="I52" s="51">
        <v>45906</v>
      </c>
      <c r="J52" s="21" t="s">
        <v>18</v>
      </c>
    </row>
    <row r="53" spans="1:10">
      <c r="A53" s="131"/>
      <c r="B53" s="23"/>
      <c r="C53" s="34"/>
      <c r="D53" s="37"/>
      <c r="E53" s="26">
        <v>45905</v>
      </c>
      <c r="F53" s="20" t="s">
        <v>15</v>
      </c>
      <c r="G53" s="26">
        <v>45906</v>
      </c>
      <c r="H53" s="20" t="s">
        <v>18</v>
      </c>
      <c r="I53" s="26">
        <v>45907</v>
      </c>
      <c r="J53" s="20" t="s">
        <v>21</v>
      </c>
    </row>
    <row r="54" spans="1:10">
      <c r="A54" s="131"/>
      <c r="B54" s="24"/>
      <c r="C54" s="50"/>
      <c r="E54" s="51">
        <v>45906</v>
      </c>
      <c r="F54" s="21" t="s">
        <v>18</v>
      </c>
      <c r="G54" s="51">
        <v>45907</v>
      </c>
      <c r="H54" s="21" t="s">
        <v>21</v>
      </c>
      <c r="I54" s="51">
        <v>45908</v>
      </c>
      <c r="J54" s="21" t="s">
        <v>22</v>
      </c>
    </row>
    <row r="55" spans="1:10">
      <c r="A55" s="131"/>
      <c r="B55" s="24"/>
      <c r="C55" s="50"/>
      <c r="E55" s="51">
        <v>45907</v>
      </c>
      <c r="F55" s="21" t="s">
        <v>21</v>
      </c>
      <c r="G55" s="51">
        <v>45908</v>
      </c>
      <c r="H55" s="21" t="s">
        <v>22</v>
      </c>
      <c r="I55" s="51">
        <v>45909</v>
      </c>
      <c r="J55" s="21" t="s">
        <v>24</v>
      </c>
    </row>
    <row r="56" spans="1:10">
      <c r="A56" s="131"/>
      <c r="B56" s="24"/>
      <c r="C56" s="50"/>
      <c r="E56" s="51">
        <v>45908</v>
      </c>
      <c r="F56" s="21" t="s">
        <v>22</v>
      </c>
      <c r="G56" s="51">
        <v>45909</v>
      </c>
      <c r="H56" s="21" t="s">
        <v>24</v>
      </c>
      <c r="I56" s="51">
        <v>45910</v>
      </c>
      <c r="J56" s="21" t="s">
        <v>13</v>
      </c>
    </row>
    <row r="57" spans="1:10" ht="32.25">
      <c r="A57" s="131"/>
      <c r="B57" s="125" t="s">
        <v>43</v>
      </c>
      <c r="C57" s="50">
        <v>0.5</v>
      </c>
      <c r="E57" s="51">
        <v>45909</v>
      </c>
      <c r="F57" s="21" t="s">
        <v>24</v>
      </c>
      <c r="G57" s="51">
        <v>45910</v>
      </c>
      <c r="H57" s="21" t="s">
        <v>13</v>
      </c>
      <c r="I57" s="51">
        <v>45911</v>
      </c>
      <c r="J57" s="21" t="s">
        <v>14</v>
      </c>
    </row>
    <row r="58" spans="1:10">
      <c r="A58" s="131"/>
      <c r="B58" s="39" t="s">
        <v>34</v>
      </c>
      <c r="C58" s="50">
        <v>2</v>
      </c>
      <c r="D58" s="38" t="s">
        <v>12</v>
      </c>
      <c r="E58" s="51">
        <v>45910</v>
      </c>
      <c r="F58" s="21" t="s">
        <v>13</v>
      </c>
      <c r="G58" s="51">
        <v>45911</v>
      </c>
      <c r="H58" s="21" t="s">
        <v>14</v>
      </c>
      <c r="I58" s="51">
        <v>45912</v>
      </c>
      <c r="J58" s="21" t="s">
        <v>15</v>
      </c>
    </row>
    <row r="59" spans="1:10" ht="48.75">
      <c r="A59" s="131"/>
      <c r="B59" s="125" t="s">
        <v>35</v>
      </c>
      <c r="C59" s="50">
        <v>2</v>
      </c>
      <c r="D59" s="38" t="s">
        <v>26</v>
      </c>
      <c r="E59" s="51">
        <v>45911</v>
      </c>
      <c r="F59" s="21" t="s">
        <v>14</v>
      </c>
      <c r="G59" s="51">
        <v>45912</v>
      </c>
      <c r="H59" s="21" t="s">
        <v>15</v>
      </c>
      <c r="I59" s="51">
        <v>45913</v>
      </c>
      <c r="J59" s="21" t="s">
        <v>18</v>
      </c>
    </row>
    <row r="60" spans="1:10" ht="16.5">
      <c r="A60" s="132" t="s">
        <v>44</v>
      </c>
      <c r="B60" s="64" t="s">
        <v>45</v>
      </c>
      <c r="C60" s="33">
        <v>4</v>
      </c>
      <c r="D60" s="37" t="s">
        <v>12</v>
      </c>
      <c r="E60" s="27">
        <v>45912</v>
      </c>
      <c r="F60" s="20" t="s">
        <v>15</v>
      </c>
      <c r="G60" s="27">
        <v>45913</v>
      </c>
      <c r="H60" s="20" t="s">
        <v>18</v>
      </c>
      <c r="I60" s="27">
        <v>45914</v>
      </c>
      <c r="J60" s="20" t="s">
        <v>21</v>
      </c>
    </row>
    <row r="61" spans="1:10">
      <c r="A61" s="133"/>
      <c r="B61" s="31"/>
      <c r="C61" s="47"/>
      <c r="E61" s="53">
        <v>45913</v>
      </c>
      <c r="F61" s="21" t="s">
        <v>18</v>
      </c>
      <c r="G61" s="53">
        <v>45914</v>
      </c>
      <c r="H61" s="21" t="s">
        <v>21</v>
      </c>
      <c r="I61" s="53">
        <v>45915</v>
      </c>
      <c r="J61" s="21" t="s">
        <v>22</v>
      </c>
    </row>
    <row r="62" spans="1:10" ht="18.75" customHeight="1">
      <c r="A62" s="133"/>
      <c r="B62" s="24" t="s">
        <v>46</v>
      </c>
      <c r="C62" s="50">
        <v>2</v>
      </c>
      <c r="D62" s="48" t="s">
        <v>17</v>
      </c>
      <c r="E62" s="53">
        <v>45914</v>
      </c>
      <c r="F62" s="52" t="s">
        <v>21</v>
      </c>
      <c r="G62" s="53">
        <v>45915</v>
      </c>
      <c r="H62" s="21" t="s">
        <v>22</v>
      </c>
      <c r="I62" s="53">
        <v>45916</v>
      </c>
      <c r="J62" s="21" t="s">
        <v>24</v>
      </c>
    </row>
    <row r="63" spans="1:10">
      <c r="A63" s="133"/>
      <c r="B63" s="24"/>
      <c r="C63" s="50"/>
      <c r="E63" s="53">
        <v>45915</v>
      </c>
      <c r="F63" s="21" t="s">
        <v>22</v>
      </c>
      <c r="G63" s="53">
        <v>45916</v>
      </c>
      <c r="H63" s="21" t="s">
        <v>24</v>
      </c>
      <c r="I63" s="53">
        <v>45917</v>
      </c>
      <c r="J63" s="21" t="s">
        <v>13</v>
      </c>
    </row>
    <row r="64" spans="1:10" ht="32.25">
      <c r="A64" s="133"/>
      <c r="B64" s="125" t="s">
        <v>47</v>
      </c>
      <c r="C64" s="50">
        <v>0.5</v>
      </c>
      <c r="D64" s="38" t="s">
        <v>26</v>
      </c>
      <c r="E64" s="53">
        <v>45916</v>
      </c>
      <c r="F64" s="21" t="s">
        <v>24</v>
      </c>
      <c r="G64" s="53">
        <v>45917</v>
      </c>
      <c r="H64" s="21" t="s">
        <v>13</v>
      </c>
      <c r="I64" s="53">
        <v>45918</v>
      </c>
      <c r="J64" s="21" t="s">
        <v>14</v>
      </c>
    </row>
    <row r="65" spans="1:10">
      <c r="A65" s="133"/>
      <c r="B65" s="24"/>
      <c r="C65" s="50"/>
      <c r="E65" s="53">
        <v>45917</v>
      </c>
      <c r="F65" s="21" t="s">
        <v>13</v>
      </c>
      <c r="G65" s="53">
        <v>45918</v>
      </c>
      <c r="H65" s="21" t="s">
        <v>14</v>
      </c>
      <c r="I65" s="53">
        <v>45919</v>
      </c>
      <c r="J65" s="21" t="s">
        <v>15</v>
      </c>
    </row>
    <row r="66" spans="1:10">
      <c r="A66" s="133"/>
      <c r="B66" s="24"/>
      <c r="C66" s="50"/>
      <c r="E66" s="53">
        <v>45918</v>
      </c>
      <c r="F66" s="21" t="s">
        <v>14</v>
      </c>
      <c r="G66" s="53">
        <v>45919</v>
      </c>
      <c r="H66" s="21" t="s">
        <v>15</v>
      </c>
      <c r="I66" s="53">
        <v>45920</v>
      </c>
      <c r="J66" s="21" t="s">
        <v>18</v>
      </c>
    </row>
    <row r="67" spans="1:10">
      <c r="A67" s="133"/>
      <c r="B67" s="23" t="s">
        <v>27</v>
      </c>
      <c r="C67" s="34">
        <v>3</v>
      </c>
      <c r="D67" s="37" t="s">
        <v>28</v>
      </c>
      <c r="E67" s="27">
        <v>45919</v>
      </c>
      <c r="F67" s="20" t="s">
        <v>15</v>
      </c>
      <c r="G67" s="59">
        <v>45920</v>
      </c>
      <c r="H67" s="20" t="s">
        <v>18</v>
      </c>
      <c r="I67" s="59">
        <v>45921</v>
      </c>
      <c r="J67" s="20" t="s">
        <v>21</v>
      </c>
    </row>
    <row r="68" spans="1:10">
      <c r="A68" s="133"/>
      <c r="B68" s="24"/>
      <c r="C68" s="50"/>
      <c r="E68" s="53">
        <v>45920</v>
      </c>
      <c r="F68" s="21" t="s">
        <v>18</v>
      </c>
      <c r="G68" s="53">
        <v>45921</v>
      </c>
      <c r="H68" s="21" t="s">
        <v>21</v>
      </c>
      <c r="I68" s="53">
        <v>45922</v>
      </c>
      <c r="J68" s="21" t="s">
        <v>22</v>
      </c>
    </row>
    <row r="69" spans="1:10">
      <c r="A69" s="133"/>
      <c r="B69" s="24" t="s">
        <v>29</v>
      </c>
      <c r="C69" s="50">
        <v>1</v>
      </c>
      <c r="D69" s="38" t="s">
        <v>28</v>
      </c>
      <c r="E69" s="53">
        <v>45921</v>
      </c>
      <c r="F69" s="21" t="s">
        <v>21</v>
      </c>
      <c r="G69" s="53">
        <v>45922</v>
      </c>
      <c r="H69" s="21" t="s">
        <v>22</v>
      </c>
      <c r="I69" s="53">
        <v>45923</v>
      </c>
      <c r="J69" s="21" t="s">
        <v>24</v>
      </c>
    </row>
    <row r="70" spans="1:10">
      <c r="A70" s="133"/>
      <c r="B70" s="24"/>
      <c r="C70" s="50"/>
      <c r="E70" s="53">
        <v>45922</v>
      </c>
      <c r="F70" s="21" t="s">
        <v>22</v>
      </c>
      <c r="G70" s="53">
        <v>45923</v>
      </c>
      <c r="H70" s="21" t="s">
        <v>24</v>
      </c>
      <c r="I70" s="53">
        <v>45924</v>
      </c>
      <c r="J70" s="21" t="s">
        <v>13</v>
      </c>
    </row>
    <row r="71" spans="1:10" ht="32.25">
      <c r="A71" s="133"/>
      <c r="B71" s="125" t="s">
        <v>48</v>
      </c>
      <c r="C71" s="50">
        <v>0.5</v>
      </c>
      <c r="D71" s="38" t="s">
        <v>26</v>
      </c>
      <c r="E71" s="53">
        <v>45923</v>
      </c>
      <c r="F71" s="21" t="s">
        <v>24</v>
      </c>
      <c r="G71" s="53">
        <v>45924</v>
      </c>
      <c r="H71" s="21" t="s">
        <v>13</v>
      </c>
      <c r="I71" s="53">
        <v>45925</v>
      </c>
      <c r="J71" s="21" t="s">
        <v>14</v>
      </c>
    </row>
    <row r="72" spans="1:10">
      <c r="A72" s="133"/>
      <c r="B72" s="24"/>
      <c r="C72" s="50"/>
      <c r="E72" s="53">
        <v>45924</v>
      </c>
      <c r="F72" s="21" t="s">
        <v>13</v>
      </c>
      <c r="G72" s="60">
        <v>45925</v>
      </c>
      <c r="H72" s="21" t="s">
        <v>14</v>
      </c>
      <c r="I72" s="60">
        <v>45926</v>
      </c>
      <c r="J72" s="21" t="s">
        <v>15</v>
      </c>
    </row>
    <row r="73" spans="1:10">
      <c r="A73" s="133"/>
      <c r="B73" s="25" t="s">
        <v>31</v>
      </c>
      <c r="C73" s="50">
        <v>1</v>
      </c>
      <c r="D73" s="38" t="s">
        <v>26</v>
      </c>
      <c r="E73" s="54">
        <v>45925</v>
      </c>
      <c r="F73" s="22" t="s">
        <v>14</v>
      </c>
      <c r="G73" s="61">
        <v>45926</v>
      </c>
      <c r="H73" s="22" t="s">
        <v>15</v>
      </c>
      <c r="I73" s="61">
        <v>45927</v>
      </c>
      <c r="J73" s="22" t="s">
        <v>18</v>
      </c>
    </row>
    <row r="74" spans="1:10">
      <c r="A74" s="133"/>
      <c r="B74" s="24" t="s">
        <v>27</v>
      </c>
      <c r="C74" s="34">
        <v>3</v>
      </c>
      <c r="D74" s="37" t="s">
        <v>28</v>
      </c>
      <c r="E74" s="53">
        <v>45926</v>
      </c>
      <c r="F74" s="21" t="s">
        <v>15</v>
      </c>
      <c r="G74" s="55">
        <v>45927</v>
      </c>
      <c r="H74" s="21" t="s">
        <v>18</v>
      </c>
      <c r="I74" s="55">
        <v>45928</v>
      </c>
      <c r="J74" s="21" t="s">
        <v>21</v>
      </c>
    </row>
    <row r="75" spans="1:10">
      <c r="A75" s="133"/>
      <c r="B75" s="24"/>
      <c r="C75" s="50"/>
      <c r="E75" s="55">
        <v>45927</v>
      </c>
      <c r="F75" s="21" t="s">
        <v>18</v>
      </c>
      <c r="G75" s="55">
        <v>45928</v>
      </c>
      <c r="H75" s="21" t="s">
        <v>21</v>
      </c>
      <c r="I75" s="55">
        <v>45929</v>
      </c>
      <c r="J75" s="21" t="s">
        <v>22</v>
      </c>
    </row>
    <row r="76" spans="1:10" ht="16.5">
      <c r="A76" s="133"/>
      <c r="B76" s="24" t="s">
        <v>29</v>
      </c>
      <c r="C76" s="50">
        <v>1</v>
      </c>
      <c r="D76" s="38" t="s">
        <v>28</v>
      </c>
      <c r="E76" s="55">
        <v>45928</v>
      </c>
      <c r="F76" s="52" t="s">
        <v>21</v>
      </c>
      <c r="G76" s="55">
        <v>45929</v>
      </c>
      <c r="H76" s="21" t="s">
        <v>22</v>
      </c>
      <c r="I76" s="55">
        <v>45930</v>
      </c>
      <c r="J76" s="21" t="s">
        <v>24</v>
      </c>
    </row>
    <row r="77" spans="1:10">
      <c r="A77" s="133"/>
      <c r="B77" s="24"/>
      <c r="C77" s="50"/>
      <c r="E77" s="55">
        <v>45929</v>
      </c>
      <c r="F77" s="21" t="s">
        <v>22</v>
      </c>
      <c r="G77" s="55">
        <v>45930</v>
      </c>
      <c r="H77" s="21" t="s">
        <v>24</v>
      </c>
      <c r="I77" s="55">
        <v>45931</v>
      </c>
      <c r="J77" s="21" t="s">
        <v>13</v>
      </c>
    </row>
    <row r="78" spans="1:10" ht="32.25">
      <c r="A78" s="133"/>
      <c r="B78" s="125" t="s">
        <v>49</v>
      </c>
      <c r="C78" s="50">
        <v>0.5</v>
      </c>
      <c r="D78" s="38" t="s">
        <v>26</v>
      </c>
      <c r="E78" s="55">
        <v>45930</v>
      </c>
      <c r="F78" s="21" t="s">
        <v>24</v>
      </c>
      <c r="G78" s="55">
        <v>45931</v>
      </c>
      <c r="H78" s="21" t="s">
        <v>13</v>
      </c>
      <c r="I78" s="55">
        <v>45932</v>
      </c>
      <c r="J78" s="21" t="s">
        <v>14</v>
      </c>
    </row>
    <row r="79" spans="1:10">
      <c r="A79" s="133"/>
      <c r="B79" s="24"/>
      <c r="C79" s="50"/>
      <c r="E79" s="55">
        <v>45931</v>
      </c>
      <c r="F79" s="21" t="s">
        <v>13</v>
      </c>
      <c r="G79" s="55">
        <v>45932</v>
      </c>
      <c r="H79" s="21" t="s">
        <v>14</v>
      </c>
      <c r="I79" s="55">
        <v>45933</v>
      </c>
      <c r="J79" s="21" t="s">
        <v>15</v>
      </c>
    </row>
    <row r="80" spans="1:10">
      <c r="A80" s="133"/>
      <c r="B80" s="24" t="s">
        <v>31</v>
      </c>
      <c r="C80" s="50">
        <v>1</v>
      </c>
      <c r="D80" s="38" t="s">
        <v>26</v>
      </c>
      <c r="E80" s="53">
        <v>45932</v>
      </c>
      <c r="F80" s="21" t="s">
        <v>14</v>
      </c>
      <c r="G80" s="53">
        <v>45933</v>
      </c>
      <c r="H80" s="21" t="s">
        <v>15</v>
      </c>
      <c r="I80" s="53">
        <v>45934</v>
      </c>
      <c r="J80" s="21" t="s">
        <v>18</v>
      </c>
    </row>
    <row r="81" spans="1:10">
      <c r="A81" s="133"/>
      <c r="B81" s="23"/>
      <c r="C81" s="34"/>
      <c r="D81" s="37"/>
      <c r="E81" s="27">
        <v>45933</v>
      </c>
      <c r="F81" s="20" t="s">
        <v>15</v>
      </c>
      <c r="G81" s="59">
        <v>45934</v>
      </c>
      <c r="H81" s="20" t="s">
        <v>18</v>
      </c>
      <c r="I81" s="59">
        <v>45935</v>
      </c>
      <c r="J81" s="20" t="s">
        <v>21</v>
      </c>
    </row>
    <row r="82" spans="1:10">
      <c r="A82" s="133"/>
      <c r="B82" s="24"/>
      <c r="C82" s="50"/>
      <c r="E82" s="53">
        <v>45934</v>
      </c>
      <c r="F82" s="21" t="s">
        <v>18</v>
      </c>
      <c r="G82" s="60">
        <v>45935</v>
      </c>
      <c r="H82" s="21" t="s">
        <v>21</v>
      </c>
      <c r="I82" s="60">
        <v>45936</v>
      </c>
      <c r="J82" s="21" t="s">
        <v>22</v>
      </c>
    </row>
    <row r="83" spans="1:10">
      <c r="A83" s="133"/>
      <c r="B83" s="24"/>
      <c r="C83" s="50"/>
      <c r="E83" s="53">
        <v>45935</v>
      </c>
      <c r="F83" s="21" t="s">
        <v>21</v>
      </c>
      <c r="G83" s="68">
        <v>45936</v>
      </c>
      <c r="H83" s="21" t="s">
        <v>22</v>
      </c>
      <c r="I83" s="68">
        <v>45937</v>
      </c>
      <c r="J83" s="21" t="s">
        <v>24</v>
      </c>
    </row>
    <row r="84" spans="1:10">
      <c r="A84" s="133"/>
      <c r="B84" s="24"/>
      <c r="C84" s="50"/>
      <c r="E84" s="66">
        <v>45936</v>
      </c>
      <c r="F84" s="21" t="s">
        <v>22</v>
      </c>
      <c r="G84" s="68">
        <v>45937</v>
      </c>
      <c r="H84" s="21" t="s">
        <v>24</v>
      </c>
      <c r="I84" s="68">
        <v>45938</v>
      </c>
      <c r="J84" s="21" t="s">
        <v>13</v>
      </c>
    </row>
    <row r="85" spans="1:10">
      <c r="A85" s="133"/>
      <c r="B85" s="24"/>
      <c r="C85" s="50"/>
      <c r="E85" s="66">
        <v>45937</v>
      </c>
      <c r="F85" s="21" t="s">
        <v>24</v>
      </c>
      <c r="G85" s="68">
        <v>45938</v>
      </c>
      <c r="H85" s="21" t="s">
        <v>13</v>
      </c>
      <c r="I85" s="68">
        <v>45939</v>
      </c>
      <c r="J85" s="21" t="s">
        <v>14</v>
      </c>
    </row>
    <row r="86" spans="1:10">
      <c r="A86" s="133"/>
      <c r="B86" s="24"/>
      <c r="C86" s="50"/>
      <c r="E86" s="66">
        <v>45938</v>
      </c>
      <c r="F86" s="21" t="s">
        <v>13</v>
      </c>
      <c r="G86" s="68">
        <v>45939</v>
      </c>
      <c r="H86" s="21" t="s">
        <v>14</v>
      </c>
      <c r="I86" s="68">
        <v>45940</v>
      </c>
      <c r="J86" s="21" t="s">
        <v>15</v>
      </c>
    </row>
    <row r="87" spans="1:10" ht="17.25" customHeight="1">
      <c r="A87" s="133"/>
      <c r="B87" s="24"/>
      <c r="C87" s="50"/>
      <c r="E87" s="66">
        <v>45939</v>
      </c>
      <c r="F87" s="52" t="s">
        <v>14</v>
      </c>
      <c r="G87" s="68">
        <v>45940</v>
      </c>
      <c r="H87" s="21" t="s">
        <v>15</v>
      </c>
      <c r="I87" s="68">
        <v>45941</v>
      </c>
      <c r="J87" s="21" t="s">
        <v>18</v>
      </c>
    </row>
    <row r="88" spans="1:10">
      <c r="A88" s="133"/>
      <c r="B88" s="23"/>
      <c r="C88" s="34"/>
      <c r="D88" s="37"/>
      <c r="E88" s="67">
        <v>45940</v>
      </c>
      <c r="F88" s="20" t="s">
        <v>15</v>
      </c>
      <c r="G88" s="69">
        <v>45941</v>
      </c>
      <c r="H88" s="20" t="s">
        <v>18</v>
      </c>
      <c r="I88" s="69">
        <v>45942</v>
      </c>
      <c r="J88" s="20" t="s">
        <v>21</v>
      </c>
    </row>
    <row r="89" spans="1:10">
      <c r="A89" s="133"/>
      <c r="B89" s="24"/>
      <c r="C89" s="50"/>
      <c r="E89" s="66">
        <v>45941</v>
      </c>
      <c r="F89" s="21" t="s">
        <v>18</v>
      </c>
      <c r="G89" s="68">
        <v>45942</v>
      </c>
      <c r="H89" s="21" t="s">
        <v>21</v>
      </c>
      <c r="I89" s="68">
        <v>45943</v>
      </c>
      <c r="J89" s="21" t="s">
        <v>22</v>
      </c>
    </row>
    <row r="90" spans="1:10">
      <c r="A90" s="133"/>
      <c r="B90" s="24"/>
      <c r="C90" s="50"/>
      <c r="E90" s="66">
        <v>45942</v>
      </c>
      <c r="F90" s="21" t="s">
        <v>21</v>
      </c>
      <c r="G90" s="60">
        <v>45943</v>
      </c>
      <c r="H90" s="21" t="s">
        <v>22</v>
      </c>
      <c r="I90" s="60">
        <v>45944</v>
      </c>
      <c r="J90" s="21" t="s">
        <v>24</v>
      </c>
    </row>
    <row r="91" spans="1:10">
      <c r="A91" s="133"/>
      <c r="B91" s="24"/>
      <c r="C91" s="50"/>
      <c r="E91" s="53">
        <v>45943</v>
      </c>
      <c r="F91" s="21" t="s">
        <v>22</v>
      </c>
      <c r="G91" s="60">
        <v>45944</v>
      </c>
      <c r="H91" s="21" t="s">
        <v>24</v>
      </c>
      <c r="I91" s="60">
        <v>45945</v>
      </c>
      <c r="J91" s="21" t="s">
        <v>13</v>
      </c>
    </row>
    <row r="92" spans="1:10" ht="32.25">
      <c r="A92" s="133"/>
      <c r="B92" s="125" t="s">
        <v>50</v>
      </c>
      <c r="C92" s="50">
        <v>0.5</v>
      </c>
      <c r="D92" s="38" t="s">
        <v>26</v>
      </c>
      <c r="E92" s="53">
        <v>45944</v>
      </c>
      <c r="F92" s="21" t="s">
        <v>24</v>
      </c>
      <c r="G92" s="60">
        <v>45945</v>
      </c>
      <c r="H92" s="21" t="s">
        <v>13</v>
      </c>
      <c r="I92" s="60">
        <v>45946</v>
      </c>
      <c r="J92" s="21" t="s">
        <v>14</v>
      </c>
    </row>
    <row r="93" spans="1:10">
      <c r="A93" s="133"/>
      <c r="B93" s="39" t="s">
        <v>34</v>
      </c>
      <c r="C93" s="50">
        <v>2</v>
      </c>
      <c r="D93" s="38" t="s">
        <v>12</v>
      </c>
      <c r="E93" s="53">
        <v>45945</v>
      </c>
      <c r="F93" s="21" t="s">
        <v>13</v>
      </c>
      <c r="G93" s="60">
        <v>45946</v>
      </c>
      <c r="H93" s="21" t="s">
        <v>14</v>
      </c>
      <c r="I93" s="60">
        <v>45947</v>
      </c>
      <c r="J93" s="21" t="s">
        <v>15</v>
      </c>
    </row>
    <row r="94" spans="1:10" ht="48.75">
      <c r="A94" s="133"/>
      <c r="B94" s="126" t="s">
        <v>35</v>
      </c>
      <c r="C94" s="35">
        <v>2</v>
      </c>
      <c r="D94" s="30" t="s">
        <v>26</v>
      </c>
      <c r="E94" s="54">
        <v>45946</v>
      </c>
      <c r="F94" s="22" t="s">
        <v>14</v>
      </c>
      <c r="G94" s="61">
        <v>45947</v>
      </c>
      <c r="H94" s="22" t="s">
        <v>15</v>
      </c>
      <c r="I94" s="61">
        <v>45948</v>
      </c>
      <c r="J94" s="22" t="s">
        <v>18</v>
      </c>
    </row>
    <row r="95" spans="1:10">
      <c r="A95" s="134" t="s">
        <v>51</v>
      </c>
      <c r="B95" s="31" t="s">
        <v>52</v>
      </c>
      <c r="C95" s="47">
        <v>4</v>
      </c>
      <c r="D95" s="38" t="s">
        <v>12</v>
      </c>
      <c r="E95" s="56">
        <v>45947</v>
      </c>
      <c r="F95" s="21" t="s">
        <v>15</v>
      </c>
      <c r="G95" s="56">
        <v>45948</v>
      </c>
      <c r="H95" s="21" t="s">
        <v>18</v>
      </c>
      <c r="I95" s="56">
        <v>45949</v>
      </c>
      <c r="J95" s="21" t="s">
        <v>21</v>
      </c>
    </row>
    <row r="96" spans="1:10">
      <c r="A96" s="135"/>
      <c r="B96" s="31"/>
      <c r="C96" s="47"/>
      <c r="E96" s="56">
        <v>45948</v>
      </c>
      <c r="F96" s="21" t="s">
        <v>18</v>
      </c>
      <c r="G96" s="56">
        <v>45949</v>
      </c>
      <c r="H96" s="21" t="s">
        <v>21</v>
      </c>
      <c r="I96" s="56">
        <v>45950</v>
      </c>
      <c r="J96" s="21" t="s">
        <v>22</v>
      </c>
    </row>
    <row r="97" spans="1:10">
      <c r="A97" s="135"/>
      <c r="B97" s="24" t="s">
        <v>46</v>
      </c>
      <c r="C97" s="50">
        <v>2</v>
      </c>
      <c r="D97" s="48" t="s">
        <v>17</v>
      </c>
      <c r="E97" s="56">
        <v>45949</v>
      </c>
      <c r="F97" s="21" t="s">
        <v>21</v>
      </c>
      <c r="G97" s="56">
        <v>45950</v>
      </c>
      <c r="H97" s="21" t="s">
        <v>22</v>
      </c>
      <c r="I97" s="56">
        <v>45951</v>
      </c>
      <c r="J97" s="21" t="s">
        <v>24</v>
      </c>
    </row>
    <row r="98" spans="1:10">
      <c r="A98" s="135"/>
      <c r="B98" s="24"/>
      <c r="C98" s="50"/>
      <c r="E98" s="56">
        <v>45950</v>
      </c>
      <c r="F98" s="21" t="s">
        <v>22</v>
      </c>
      <c r="G98" s="56">
        <v>45951</v>
      </c>
      <c r="H98" s="21" t="s">
        <v>24</v>
      </c>
      <c r="I98" s="56">
        <v>45952</v>
      </c>
      <c r="J98" s="21" t="s">
        <v>13</v>
      </c>
    </row>
    <row r="99" spans="1:10" ht="32.25">
      <c r="A99" s="135"/>
      <c r="B99" s="125" t="s">
        <v>53</v>
      </c>
      <c r="C99" s="50">
        <v>0.5</v>
      </c>
      <c r="D99" s="38" t="s">
        <v>26</v>
      </c>
      <c r="E99" s="56">
        <v>45951</v>
      </c>
      <c r="F99" s="21" t="s">
        <v>24</v>
      </c>
      <c r="G99" s="56">
        <v>45952</v>
      </c>
      <c r="H99" s="21" t="s">
        <v>13</v>
      </c>
      <c r="I99" s="56">
        <v>45953</v>
      </c>
      <c r="J99" s="21" t="s">
        <v>14</v>
      </c>
    </row>
    <row r="100" spans="1:10">
      <c r="A100" s="135"/>
      <c r="B100" s="24"/>
      <c r="C100" s="50"/>
      <c r="E100" s="56">
        <v>45952</v>
      </c>
      <c r="F100" s="21" t="s">
        <v>13</v>
      </c>
      <c r="G100" s="56">
        <v>45953</v>
      </c>
      <c r="H100" s="21" t="s">
        <v>14</v>
      </c>
      <c r="I100" s="56">
        <v>45954</v>
      </c>
      <c r="J100" s="21" t="s">
        <v>15</v>
      </c>
    </row>
    <row r="101" spans="1:10">
      <c r="A101" s="135"/>
      <c r="B101" s="24"/>
      <c r="C101" s="50"/>
      <c r="E101" s="56">
        <v>45953</v>
      </c>
      <c r="F101" s="21" t="s">
        <v>14</v>
      </c>
      <c r="G101" s="56">
        <v>45954</v>
      </c>
      <c r="H101" s="21" t="s">
        <v>15</v>
      </c>
      <c r="I101" s="56">
        <v>45955</v>
      </c>
      <c r="J101" s="21" t="s">
        <v>18</v>
      </c>
    </row>
    <row r="102" spans="1:10">
      <c r="A102" s="135"/>
      <c r="B102" s="23" t="s">
        <v>27</v>
      </c>
      <c r="C102" s="34">
        <v>3</v>
      </c>
      <c r="D102" s="37" t="s">
        <v>28</v>
      </c>
      <c r="E102" s="28">
        <v>45954</v>
      </c>
      <c r="F102" s="20" t="s">
        <v>15</v>
      </c>
      <c r="G102" s="28">
        <v>45955</v>
      </c>
      <c r="H102" s="20" t="s">
        <v>18</v>
      </c>
      <c r="I102" s="28">
        <v>45956</v>
      </c>
      <c r="J102" s="20" t="s">
        <v>21</v>
      </c>
    </row>
    <row r="103" spans="1:10">
      <c r="A103" s="135"/>
      <c r="B103" s="24"/>
      <c r="C103" s="50"/>
      <c r="E103" s="56">
        <v>45955</v>
      </c>
      <c r="F103" s="21" t="s">
        <v>18</v>
      </c>
      <c r="G103" s="56">
        <v>45956</v>
      </c>
      <c r="H103" s="21" t="s">
        <v>21</v>
      </c>
      <c r="I103" s="56">
        <v>45957</v>
      </c>
      <c r="J103" s="21" t="s">
        <v>22</v>
      </c>
    </row>
    <row r="104" spans="1:10">
      <c r="A104" s="135"/>
      <c r="B104" s="24" t="s">
        <v>29</v>
      </c>
      <c r="C104" s="50">
        <v>1</v>
      </c>
      <c r="E104" s="56">
        <v>45956</v>
      </c>
      <c r="F104" s="21" t="s">
        <v>21</v>
      </c>
      <c r="G104" s="56">
        <v>45957</v>
      </c>
      <c r="H104" s="21" t="s">
        <v>22</v>
      </c>
      <c r="I104" s="56">
        <v>45958</v>
      </c>
      <c r="J104" s="21" t="s">
        <v>24</v>
      </c>
    </row>
    <row r="105" spans="1:10">
      <c r="A105" s="135"/>
      <c r="B105" s="24"/>
      <c r="C105" s="50"/>
      <c r="E105" s="56">
        <v>45957</v>
      </c>
      <c r="F105" s="21" t="s">
        <v>22</v>
      </c>
      <c r="G105" s="56">
        <v>45958</v>
      </c>
      <c r="H105" s="21" t="s">
        <v>24</v>
      </c>
      <c r="I105" s="56">
        <v>45959</v>
      </c>
      <c r="J105" s="21" t="s">
        <v>13</v>
      </c>
    </row>
    <row r="106" spans="1:10" ht="32.25">
      <c r="A106" s="135"/>
      <c r="B106" s="125" t="s">
        <v>54</v>
      </c>
      <c r="C106" s="50">
        <v>0.5</v>
      </c>
      <c r="D106" s="38" t="s">
        <v>26</v>
      </c>
      <c r="E106" s="56">
        <v>45958</v>
      </c>
      <c r="F106" s="21" t="s">
        <v>24</v>
      </c>
      <c r="G106" s="56">
        <v>45959</v>
      </c>
      <c r="H106" s="21" t="s">
        <v>13</v>
      </c>
      <c r="I106" s="56">
        <v>45960</v>
      </c>
      <c r="J106" s="21" t="s">
        <v>14</v>
      </c>
    </row>
    <row r="107" spans="1:10">
      <c r="A107" s="135"/>
      <c r="B107" s="24"/>
      <c r="C107" s="50"/>
      <c r="E107" s="56">
        <v>45959</v>
      </c>
      <c r="F107" s="21" t="s">
        <v>13</v>
      </c>
      <c r="G107" s="56">
        <v>45960</v>
      </c>
      <c r="H107" s="21" t="s">
        <v>14</v>
      </c>
      <c r="I107" s="56">
        <v>45961</v>
      </c>
      <c r="J107" s="21" t="s">
        <v>15</v>
      </c>
    </row>
    <row r="108" spans="1:10">
      <c r="A108" s="135"/>
      <c r="B108" s="24" t="s">
        <v>31</v>
      </c>
      <c r="C108" s="50">
        <v>1</v>
      </c>
      <c r="D108" s="38" t="s">
        <v>26</v>
      </c>
      <c r="E108" s="56">
        <v>45960</v>
      </c>
      <c r="F108" s="21" t="s">
        <v>14</v>
      </c>
      <c r="G108" s="56">
        <v>45961</v>
      </c>
      <c r="H108" s="21" t="s">
        <v>15</v>
      </c>
      <c r="I108" s="56">
        <v>45962</v>
      </c>
      <c r="J108" s="21" t="s">
        <v>18</v>
      </c>
    </row>
    <row r="109" spans="1:10">
      <c r="A109" s="135"/>
      <c r="B109" s="23" t="s">
        <v>27</v>
      </c>
      <c r="C109" s="34">
        <v>3</v>
      </c>
      <c r="D109" s="37" t="s">
        <v>28</v>
      </c>
      <c r="E109" s="28">
        <v>45961</v>
      </c>
      <c r="F109" s="20" t="s">
        <v>15</v>
      </c>
      <c r="G109" s="28">
        <v>45962</v>
      </c>
      <c r="H109" s="20" t="s">
        <v>18</v>
      </c>
      <c r="I109" s="28">
        <v>45963</v>
      </c>
      <c r="J109" s="20" t="s">
        <v>21</v>
      </c>
    </row>
    <row r="110" spans="1:10">
      <c r="A110" s="135"/>
      <c r="B110" s="24"/>
      <c r="C110" s="50"/>
      <c r="E110" s="56">
        <v>45962</v>
      </c>
      <c r="F110" s="21" t="s">
        <v>18</v>
      </c>
      <c r="G110" s="56">
        <v>45963</v>
      </c>
      <c r="H110" s="21" t="s">
        <v>21</v>
      </c>
      <c r="I110" s="56">
        <v>45964</v>
      </c>
      <c r="J110" s="21" t="s">
        <v>22</v>
      </c>
    </row>
    <row r="111" spans="1:10">
      <c r="A111" s="135"/>
      <c r="B111" s="24" t="s">
        <v>29</v>
      </c>
      <c r="C111" s="50">
        <v>1</v>
      </c>
      <c r="D111" s="38" t="s">
        <v>28</v>
      </c>
      <c r="E111" s="56">
        <v>45963</v>
      </c>
      <c r="F111" s="21" t="s">
        <v>21</v>
      </c>
      <c r="G111" s="56">
        <v>45964</v>
      </c>
      <c r="H111" s="21" t="s">
        <v>22</v>
      </c>
      <c r="I111" s="56">
        <v>45965</v>
      </c>
      <c r="J111" s="21" t="s">
        <v>24</v>
      </c>
    </row>
    <row r="112" spans="1:10">
      <c r="A112" s="135"/>
      <c r="B112" s="24"/>
      <c r="C112" s="50"/>
      <c r="E112" s="56">
        <v>45964</v>
      </c>
      <c r="F112" s="21" t="s">
        <v>22</v>
      </c>
      <c r="G112" s="56">
        <v>45965</v>
      </c>
      <c r="H112" s="21" t="s">
        <v>24</v>
      </c>
      <c r="I112" s="56">
        <v>45966</v>
      </c>
      <c r="J112" s="21" t="s">
        <v>13</v>
      </c>
    </row>
    <row r="113" spans="1:10" ht="32.25">
      <c r="A113" s="135"/>
      <c r="B113" s="125" t="s">
        <v>55</v>
      </c>
      <c r="C113" s="50">
        <v>0.5</v>
      </c>
      <c r="D113" s="38" t="s">
        <v>26</v>
      </c>
      <c r="E113" s="56">
        <v>45965</v>
      </c>
      <c r="F113" s="21" t="s">
        <v>24</v>
      </c>
      <c r="G113" s="56">
        <v>45966</v>
      </c>
      <c r="H113" s="21" t="s">
        <v>13</v>
      </c>
      <c r="I113" s="56">
        <v>45967</v>
      </c>
      <c r="J113" s="21" t="s">
        <v>14</v>
      </c>
    </row>
    <row r="114" spans="1:10">
      <c r="A114" s="135"/>
      <c r="B114" s="24"/>
      <c r="C114" s="50"/>
      <c r="E114" s="56">
        <v>45966</v>
      </c>
      <c r="F114" s="21" t="s">
        <v>13</v>
      </c>
      <c r="G114" s="56">
        <v>45967</v>
      </c>
      <c r="H114" s="21" t="s">
        <v>14</v>
      </c>
      <c r="I114" s="56">
        <v>45968</v>
      </c>
      <c r="J114" s="21" t="s">
        <v>15</v>
      </c>
    </row>
    <row r="115" spans="1:10">
      <c r="A115" s="135"/>
      <c r="B115" s="24" t="s">
        <v>31</v>
      </c>
      <c r="C115" s="50">
        <v>1</v>
      </c>
      <c r="D115" s="38" t="s">
        <v>26</v>
      </c>
      <c r="E115" s="56">
        <v>45967</v>
      </c>
      <c r="F115" s="21" t="s">
        <v>14</v>
      </c>
      <c r="G115" s="56">
        <v>45968</v>
      </c>
      <c r="H115" s="21" t="s">
        <v>15</v>
      </c>
      <c r="I115" s="56">
        <v>45969</v>
      </c>
      <c r="J115" s="21" t="s">
        <v>18</v>
      </c>
    </row>
    <row r="116" spans="1:10">
      <c r="A116" s="135"/>
      <c r="B116" s="23"/>
      <c r="C116" s="34"/>
      <c r="D116" s="37"/>
      <c r="E116" s="28">
        <v>45968</v>
      </c>
      <c r="F116" s="20" t="s">
        <v>15</v>
      </c>
      <c r="G116" s="28">
        <v>45969</v>
      </c>
      <c r="H116" s="20" t="s">
        <v>18</v>
      </c>
      <c r="I116" s="28">
        <v>45970</v>
      </c>
      <c r="J116" s="20" t="s">
        <v>21</v>
      </c>
    </row>
    <row r="117" spans="1:10">
      <c r="A117" s="135"/>
      <c r="B117" s="24"/>
      <c r="C117" s="50"/>
      <c r="E117" s="56">
        <v>45969</v>
      </c>
      <c r="F117" s="21" t="s">
        <v>18</v>
      </c>
      <c r="G117" s="56">
        <v>45970</v>
      </c>
      <c r="H117" s="21" t="s">
        <v>21</v>
      </c>
      <c r="I117" s="56">
        <v>45971</v>
      </c>
      <c r="J117" s="21" t="s">
        <v>22</v>
      </c>
    </row>
    <row r="118" spans="1:10">
      <c r="A118" s="135"/>
      <c r="B118" s="24"/>
      <c r="C118" s="50"/>
      <c r="E118" s="56">
        <v>45970</v>
      </c>
      <c r="F118" s="21" t="s">
        <v>21</v>
      </c>
      <c r="G118" s="56">
        <v>45971</v>
      </c>
      <c r="H118" s="21" t="s">
        <v>22</v>
      </c>
      <c r="I118" s="56">
        <v>45972</v>
      </c>
      <c r="J118" s="21" t="s">
        <v>24</v>
      </c>
    </row>
    <row r="119" spans="1:10">
      <c r="A119" s="135"/>
      <c r="B119" s="24"/>
      <c r="C119" s="50"/>
      <c r="E119" s="56">
        <v>45971</v>
      </c>
      <c r="F119" s="21" t="s">
        <v>22</v>
      </c>
      <c r="G119" s="56">
        <v>45972</v>
      </c>
      <c r="H119" s="21" t="s">
        <v>24</v>
      </c>
      <c r="I119" s="56">
        <v>45973</v>
      </c>
      <c r="J119" s="21" t="s">
        <v>13</v>
      </c>
    </row>
    <row r="120" spans="1:10" ht="32.25">
      <c r="A120" s="135"/>
      <c r="B120" s="125" t="s">
        <v>56</v>
      </c>
      <c r="C120" s="50">
        <v>0.5</v>
      </c>
      <c r="D120" s="38" t="s">
        <v>26</v>
      </c>
      <c r="E120" s="56">
        <v>45972</v>
      </c>
      <c r="F120" s="21" t="s">
        <v>24</v>
      </c>
      <c r="G120" s="56">
        <v>45973</v>
      </c>
      <c r="H120" s="21" t="s">
        <v>13</v>
      </c>
      <c r="I120" s="56">
        <v>45974</v>
      </c>
      <c r="J120" s="21" t="s">
        <v>14</v>
      </c>
    </row>
    <row r="121" spans="1:10">
      <c r="A121" s="135"/>
      <c r="B121" s="39" t="s">
        <v>34</v>
      </c>
      <c r="C121" s="50">
        <v>2</v>
      </c>
      <c r="D121" s="38" t="s">
        <v>12</v>
      </c>
      <c r="E121" s="56">
        <v>45973</v>
      </c>
      <c r="F121" s="21" t="s">
        <v>13</v>
      </c>
      <c r="G121" s="56">
        <v>45974</v>
      </c>
      <c r="H121" s="21" t="s">
        <v>14</v>
      </c>
      <c r="I121" s="56">
        <v>45975</v>
      </c>
      <c r="J121" s="21" t="s">
        <v>15</v>
      </c>
    </row>
    <row r="122" spans="1:10" ht="48.75">
      <c r="A122" s="136"/>
      <c r="B122" s="126" t="s">
        <v>35</v>
      </c>
      <c r="C122" s="35">
        <v>2</v>
      </c>
      <c r="D122" s="30" t="s">
        <v>26</v>
      </c>
      <c r="E122" s="29">
        <v>45974</v>
      </c>
      <c r="F122" s="22" t="s">
        <v>14</v>
      </c>
      <c r="G122" s="29">
        <v>45975</v>
      </c>
      <c r="H122" s="22" t="s">
        <v>15</v>
      </c>
      <c r="I122" s="29">
        <v>45976</v>
      </c>
      <c r="J122" s="22" t="s">
        <v>18</v>
      </c>
    </row>
    <row r="123" spans="1:10">
      <c r="C123">
        <f>SUM(C2:C122)</f>
        <v>93</v>
      </c>
      <c r="E123" s="17"/>
      <c r="G123" s="17"/>
      <c r="I123" s="17"/>
    </row>
    <row r="124" spans="1:10">
      <c r="C124">
        <f>C123-12</f>
        <v>81</v>
      </c>
      <c r="E124" s="17"/>
      <c r="G124" s="17"/>
      <c r="I124" s="17"/>
    </row>
    <row r="125" spans="1:10">
      <c r="C125">
        <f>C124*3</f>
        <v>243</v>
      </c>
      <c r="E125" s="17"/>
      <c r="G125" s="17"/>
      <c r="I125" s="17"/>
    </row>
    <row r="126" spans="1:10">
      <c r="E126" s="17"/>
      <c r="G126" s="17"/>
      <c r="I126" s="17"/>
    </row>
    <row r="127" spans="1:10">
      <c r="E127" s="17"/>
      <c r="G127" s="17"/>
      <c r="I127" s="17"/>
    </row>
    <row r="128" spans="1:10">
      <c r="B128" t="s">
        <v>57</v>
      </c>
      <c r="C128">
        <f>16*(3*2)</f>
        <v>96</v>
      </c>
      <c r="D128" s="38">
        <f>3*16</f>
        <v>48</v>
      </c>
      <c r="E128" s="17"/>
      <c r="G128" s="17"/>
      <c r="I128" s="17"/>
    </row>
    <row r="129" spans="3:9">
      <c r="D129" s="38">
        <f>C128/D128</f>
        <v>2</v>
      </c>
      <c r="E129" s="17"/>
      <c r="G129" s="17"/>
      <c r="I129" s="17"/>
    </row>
    <row r="130" spans="3:9">
      <c r="C130">
        <f>6*16</f>
        <v>96</v>
      </c>
      <c r="E130" s="17"/>
      <c r="G130" s="17"/>
      <c r="I130" s="17"/>
    </row>
    <row r="131" spans="3:9">
      <c r="E131" s="17"/>
      <c r="G131" s="17"/>
      <c r="I131" s="17"/>
    </row>
    <row r="132" spans="3:9">
      <c r="E132" s="17"/>
      <c r="G132" s="17"/>
      <c r="I132" s="17"/>
    </row>
    <row r="133" spans="3:9">
      <c r="E133" s="17"/>
      <c r="G133" s="17"/>
      <c r="I133" s="17"/>
    </row>
    <row r="134" spans="3:9">
      <c r="E134" s="17"/>
      <c r="G134" s="17"/>
      <c r="I134" s="17"/>
    </row>
    <row r="135" spans="3:9">
      <c r="E135" s="17"/>
      <c r="G135" s="17"/>
      <c r="I135" s="17"/>
    </row>
    <row r="136" spans="3:9">
      <c r="E136" s="17"/>
      <c r="G136" s="17"/>
      <c r="I136" s="17"/>
    </row>
    <row r="137" spans="3:9">
      <c r="E137" s="17"/>
      <c r="G137" s="17"/>
      <c r="I137" s="17"/>
    </row>
    <row r="138" spans="3:9">
      <c r="E138" s="17"/>
      <c r="G138" s="17"/>
      <c r="I138" s="17"/>
    </row>
    <row r="139" spans="3:9">
      <c r="E139" s="17"/>
      <c r="G139" s="17"/>
      <c r="I139" s="17"/>
    </row>
    <row r="140" spans="3:9">
      <c r="E140" s="17"/>
      <c r="G140" s="17"/>
      <c r="I140" s="17"/>
    </row>
    <row r="141" spans="3:9">
      <c r="E141" s="17"/>
      <c r="G141" s="17"/>
      <c r="I141" s="17"/>
    </row>
    <row r="142" spans="3:9">
      <c r="E142" s="17"/>
      <c r="G142" s="17"/>
      <c r="I142" s="17"/>
    </row>
    <row r="143" spans="3:9">
      <c r="E143" s="17"/>
      <c r="G143" s="17"/>
      <c r="I143" s="17"/>
    </row>
    <row r="144" spans="3:9">
      <c r="E144" s="17"/>
      <c r="G144" s="17"/>
      <c r="I144" s="17"/>
    </row>
    <row r="145" spans="5:9">
      <c r="E145" s="17"/>
      <c r="G145" s="17"/>
      <c r="I145" s="17"/>
    </row>
    <row r="146" spans="5:9">
      <c r="E146" s="17"/>
      <c r="G146" s="17"/>
      <c r="I146" s="17"/>
    </row>
    <row r="147" spans="5:9">
      <c r="E147" s="17"/>
      <c r="G147" s="17"/>
      <c r="I147" s="17"/>
    </row>
    <row r="148" spans="5:9">
      <c r="E148" s="17"/>
      <c r="G148" s="17"/>
      <c r="I148" s="17"/>
    </row>
    <row r="149" spans="5:9">
      <c r="E149" s="17"/>
      <c r="G149" s="17"/>
      <c r="I149" s="17"/>
    </row>
  </sheetData>
  <mergeCells count="5">
    <mergeCell ref="A2:A3"/>
    <mergeCell ref="A4:A31"/>
    <mergeCell ref="A32:A59"/>
    <mergeCell ref="A60:A94"/>
    <mergeCell ref="A95:A1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abSelected="1" topLeftCell="A43" zoomScale="60" zoomScaleNormal="60" workbookViewId="0">
      <pane xSplit="4" topLeftCell="E1" activePane="topRight" state="frozen"/>
      <selection pane="topRight" activeCell="C4" sqref="C4"/>
      <selection activeCell="A3" sqref="A3"/>
    </sheetView>
  </sheetViews>
  <sheetFormatPr defaultColWidth="11.25" defaultRowHeight="15.75" customHeight="1"/>
  <cols>
    <col min="2" max="2" width="22.25" bestFit="1" customWidth="1"/>
    <col min="3" max="3" width="31.625" customWidth="1"/>
    <col min="4" max="4" width="66.125" customWidth="1"/>
    <col min="5" max="5" width="4.875" bestFit="1" customWidth="1"/>
    <col min="6" max="6" width="49.875" style="65" customWidth="1"/>
    <col min="7" max="19" width="9" customWidth="1"/>
    <col min="20" max="21" width="9"/>
  </cols>
  <sheetData>
    <row r="1" spans="1:11" ht="26.25" customHeight="1">
      <c r="A1" s="151" t="s">
        <v>58</v>
      </c>
      <c r="B1" s="152"/>
      <c r="C1" s="152"/>
      <c r="D1" s="152"/>
      <c r="E1" s="153"/>
    </row>
    <row r="2" spans="1:11" ht="16.5">
      <c r="A2" s="44" t="s">
        <v>0</v>
      </c>
      <c r="B2" s="45" t="s">
        <v>59</v>
      </c>
      <c r="C2" s="45" t="s">
        <v>60</v>
      </c>
      <c r="D2" s="45" t="s">
        <v>61</v>
      </c>
      <c r="E2" s="44" t="s">
        <v>62</v>
      </c>
      <c r="F2" s="85"/>
    </row>
    <row r="3" spans="1:11" ht="90" customHeight="1">
      <c r="A3" s="155" t="s">
        <v>63</v>
      </c>
      <c r="B3" s="157" t="s">
        <v>64</v>
      </c>
      <c r="C3" s="122" t="s">
        <v>65</v>
      </c>
      <c r="D3" s="9"/>
      <c r="E3" s="137"/>
      <c r="F3" s="86" t="s">
        <v>66</v>
      </c>
    </row>
    <row r="4" spans="1:11" ht="85.5" customHeight="1">
      <c r="A4" s="156"/>
      <c r="B4" s="158"/>
      <c r="C4" s="63" t="s">
        <v>67</v>
      </c>
      <c r="D4" s="80" t="s">
        <v>68</v>
      </c>
      <c r="E4" s="138"/>
      <c r="F4" s="87" t="s">
        <v>69</v>
      </c>
    </row>
    <row r="5" spans="1:11" ht="72" customHeight="1">
      <c r="A5" s="159" t="s">
        <v>70</v>
      </c>
      <c r="B5" s="145" t="s">
        <v>71</v>
      </c>
      <c r="C5" s="41" t="s">
        <v>72</v>
      </c>
      <c r="D5" s="10" t="s">
        <v>73</v>
      </c>
      <c r="E5" s="106"/>
      <c r="F5" s="87" t="s">
        <v>74</v>
      </c>
      <c r="G5" s="1"/>
    </row>
    <row r="6" spans="1:11" ht="96.75" customHeight="1">
      <c r="A6" s="160"/>
      <c r="B6" s="146"/>
      <c r="C6" s="57" t="s">
        <v>75</v>
      </c>
      <c r="D6" s="81" t="s">
        <v>76</v>
      </c>
      <c r="E6" s="107"/>
      <c r="F6" s="87" t="s">
        <v>77</v>
      </c>
      <c r="G6" s="1"/>
    </row>
    <row r="7" spans="1:11" ht="87.75" customHeight="1">
      <c r="A7" s="160"/>
      <c r="B7" s="146"/>
      <c r="C7" s="13" t="s">
        <v>78</v>
      </c>
      <c r="D7" s="81" t="s">
        <v>79</v>
      </c>
      <c r="E7" s="107"/>
      <c r="F7" s="87" t="s">
        <v>80</v>
      </c>
      <c r="G7" s="1"/>
    </row>
    <row r="8" spans="1:11" ht="105" customHeight="1">
      <c r="A8" s="160"/>
      <c r="B8" s="146"/>
      <c r="C8" s="13" t="s">
        <v>81</v>
      </c>
      <c r="D8" s="81" t="s">
        <v>82</v>
      </c>
      <c r="E8" s="107"/>
      <c r="F8" s="88"/>
      <c r="G8" s="1"/>
    </row>
    <row r="9" spans="1:11" ht="96.75">
      <c r="A9" s="160"/>
      <c r="B9" s="147" t="s">
        <v>83</v>
      </c>
      <c r="C9" s="13" t="s">
        <v>84</v>
      </c>
      <c r="D9" s="81" t="s">
        <v>85</v>
      </c>
      <c r="E9" s="107"/>
      <c r="G9" s="1"/>
    </row>
    <row r="10" spans="1:11" ht="45" customHeight="1">
      <c r="A10" s="160"/>
      <c r="B10" s="146"/>
      <c r="C10" s="13" t="s">
        <v>86</v>
      </c>
      <c r="D10" s="83" t="s">
        <v>87</v>
      </c>
      <c r="E10" s="108">
        <v>5</v>
      </c>
      <c r="F10" s="89"/>
      <c r="G10" s="1"/>
    </row>
    <row r="11" spans="1:11" ht="16.5" customHeight="1">
      <c r="A11" s="160"/>
      <c r="B11" s="148" t="s">
        <v>88</v>
      </c>
      <c r="C11" s="16" t="s">
        <v>89</v>
      </c>
      <c r="D11" s="140" t="s">
        <v>90</v>
      </c>
      <c r="E11" s="168">
        <v>20</v>
      </c>
      <c r="K11" s="2"/>
    </row>
    <row r="12" spans="1:11" ht="26.25" customHeight="1">
      <c r="A12" s="160"/>
      <c r="B12" s="149"/>
      <c r="C12" s="3" t="s">
        <v>91</v>
      </c>
      <c r="D12" s="141"/>
      <c r="E12" s="169"/>
      <c r="F12" s="144" t="s">
        <v>92</v>
      </c>
      <c r="K12" s="2"/>
    </row>
    <row r="13" spans="1:11" ht="66.75" customHeight="1">
      <c r="A13" s="160"/>
      <c r="B13" s="149"/>
      <c r="C13" s="3" t="s">
        <v>93</v>
      </c>
      <c r="D13" s="141"/>
      <c r="E13" s="169"/>
      <c r="F13" s="144"/>
      <c r="K13" s="2"/>
    </row>
    <row r="14" spans="1:11" ht="68.25" customHeight="1">
      <c r="A14" s="160"/>
      <c r="B14" s="150"/>
      <c r="C14" s="82" t="s">
        <v>94</v>
      </c>
      <c r="D14" s="83" t="s">
        <v>95</v>
      </c>
      <c r="E14" s="184"/>
      <c r="K14" s="2"/>
    </row>
    <row r="15" spans="1:11" ht="61.5" customHeight="1">
      <c r="A15" s="160"/>
      <c r="B15" s="147" t="s">
        <v>96</v>
      </c>
      <c r="C15" s="3" t="s">
        <v>97</v>
      </c>
      <c r="D15" s="185" t="s">
        <v>98</v>
      </c>
      <c r="E15" s="169"/>
      <c r="K15" s="2"/>
    </row>
    <row r="16" spans="1:11" ht="69" customHeight="1">
      <c r="A16" s="160"/>
      <c r="B16" s="146"/>
      <c r="C16" s="14"/>
      <c r="D16" s="185"/>
      <c r="E16" s="169"/>
      <c r="K16" s="2"/>
    </row>
    <row r="17" spans="1:11" ht="36.75" customHeight="1">
      <c r="A17" s="174" t="s">
        <v>99</v>
      </c>
      <c r="B17" s="100" t="s">
        <v>100</v>
      </c>
      <c r="C17" s="43" t="s">
        <v>101</v>
      </c>
      <c r="D17" s="117" t="s">
        <v>102</v>
      </c>
      <c r="E17" s="110">
        <v>5</v>
      </c>
      <c r="K17" s="2"/>
    </row>
    <row r="18" spans="1:11" ht="43.5" customHeight="1">
      <c r="A18" s="175"/>
      <c r="B18" s="186" t="s">
        <v>103</v>
      </c>
      <c r="C18" s="70" t="s">
        <v>104</v>
      </c>
      <c r="D18" s="187" t="s">
        <v>105</v>
      </c>
      <c r="E18" s="111"/>
      <c r="F18" s="139"/>
      <c r="K18" s="2"/>
    </row>
    <row r="19" spans="1:11" ht="39" customHeight="1">
      <c r="A19" s="175"/>
      <c r="B19" s="186"/>
      <c r="C19" s="71" t="s">
        <v>106</v>
      </c>
      <c r="D19" s="188"/>
      <c r="E19" s="111"/>
      <c r="F19" s="139"/>
      <c r="K19" s="2"/>
    </row>
    <row r="20" spans="1:11" ht="42.75" customHeight="1">
      <c r="A20" s="175"/>
      <c r="B20" s="186"/>
      <c r="C20" s="71" t="s">
        <v>107</v>
      </c>
      <c r="D20" s="188"/>
      <c r="E20" s="111"/>
      <c r="F20" s="139"/>
      <c r="K20" s="2"/>
    </row>
    <row r="21" spans="1:11" ht="40.5" customHeight="1">
      <c r="A21" s="175"/>
      <c r="B21" s="186"/>
      <c r="C21" s="71" t="s">
        <v>108</v>
      </c>
      <c r="D21" s="188"/>
      <c r="E21" s="111"/>
      <c r="F21" s="72"/>
      <c r="K21" s="2"/>
    </row>
    <row r="22" spans="1:11" ht="81" customHeight="1">
      <c r="A22" s="176"/>
      <c r="B22" s="147" t="s">
        <v>109</v>
      </c>
      <c r="C22" s="94" t="s">
        <v>110</v>
      </c>
      <c r="D22" s="140" t="s">
        <v>111</v>
      </c>
      <c r="E22" s="168">
        <v>20</v>
      </c>
      <c r="F22" s="139"/>
    </row>
    <row r="23" spans="1:11" ht="15" customHeight="1">
      <c r="A23" s="176"/>
      <c r="B23" s="146"/>
      <c r="C23" s="40"/>
      <c r="D23" s="185"/>
      <c r="E23" s="169"/>
      <c r="F23" s="139"/>
    </row>
    <row r="24" spans="1:11" ht="16.5">
      <c r="A24" s="176"/>
      <c r="B24" s="147" t="s">
        <v>112</v>
      </c>
      <c r="C24" s="4" t="s">
        <v>113</v>
      </c>
      <c r="D24" s="172" t="s">
        <v>114</v>
      </c>
      <c r="E24" s="169"/>
      <c r="F24" s="89"/>
      <c r="K24" s="2"/>
    </row>
    <row r="25" spans="1:11" ht="15" customHeight="1">
      <c r="A25" s="177"/>
      <c r="B25" s="171"/>
      <c r="C25" s="42"/>
      <c r="D25" s="173"/>
      <c r="E25" s="170"/>
      <c r="F25" s="89"/>
      <c r="K25" s="2"/>
    </row>
    <row r="26" spans="1:11" ht="52.5" customHeight="1">
      <c r="A26" s="165" t="s">
        <v>115</v>
      </c>
      <c r="B26" s="101" t="s">
        <v>116</v>
      </c>
      <c r="C26" s="93" t="s">
        <v>117</v>
      </c>
      <c r="D26" s="116" t="s">
        <v>118</v>
      </c>
      <c r="E26" s="112">
        <v>5</v>
      </c>
    </row>
    <row r="27" spans="1:11" ht="253.5" customHeight="1">
      <c r="A27" s="166"/>
      <c r="B27" s="97" t="s">
        <v>119</v>
      </c>
      <c r="C27" s="5" t="s">
        <v>120</v>
      </c>
      <c r="D27" s="83" t="s">
        <v>121</v>
      </c>
      <c r="E27" s="111"/>
    </row>
    <row r="28" spans="1:11" ht="81">
      <c r="A28" s="166"/>
      <c r="B28" s="98" t="s">
        <v>122</v>
      </c>
      <c r="C28" s="12" t="s">
        <v>94</v>
      </c>
      <c r="D28" s="105"/>
      <c r="E28" s="108"/>
      <c r="F28" s="99" t="s">
        <v>123</v>
      </c>
    </row>
    <row r="29" spans="1:11" ht="22.5" customHeight="1">
      <c r="A29" s="166"/>
      <c r="B29" s="102" t="s">
        <v>124</v>
      </c>
      <c r="C29" s="6"/>
      <c r="D29" s="7"/>
      <c r="E29" s="113"/>
      <c r="F29" s="72" t="s">
        <v>125</v>
      </c>
    </row>
    <row r="30" spans="1:11" ht="69" customHeight="1">
      <c r="A30" s="167"/>
      <c r="B30" s="104" t="s">
        <v>126</v>
      </c>
      <c r="C30" s="8" t="s">
        <v>127</v>
      </c>
      <c r="D30" s="118" t="s">
        <v>128</v>
      </c>
      <c r="E30" s="109">
        <v>20</v>
      </c>
      <c r="F30" s="72"/>
    </row>
    <row r="31" spans="1:11" ht="57.75" customHeight="1">
      <c r="A31" s="161" t="s">
        <v>129</v>
      </c>
      <c r="B31" s="103" t="s">
        <v>130</v>
      </c>
      <c r="C31" s="92" t="s">
        <v>131</v>
      </c>
      <c r="D31" s="11" t="s">
        <v>132</v>
      </c>
      <c r="E31" s="114">
        <v>5</v>
      </c>
    </row>
    <row r="32" spans="1:11" ht="45" customHeight="1">
      <c r="A32" s="161"/>
      <c r="B32" s="97" t="s">
        <v>133</v>
      </c>
      <c r="C32" s="62" t="s">
        <v>94</v>
      </c>
      <c r="D32" s="11"/>
      <c r="E32" s="114"/>
    </row>
    <row r="33" spans="1:7" ht="34.5" customHeight="1">
      <c r="A33" s="161"/>
      <c r="B33" s="147" t="s">
        <v>134</v>
      </c>
      <c r="C33" s="62" t="s">
        <v>94</v>
      </c>
      <c r="D33" s="162" t="s">
        <v>135</v>
      </c>
      <c r="E33" s="164">
        <v>20</v>
      </c>
      <c r="F33" s="90"/>
      <c r="G33" s="1"/>
    </row>
    <row r="34" spans="1:7" ht="31.5" customHeight="1">
      <c r="A34" s="161"/>
      <c r="B34" s="154"/>
      <c r="C34" s="15" t="s">
        <v>136</v>
      </c>
      <c r="D34" s="163"/>
      <c r="E34" s="164"/>
      <c r="F34" s="91"/>
      <c r="G34" s="1"/>
    </row>
    <row r="35" spans="1:7" ht="43.5" customHeight="1">
      <c r="A35" s="161"/>
      <c r="B35" s="119" t="s">
        <v>137</v>
      </c>
      <c r="C35" s="120" t="s">
        <v>136</v>
      </c>
      <c r="D35" s="121" t="s">
        <v>138</v>
      </c>
      <c r="E35" s="164"/>
      <c r="F35" s="72"/>
    </row>
    <row r="36" spans="1:7">
      <c r="A36" s="58"/>
      <c r="B36" s="178" t="s">
        <v>139</v>
      </c>
      <c r="C36" s="180"/>
      <c r="D36" s="182" t="s">
        <v>140</v>
      </c>
      <c r="E36" s="142"/>
      <c r="F36" s="91"/>
    </row>
    <row r="37" spans="1:7" ht="15.6" customHeight="1">
      <c r="A37" s="58"/>
      <c r="B37" s="179"/>
      <c r="C37" s="181"/>
      <c r="D37" s="183"/>
      <c r="E37" s="143"/>
    </row>
    <row r="38" spans="1:7" ht="18.75">
      <c r="E38" s="115">
        <f>SUM(E3:E35)</f>
        <v>100</v>
      </c>
    </row>
    <row r="40" spans="1:7">
      <c r="D40" s="1"/>
      <c r="E40" s="1"/>
    </row>
    <row r="42" spans="1:7" ht="15" customHeight="1"/>
    <row r="44" spans="1:7" ht="15" customHeight="1"/>
    <row r="45" spans="1:7"/>
    <row r="46" spans="1:7" ht="16.5">
      <c r="B46" s="73" t="s">
        <v>141</v>
      </c>
      <c r="C46" s="74" t="s">
        <v>142</v>
      </c>
    </row>
    <row r="47" spans="1:7" ht="15.75" customHeight="1">
      <c r="B47" s="75" t="s">
        <v>143</v>
      </c>
      <c r="C47" s="76" t="s">
        <v>144</v>
      </c>
    </row>
    <row r="48" spans="1:7" ht="15.75" customHeight="1">
      <c r="B48" s="75">
        <v>45902</v>
      </c>
      <c r="C48" s="76" t="s">
        <v>145</v>
      </c>
    </row>
    <row r="49" spans="2:3" ht="30" customHeight="1">
      <c r="B49" s="77" t="s">
        <v>146</v>
      </c>
      <c r="C49" s="76" t="s">
        <v>147</v>
      </c>
    </row>
    <row r="50" spans="2:3" ht="37.5" customHeight="1">
      <c r="B50" s="77" t="s">
        <v>148</v>
      </c>
      <c r="C50" s="76" t="s">
        <v>149</v>
      </c>
    </row>
    <row r="51" spans="2:3" ht="70.5" customHeight="1">
      <c r="B51" s="75">
        <v>45966</v>
      </c>
      <c r="C51" s="76" t="s">
        <v>150</v>
      </c>
    </row>
    <row r="52" spans="2:3" ht="21.75" customHeight="1">
      <c r="B52" s="77" t="s">
        <v>151</v>
      </c>
      <c r="C52" s="76" t="s">
        <v>152</v>
      </c>
    </row>
    <row r="53" spans="2:3" ht="43.5" customHeight="1">
      <c r="B53" s="75">
        <v>45986</v>
      </c>
      <c r="C53" s="76" t="s">
        <v>153</v>
      </c>
    </row>
    <row r="54" spans="2:3" ht="15.75" customHeight="1">
      <c r="B54" s="78" t="s">
        <v>154</v>
      </c>
      <c r="C54" s="79" t="s">
        <v>155</v>
      </c>
    </row>
  </sheetData>
  <mergeCells count="32">
    <mergeCell ref="B36:B37"/>
    <mergeCell ref="C36:C37"/>
    <mergeCell ref="D36:D37"/>
    <mergeCell ref="B9:B10"/>
    <mergeCell ref="E11:E16"/>
    <mergeCell ref="D15:D16"/>
    <mergeCell ref="D22:D23"/>
    <mergeCell ref="B18:B21"/>
    <mergeCell ref="D18:D21"/>
    <mergeCell ref="B22:B23"/>
    <mergeCell ref="B5:B8"/>
    <mergeCell ref="B15:B16"/>
    <mergeCell ref="B11:B14"/>
    <mergeCell ref="A1:E1"/>
    <mergeCell ref="B33:B34"/>
    <mergeCell ref="A3:A4"/>
    <mergeCell ref="B3:B4"/>
    <mergeCell ref="A5:A16"/>
    <mergeCell ref="A31:A35"/>
    <mergeCell ref="D33:D34"/>
    <mergeCell ref="E33:E35"/>
    <mergeCell ref="A26:A30"/>
    <mergeCell ref="E22:E25"/>
    <mergeCell ref="B24:B25"/>
    <mergeCell ref="D24:D25"/>
    <mergeCell ref="A17:A25"/>
    <mergeCell ref="E3:E4"/>
    <mergeCell ref="F22:F23"/>
    <mergeCell ref="F18:F20"/>
    <mergeCell ref="D11:D13"/>
    <mergeCell ref="E36:E37"/>
    <mergeCell ref="F12:F13"/>
  </mergeCells>
  <printOptions horizontalCentered="1"/>
  <pageMargins left="0.5" right="0.5" top="0.5" bottom="0.5" header="0" footer="0"/>
  <pageSetup scale="85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cc545f-0119-4587-9246-f4ee99f75de8" xsi:nil="true"/>
    <lcf76f155ced4ddcb4097134ff3c332f xmlns="bedae199-5ea8-4b5b-9d83-1ad6dafdf099">
      <Terms xmlns="http://schemas.microsoft.com/office/infopath/2007/PartnerControls"/>
    </lcf76f155ced4ddcb4097134ff3c332f>
    <SharedWithUsers xmlns="f1cc545f-0119-4587-9246-f4ee99f75de8">
      <UserInfo>
        <DisplayName>Maria Jose Gutierrez Estrada</DisplayName>
        <AccountId>181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1C20D3AAAD0540BF8FDA248A016134" ma:contentTypeVersion="18" ma:contentTypeDescription="Crear nuevo documento." ma:contentTypeScope="" ma:versionID="ad7e0d56806140fcd4b16c8f0ec3bc51">
  <xsd:schema xmlns:xsd="http://www.w3.org/2001/XMLSchema" xmlns:xs="http://www.w3.org/2001/XMLSchema" xmlns:p="http://schemas.microsoft.com/office/2006/metadata/properties" xmlns:ns2="bedae199-5ea8-4b5b-9d83-1ad6dafdf099" xmlns:ns3="f1cc545f-0119-4587-9246-f4ee99f75de8" targetNamespace="http://schemas.microsoft.com/office/2006/metadata/properties" ma:root="true" ma:fieldsID="31d388cbe318584a4b01eda6b28ca5c0" ns2:_="" ns3:_="">
    <xsd:import namespace="bedae199-5ea8-4b5b-9d83-1ad6dafdf099"/>
    <xsd:import namespace="f1cc545f-0119-4587-9246-f4ee99f75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ae199-5ea8-4b5b-9d83-1ad6dafdf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545f-0119-4587-9246-f4ee99f75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db45ffb-4461-46a5-9853-64b070f5d3fc}" ma:internalName="TaxCatchAll" ma:showField="CatchAllData" ma:web="f1cc545f-0119-4587-9246-f4ee99f75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94B9FB-8756-48AB-B299-055914FC8875}"/>
</file>

<file path=customXml/itemProps2.xml><?xml version="1.0" encoding="utf-8"?>
<ds:datastoreItem xmlns:ds="http://schemas.openxmlformats.org/officeDocument/2006/customXml" ds:itemID="{FD6AF522-C8DB-42D5-8330-F5DE86AB1A8E}"/>
</file>

<file path=customXml/itemProps3.xml><?xml version="1.0" encoding="utf-8"?>
<ds:datastoreItem xmlns:ds="http://schemas.openxmlformats.org/officeDocument/2006/customXml" ds:itemID="{8DE0AE44-7A7E-4A77-A8B8-3021D3F8EF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Paola Andrea Vallejo Correa</cp:lastModifiedBy>
  <cp:revision/>
  <dcterms:created xsi:type="dcterms:W3CDTF">2017-01-23T15:45:35Z</dcterms:created>
  <dcterms:modified xsi:type="dcterms:W3CDTF">2025-07-14T20:44:06Z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1b9ce157-1d79-4230-a7b6-259ce6d45e86</vt:lpwstr>
  </property>
  <property fmtid="{D5CDD505-2E9C-101B-9397-08002B2CF9AE}" pid="9" name="ContentTypeId">
    <vt:lpwstr>0x010100CD1C20D3AAAD0540BF8FDA248A016134</vt:lpwstr>
  </property>
  <property fmtid="{D5CDD505-2E9C-101B-9397-08002B2CF9AE}" pid="10" name="MediaServiceImageTags">
    <vt:lpwstr/>
  </property>
</Properties>
</file>