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ev-ae\Desktop\Projects\electrocars\organization\"/>
    </mc:Choice>
  </mc:AlternateContent>
  <xr:revisionPtr revIDLastSave="0" documentId="13_ncr:1_{EAD3CEA3-3F06-41C3-AC90-6ABBE40360D4}" xr6:coauthVersionLast="36" xr6:coauthVersionMax="36" xr10:uidLastSave="{00000000-0000-0000-0000-000000000000}"/>
  <bookViews>
    <workbookView xWindow="0" yWindow="0" windowWidth="7650" windowHeight="3300" xr2:uid="{CA10382D-5BC2-4800-9EFC-AA49105DAA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8" i="1" l="1"/>
  <c r="E269" i="1"/>
  <c r="E270" i="1"/>
  <c r="E26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9" i="1"/>
  <c r="L270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L267" i="1" s="1"/>
  <c r="D268" i="1"/>
  <c r="L268" i="1" s="1"/>
  <c r="D269" i="1"/>
  <c r="D270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<sst xmlns="http://schemas.openxmlformats.org/spreadsheetml/2006/main" count="1427" uniqueCount="252">
  <si>
    <t>id</t>
  </si>
  <si>
    <t>address</t>
  </si>
  <si>
    <t>price</t>
  </si>
  <si>
    <t>company</t>
  </si>
  <si>
    <t>plug</t>
  </si>
  <si>
    <t>power</t>
  </si>
  <si>
    <t>type</t>
  </si>
  <si>
    <t>status</t>
  </si>
  <si>
    <t>г. Выборг, Ленинградское ш., д. 46</t>
  </si>
  <si>
    <t>type2</t>
  </si>
  <si>
    <t>ac</t>
  </si>
  <si>
    <t>dc</t>
  </si>
  <si>
    <t>ccscombo2</t>
  </si>
  <si>
    <t>chademo</t>
  </si>
  <si>
    <t>г. Санкт Петербург, ул. Академика Вернова, д. 1</t>
  </si>
  <si>
    <t>г. Сертолово, ул. Ветеранов, д. 9</t>
  </si>
  <si>
    <t>Ленинградская обл., пос. Огоньки, А-181</t>
  </si>
  <si>
    <t>г. Санкт-Петербург, ул. Савушкина, д. 141</t>
  </si>
  <si>
    <t>г. Санкт-Петербург, набережная Мартынова, 74, к. 2</t>
  </si>
  <si>
    <t>г. Санкт-Петербург, ул. Савушкина, д. 112, к. 2</t>
  </si>
  <si>
    <t>Ленинградская обл., пос. Кондратьево, ул. Покровская , д. 4</t>
  </si>
  <si>
    <t>г. Санкт-Петербург, ул. Байконурская, д. 14</t>
  </si>
  <si>
    <t>г. Санкт-Петербург, ул. Обручаевых, д.5, к2</t>
  </si>
  <si>
    <t>г. Санкт-Петербург, Гражданский проспект, 41, к. 2Б</t>
  </si>
  <si>
    <t>г. Санкт-Петербург, Пискарёвский проспект, 59</t>
  </si>
  <si>
    <t>г. Санкт-Петербург, ул. Маршла Блюхера, д. 41</t>
  </si>
  <si>
    <t>г. Санкт-Петербург, Большой проспект Васильевского острова, 68</t>
  </si>
  <si>
    <t>coord</t>
  </si>
  <si>
    <t>г. Санкт-Петербург, набережная Обводного канала, 118С</t>
  </si>
  <si>
    <t>г. Санкт-Петербург, Масляный переулок, 6Ж</t>
  </si>
  <si>
    <t>г. Санкт-Петербург, набережная Обводного канала, 72</t>
  </si>
  <si>
    <t>г.Санкт-Петербург, набережная Обводного канала, 24</t>
  </si>
  <si>
    <t>г. Санкт-Петербрг, ул. Ольминского, 12А</t>
  </si>
  <si>
    <t>г. Санкт-Петербург, Лиговский проспект, 30</t>
  </si>
  <si>
    <t>г. Санкт-Петербург, ул. Тверская , д. 1</t>
  </si>
  <si>
    <t>г. Санкт-Петербург, ул. Ворошилова, 17к1</t>
  </si>
  <si>
    <t>г. Санкт-Петербург, ул. Хасанская, д.17, к. 1</t>
  </si>
  <si>
    <t>г. Санкт-Петербург, проспект Ударников, 38, к. 1</t>
  </si>
  <si>
    <t>г. Санкт-Петербург, Таллинское шоссе, 159, к. 2</t>
  </si>
  <si>
    <t>Россети</t>
  </si>
  <si>
    <t>г. Петергоф, ул. Володи Дубинина, д. 9</t>
  </si>
  <si>
    <t>г. Санкт-Петербург, ул. Костюшко, 1к1</t>
  </si>
  <si>
    <t>г. Санкт-Петербург, Ленинский проспект, 153</t>
  </si>
  <si>
    <t>г. Санкт-Петербург, Пулковское шоссе, д. 36, к. 3</t>
  </si>
  <si>
    <t>г. Санкт-Петербург, ул. Малая Карпатская, д. 15</t>
  </si>
  <si>
    <t>г. Колпино, ул. Пролетарская, д. 36, к. 2</t>
  </si>
  <si>
    <t>Энергоцентр</t>
  </si>
  <si>
    <t>Ленэнерго</t>
  </si>
  <si>
    <t>saej1772</t>
  </si>
  <si>
    <t>г. Наро-Фоминск</t>
  </si>
  <si>
    <t>Московская обл., деревня Артёмки, М-1, 121-й км</t>
  </si>
  <si>
    <t>Ленинградская обл., Тельмановское сельское поселение, М-11, 667-й км</t>
  </si>
  <si>
    <t>Новгородская обл., Трубичинское сельское поселение, М-11, 542-й км</t>
  </si>
  <si>
    <t>Новгородская обл., городское поселение Окуловка, М-11, 424-й км</t>
  </si>
  <si>
    <t>Тверская обл., Вышневолоцкий городской округ, М-11,328-й км</t>
  </si>
  <si>
    <t>Тверская обл., село Поддубки, М-11, 192-й км</t>
  </si>
  <si>
    <t>gtbdc</t>
  </si>
  <si>
    <t>Московская обл., сельское поселение Борисовское, М-1, 121-й км</t>
  </si>
  <si>
    <t>г. Руза, ул. Федеративная, д. 43</t>
  </si>
  <si>
    <t>Московская обл., рабочий посёлок Шаховская, ул. Рижская, д. 23</t>
  </si>
  <si>
    <t>г. Волокаламск, Рижское шоссе, 4Б</t>
  </si>
  <si>
    <t>Московская обл., осёлок Новолотошино, Тверское шоссе, 3</t>
  </si>
  <si>
    <t>Московская обл., городской округ Истра</t>
  </si>
  <si>
    <t>Московская обл., городской округ Клин, М-11, 105-й км</t>
  </si>
  <si>
    <t>г. Солченогорск</t>
  </si>
  <si>
    <t>г. Дубна, район Российского Центра Программирования</t>
  </si>
  <si>
    <t>г. Талдом</t>
  </si>
  <si>
    <t>Московская обл., деревня Спиридово</t>
  </si>
  <si>
    <t>г. Дедовск</t>
  </si>
  <si>
    <t>Московская обл., городской округ Солнечногорск</t>
  </si>
  <si>
    <t>г. Красногорск</t>
  </si>
  <si>
    <t>г. Москва, МКАД, 66-й километр, 2А</t>
  </si>
  <si>
    <t>г. Химки, Ленинградское шоссе, 30</t>
  </si>
  <si>
    <t>г. Химки, Ленинградское шоссе, 36</t>
  </si>
  <si>
    <t>Московская обл., городской округ Химки</t>
  </si>
  <si>
    <t>55.912546, 37.671714</t>
  </si>
  <si>
    <t>Московская обл., дер. Челобитьево</t>
  </si>
  <si>
    <t>55.909463, 37.778056</t>
  </si>
  <si>
    <t>55.933201, 37.805132</t>
  </si>
  <si>
    <t>г. Мытиши, Ярославское шоссе, д. 141</t>
  </si>
  <si>
    <t>г. Мытищи, Ярославское шоссе, д. 100</t>
  </si>
  <si>
    <t>55.894324, 37.984467</t>
  </si>
  <si>
    <t>г. Щёлково, Фряновское шоссе</t>
  </si>
  <si>
    <t>55.787062, 37.882225</t>
  </si>
  <si>
    <t>г. Балашиха, шоссе Энтузиастов, вл8</t>
  </si>
  <si>
    <t>г. Балашиха, Центральная улица, 44В</t>
  </si>
  <si>
    <t>55.751989, 37.949275</t>
  </si>
  <si>
    <t>55.639674, 38.175399</t>
  </si>
  <si>
    <t>Москвоская обл., Раменский городской округ</t>
  </si>
  <si>
    <t>55.575692, 38.390583</t>
  </si>
  <si>
    <t>Московская обл., дер. Фенино</t>
  </si>
  <si>
    <t>55.857609, 38.887227</t>
  </si>
  <si>
    <t>Московская обл., дер. Ожерелки</t>
  </si>
  <si>
    <t>55.610265, 37.666841</t>
  </si>
  <si>
    <t>г. Москва, ул. Спортивная</t>
  </si>
  <si>
    <t>г. Видное, М-4, 21-й км</t>
  </si>
  <si>
    <t>55.509704, 37.834195</t>
  </si>
  <si>
    <t>Московская обл., А-105, 34-й километр</t>
  </si>
  <si>
    <t>55.496330, 37.841530</t>
  </si>
  <si>
    <t>Московская обл., А-105, 35-й километр</t>
  </si>
  <si>
    <t>55.414327, 38.286799</t>
  </si>
  <si>
    <t>г. Бронницы, ул. Советская, д. 157А</t>
  </si>
  <si>
    <t>55.457748, 37.620778</t>
  </si>
  <si>
    <t>Московская обл., М-2 Крым, 34-й километр</t>
  </si>
  <si>
    <t>55.412324, 37.522279</t>
  </si>
  <si>
    <t>г. Подольск, ул. Высотная, д. 12</t>
  </si>
  <si>
    <t>55.358805, 37.596525</t>
  </si>
  <si>
    <t>Московская обл., М-2 Крым, 46-й км</t>
  </si>
  <si>
    <t>55.172838, 37.912538</t>
  </si>
  <si>
    <t>Московская обл., М-4 Дон, 70-й км</t>
  </si>
  <si>
    <t>55.049262, 37.558996</t>
  </si>
  <si>
    <t>55.046726, 37.560465</t>
  </si>
  <si>
    <t>54.850519, 38.039658</t>
  </si>
  <si>
    <t>Московская обл., М-4 Дон, 108-й км</t>
  </si>
  <si>
    <t>Московская обл., М-2 Крым, 82-й км</t>
  </si>
  <si>
    <t>Московская обл., М-2 Крым, 83-й км</t>
  </si>
  <si>
    <t>55.231569, 38.564165</t>
  </si>
  <si>
    <t>Московская обл., М-5 Урал, 89-й км</t>
  </si>
  <si>
    <t>55.065169, 38.841769</t>
  </si>
  <si>
    <t>г. Коломна, ул. Щуровская, д. 2</t>
  </si>
  <si>
    <t>54.927146, 39.092517</t>
  </si>
  <si>
    <t>Московская обл., М-5 Урал, 137-й км</t>
  </si>
  <si>
    <t>54.839591, 39.253149</t>
  </si>
  <si>
    <t>Московская обл., Новорязанское шоссе, 151-й км</t>
  </si>
  <si>
    <t>51.789600, 55.107537</t>
  </si>
  <si>
    <t>г. Оренбург, ул. Терешковой, 76</t>
  </si>
  <si>
    <t>55.149886, 61.386327</t>
  </si>
  <si>
    <t>г. Челябинск, ул. Воровского, д. 32/1</t>
  </si>
  <si>
    <t>Россети Урал</t>
  </si>
  <si>
    <t>55.156925, 61.394275</t>
  </si>
  <si>
    <t>г. Челябинск, ул. Красная улица, д. 75</t>
  </si>
  <si>
    <t>55.161795, 61.397757</t>
  </si>
  <si>
    <t>г. Челябинск, ул. Комунны, д. 87</t>
  </si>
  <si>
    <t>55.157816, 61.364171</t>
  </si>
  <si>
    <t>г. Челябинск, проспект Ленина, д. 89</t>
  </si>
  <si>
    <t>55.175514, 61.335396</t>
  </si>
  <si>
    <t>г. Челябинск, ул. Молодогвардейцев, д. 63</t>
  </si>
  <si>
    <t>55.191814, 61.301628</t>
  </si>
  <si>
    <t>г. Челябинск, ул. Молдавская, д. 14</t>
  </si>
  <si>
    <t>56.763880, 58.149214</t>
  </si>
  <si>
    <t>Свердловская обл., Р-242, 201-й км</t>
  </si>
  <si>
    <t>58.007745, 56.214919</t>
  </si>
  <si>
    <t>г. Пермь, микрорайон Центр</t>
  </si>
  <si>
    <t>58.020541, 56.155406</t>
  </si>
  <si>
    <t>г. Пермь, ул. 3-я Набережная, д. 50</t>
  </si>
  <si>
    <t>55.004247, 73.302118</t>
  </si>
  <si>
    <t>г. Омск, ул. Перелёта, д. 32</t>
  </si>
  <si>
    <t>61.237225, 73.374218</t>
  </si>
  <si>
    <t>Россети Тюмень</t>
  </si>
  <si>
    <t>г. Сургут, Центральный район</t>
  </si>
  <si>
    <t>61.244659, 73.413201</t>
  </si>
  <si>
    <t>г. Сургут, ул. Университетская, д. 4</t>
  </si>
  <si>
    <t>г. Сургут, ул. Учебная, д. 1</t>
  </si>
  <si>
    <t>61.244401, 73.409840</t>
  </si>
  <si>
    <t>51.969988, 85.851987</t>
  </si>
  <si>
    <t>Респ. Алтай, Майминский район</t>
  </si>
  <si>
    <t>53.325180, 87.141730</t>
  </si>
  <si>
    <t>Кемеровская обл. пос. Кузедеево, ул. Рябова, д. 13Б</t>
  </si>
  <si>
    <t>53.780550, 87.279766</t>
  </si>
  <si>
    <t>г. Новокузнецк, ул. Зорге, д. 9А</t>
  </si>
  <si>
    <t>53.782352, 87.126201</t>
  </si>
  <si>
    <t>Россети Сибирь</t>
  </si>
  <si>
    <t>г. Новокузнецк, Балочный тупик, д. 2А к. 1</t>
  </si>
  <si>
    <t>54.702412, 86.262143</t>
  </si>
  <si>
    <t>г. Ленинск-Кузнецкий, 32К-445</t>
  </si>
  <si>
    <t>55.343756, 86.096471</t>
  </si>
  <si>
    <t>г. Кемерово, проспект Ленина, 59А</t>
  </si>
  <si>
    <t>55.362484, 86.072021</t>
  </si>
  <si>
    <t>г. Кемерево, ул. Николая Островского, д. 11</t>
  </si>
  <si>
    <t>55.989054, 92.855779</t>
  </si>
  <si>
    <t>г. Красноярск, Ярыгинская набережная, д. 21</t>
  </si>
  <si>
    <t>55.994989, 92.798618</t>
  </si>
  <si>
    <t>г. Карсноярск, ул.Академика Киренского, д. 26</t>
  </si>
  <si>
    <t>56.006378, 92.833322</t>
  </si>
  <si>
    <t>г. Красноярск, ул. Бограда, д. 144А</t>
  </si>
  <si>
    <t>56.020570, 92.797415</t>
  </si>
  <si>
    <t>г. Красноярск, ул. Телевизорная, д. 1, с. 78</t>
  </si>
  <si>
    <t>г. Улан-Удэ, ул. Бабушкина, д. 156</t>
  </si>
  <si>
    <t>12.5</t>
  </si>
  <si>
    <t>52.067331, 113.385337</t>
  </si>
  <si>
    <t>0</t>
  </si>
  <si>
    <t>г. Чита, ул. Маршала Рокоссовского, д. 3</t>
  </si>
  <si>
    <t>60.621442, 28.163002</t>
  </si>
  <si>
    <t>60.700894, 28.786423</t>
  </si>
  <si>
    <t>60.300556, 29.803063</t>
  </si>
  <si>
    <t>60.058930, 29.986682</t>
  </si>
  <si>
    <t>60.147817, 30.213513</t>
  </si>
  <si>
    <t>59.990762, 30.205845</t>
  </si>
  <si>
    <t>59.983878, 30.225695</t>
  </si>
  <si>
    <t>59.974523, 30.248809</t>
  </si>
  <si>
    <t>59.974524, 30.248810</t>
  </si>
  <si>
    <t>59.974525, 30.248811</t>
  </si>
  <si>
    <t>60.002559, 30.271622</t>
  </si>
  <si>
    <t>60.011621, 30.380475</t>
  </si>
  <si>
    <t>60.012499, 30.398510</t>
  </si>
  <si>
    <t>59.989670, 30.439386</t>
  </si>
  <si>
    <t>59.975279, 30.407927</t>
  </si>
  <si>
    <t>59.931833, 30.259365</t>
  </si>
  <si>
    <t>59.931834, 30.259366</t>
  </si>
  <si>
    <t>59.931835, 30.259367</t>
  </si>
  <si>
    <t>59.907238, 30.306848</t>
  </si>
  <si>
    <t>59.908276, 30.327791</t>
  </si>
  <si>
    <t>59.912240, 30.333175</t>
  </si>
  <si>
    <t>59.913497, 30.375328</t>
  </si>
  <si>
    <t>59.898250, 30.423262</t>
  </si>
  <si>
    <t>59.926845, 30.362140</t>
  </si>
  <si>
    <t>59.946137, 30.380307</t>
  </si>
  <si>
    <t>59.928445, 30.453163</t>
  </si>
  <si>
    <t>59.934605, 30.500202</t>
  </si>
  <si>
    <t>59.953637, 30.476361</t>
  </si>
  <si>
    <t>59.806590, 30.160325</t>
  </si>
  <si>
    <t>59.858921, 29.922797</t>
  </si>
  <si>
    <t>59.847551, 30.297171</t>
  </si>
  <si>
    <t>59.849717, 30.303566</t>
  </si>
  <si>
    <t>59.821688, 30.323940</t>
  </si>
  <si>
    <t>59.836644, 30.427196</t>
  </si>
  <si>
    <t>59.740180, 30.582659</t>
  </si>
  <si>
    <t>59.703713, 30.551123</t>
  </si>
  <si>
    <t>59.700905, 30.552873</t>
  </si>
  <si>
    <t>58.760838, 31.495458</t>
  </si>
  <si>
    <t>58.757776, 31.500668</t>
  </si>
  <si>
    <t>58.346426, 33.287889</t>
  </si>
  <si>
    <t>58.347537, 33.285483</t>
  </si>
  <si>
    <t>57.679715, 34.222651</t>
  </si>
  <si>
    <t>57.679798, 34.224396</t>
  </si>
  <si>
    <t>56.915129, 35.581495</t>
  </si>
  <si>
    <t>55.360058, 36.749767</t>
  </si>
  <si>
    <t>55.465385, 35.830321</t>
  </si>
  <si>
    <t>55.463881, 35.828770</t>
  </si>
  <si>
    <t>55.709459, 36.204792</t>
  </si>
  <si>
    <t>56.037322, 35.485816</t>
  </si>
  <si>
    <t>56.023978, 35.956857</t>
  </si>
  <si>
    <t>56.250412, 35.647028</t>
  </si>
  <si>
    <t>55.853989, 36.781560</t>
  </si>
  <si>
    <t>56.411982, 36.556707</t>
  </si>
  <si>
    <t>56.412236, 36.557550</t>
  </si>
  <si>
    <t>56.173118, 37.002557</t>
  </si>
  <si>
    <t>56.755226, 37.166474</t>
  </si>
  <si>
    <t>56.734684, 37.549500</t>
  </si>
  <si>
    <t>56.367669, 37.464992</t>
  </si>
  <si>
    <t>55.861853, 37.161687</t>
  </si>
  <si>
    <t>55.940770, 37.174454</t>
  </si>
  <si>
    <t>55.818058, 37.360351</t>
  </si>
  <si>
    <t>55.812054, 37.387110</t>
  </si>
  <si>
    <t>55.903910, 37.417687</t>
  </si>
  <si>
    <t>55.908535, 37.407806</t>
  </si>
  <si>
    <t>55.947327, 37.443635</t>
  </si>
  <si>
    <t>"</t>
  </si>
  <si>
    <t>lon</t>
  </si>
  <si>
    <t>lat</t>
  </si>
  <si>
    <t>51.798727, 107.603950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</si>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</sst>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CC28C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D561-2378-46A2-8F93-3F8E845A9C72}">
  <dimension ref="A1:T270"/>
  <sheetViews>
    <sheetView tabSelected="1" topLeftCell="A234" zoomScale="80" zoomScaleNormal="80" workbookViewId="0">
      <selection activeCell="G277" sqref="G277"/>
    </sheetView>
  </sheetViews>
  <sheetFormatPr defaultRowHeight="15" x14ac:dyDescent="0.25"/>
  <cols>
    <col min="2" max="2" width="69.5703125" bestFit="1" customWidth="1"/>
    <col min="3" max="5" width="21.42578125" customWidth="1"/>
    <col min="6" max="6" width="9.140625" style="3"/>
    <col min="7" max="7" width="16.7109375" bestFit="1" customWidth="1"/>
    <col min="8" max="8" width="12.5703125" customWidth="1"/>
    <col min="12" max="12" width="9.140625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248</v>
      </c>
      <c r="E1" t="s">
        <v>249</v>
      </c>
      <c r="F1" s="3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/>
      <c r="T1" t="s">
        <v>247</v>
      </c>
    </row>
    <row r="2" spans="1:20" x14ac:dyDescent="0.25">
      <c r="A2">
        <v>1</v>
      </c>
      <c r="B2" t="s">
        <v>20</v>
      </c>
      <c r="C2" t="s">
        <v>182</v>
      </c>
      <c r="D2" t="str">
        <f>MID(C2,1,FIND(",",C2)-1)</f>
        <v>60.621442</v>
      </c>
      <c r="E2" t="str">
        <f>MID(C2,FIND(",",C2)+2,9)</f>
        <v>28.163002</v>
      </c>
      <c r="F2" s="3" t="s">
        <v>251</v>
      </c>
      <c r="G2" s="3" t="s">
        <v>251</v>
      </c>
      <c r="H2" s="3" t="s">
        <v>251</v>
      </c>
      <c r="I2" s="3" t="s">
        <v>251</v>
      </c>
      <c r="J2" s="3" t="s">
        <v>251</v>
      </c>
      <c r="K2">
        <v>0</v>
      </c>
      <c r="L2" t="str">
        <f>CONCATENATE("INSERT INTO Stations VALUES(",A2,", ",$T$1,B2,$T$1,", ",D2,", ",E2,", ",F2,", ",$T$1,G2,$T$1,", ",$T$1,H2,$T$1,", ",I2,", ",$T$1,J2,$T$1,", ",K2,");")</f>
        <v>INSERT INTO Stations VALUES(1, "Ленинградская обл., пос. Кондратьево, ул. Покровская , д. 4", 60.621442, 28.163002, NULL, "NULL", "NULL", NULL, "NULL", 0);</v>
      </c>
    </row>
    <row r="3" spans="1:20" x14ac:dyDescent="0.25">
      <c r="A3">
        <v>2</v>
      </c>
      <c r="B3" t="s">
        <v>8</v>
      </c>
      <c r="C3" t="s">
        <v>183</v>
      </c>
      <c r="D3" t="str">
        <f t="shared" ref="D3:D66" si="0">MID(C3,1,FIND(",",C3)-1)</f>
        <v>60.700894</v>
      </c>
      <c r="E3" t="str">
        <f t="shared" ref="E3:E66" si="1">MID(C3,FIND(",",C3)+2,9)</f>
        <v>28.786423</v>
      </c>
      <c r="F3" s="3">
        <v>20</v>
      </c>
      <c r="G3" t="s">
        <v>47</v>
      </c>
      <c r="H3" t="s">
        <v>9</v>
      </c>
      <c r="I3">
        <v>22</v>
      </c>
      <c r="J3" t="s">
        <v>10</v>
      </c>
      <c r="K3">
        <v>1</v>
      </c>
      <c r="L3" t="str">
        <f t="shared" ref="L3:L66" si="2">CONCATENATE("INSERT INTO Stations VALUES(",A3,", ",$T$1,B3,$T$1,", ",D3,", ",E3,", ",F3,", ",$T$1,G3,$T$1,", ",$T$1,H3,$T$1,", ",I3,", ",$T$1,J3,$T$1,", ",K3,");")</f>
        <v>INSERT INTO Stations VALUES(2, "г. Выборг, Ленинградское ш., д. 46", 60.700894, 28.786423, 20, "Ленэнерго", "type2", 22, "ac", 1);</v>
      </c>
    </row>
    <row r="4" spans="1:20" x14ac:dyDescent="0.25">
      <c r="A4">
        <v>2</v>
      </c>
      <c r="B4" t="s">
        <v>8</v>
      </c>
      <c r="C4" t="s">
        <v>183</v>
      </c>
      <c r="D4" t="str">
        <f t="shared" si="0"/>
        <v>60.700894</v>
      </c>
      <c r="E4" t="str">
        <f t="shared" si="1"/>
        <v>28.786423</v>
      </c>
      <c r="F4" s="3">
        <v>20</v>
      </c>
      <c r="G4" t="s">
        <v>47</v>
      </c>
      <c r="H4" t="s">
        <v>13</v>
      </c>
      <c r="I4">
        <v>20</v>
      </c>
      <c r="J4" t="s">
        <v>11</v>
      </c>
      <c r="K4">
        <v>1</v>
      </c>
      <c r="L4" t="str">
        <f t="shared" si="2"/>
        <v>INSERT INTO Stations VALUES(2, "г. Выборг, Ленинградское ш., д. 46", 60.700894, 28.786423, 20, "Ленэнерго", "chademo", 20, "dc", 1);</v>
      </c>
    </row>
    <row r="5" spans="1:20" x14ac:dyDescent="0.25">
      <c r="A5">
        <v>2</v>
      </c>
      <c r="B5" t="s">
        <v>8</v>
      </c>
      <c r="C5" t="s">
        <v>183</v>
      </c>
      <c r="D5" t="str">
        <f t="shared" si="0"/>
        <v>60.700894</v>
      </c>
      <c r="E5" t="str">
        <f t="shared" si="1"/>
        <v>28.786423</v>
      </c>
      <c r="F5" s="3">
        <v>20</v>
      </c>
      <c r="G5" t="s">
        <v>47</v>
      </c>
      <c r="H5" t="s">
        <v>12</v>
      </c>
      <c r="I5">
        <v>20</v>
      </c>
      <c r="J5" t="s">
        <v>11</v>
      </c>
      <c r="K5">
        <v>1</v>
      </c>
      <c r="L5" t="str">
        <f t="shared" si="2"/>
        <v>INSERT INTO Stations VALUES(2, "г. Выборг, Ленинградское ш., д. 46", 60.700894, 28.786423, 20, "Ленэнерго", "ccscombo2", 20, "dc", 1);</v>
      </c>
    </row>
    <row r="6" spans="1:20" x14ac:dyDescent="0.25">
      <c r="A6">
        <v>3</v>
      </c>
      <c r="B6" t="s">
        <v>16</v>
      </c>
      <c r="C6" t="s">
        <v>184</v>
      </c>
      <c r="D6" t="str">
        <f t="shared" si="0"/>
        <v>60.300556</v>
      </c>
      <c r="E6" t="str">
        <f t="shared" si="1"/>
        <v>29.803063</v>
      </c>
      <c r="F6" s="3">
        <v>21</v>
      </c>
      <c r="G6" t="s">
        <v>47</v>
      </c>
      <c r="H6" t="s">
        <v>9</v>
      </c>
      <c r="I6">
        <v>22</v>
      </c>
      <c r="J6" t="s">
        <v>10</v>
      </c>
      <c r="K6">
        <v>1</v>
      </c>
      <c r="L6" t="str">
        <f t="shared" si="2"/>
        <v>INSERT INTO Stations VALUES(3, "Ленинградская обл., пос. Огоньки, А-181", 60.300556, 29.803063, 21, "Ленэнерго", "type2", 22, "ac", 1);</v>
      </c>
    </row>
    <row r="7" spans="1:20" x14ac:dyDescent="0.25">
      <c r="A7">
        <v>3</v>
      </c>
      <c r="B7" t="s">
        <v>16</v>
      </c>
      <c r="C7" t="s">
        <v>184</v>
      </c>
      <c r="D7" t="str">
        <f t="shared" si="0"/>
        <v>60.300556</v>
      </c>
      <c r="E7" t="str">
        <f t="shared" si="1"/>
        <v>29.803063</v>
      </c>
      <c r="F7" s="3">
        <v>21</v>
      </c>
      <c r="G7" t="s">
        <v>47</v>
      </c>
      <c r="H7" t="s">
        <v>13</v>
      </c>
      <c r="I7">
        <v>20</v>
      </c>
      <c r="J7" t="s">
        <v>11</v>
      </c>
      <c r="K7">
        <v>1</v>
      </c>
      <c r="L7" t="str">
        <f t="shared" si="2"/>
        <v>INSERT INTO Stations VALUES(3, "Ленинградская обл., пос. Огоньки, А-181", 60.300556, 29.803063, 21, "Ленэнерго", "chademo", 20, "dc", 1);</v>
      </c>
    </row>
    <row r="8" spans="1:20" x14ac:dyDescent="0.25">
      <c r="A8">
        <v>3</v>
      </c>
      <c r="B8" t="s">
        <v>16</v>
      </c>
      <c r="C8" t="s">
        <v>184</v>
      </c>
      <c r="D8" t="str">
        <f t="shared" si="0"/>
        <v>60.300556</v>
      </c>
      <c r="E8" t="str">
        <f t="shared" si="1"/>
        <v>29.803063</v>
      </c>
      <c r="F8" s="3">
        <v>21</v>
      </c>
      <c r="G8" t="s">
        <v>47</v>
      </c>
      <c r="H8" t="s">
        <v>12</v>
      </c>
      <c r="I8">
        <v>20</v>
      </c>
      <c r="J8" t="s">
        <v>11</v>
      </c>
      <c r="K8">
        <v>1</v>
      </c>
      <c r="L8" t="str">
        <f t="shared" si="2"/>
        <v>INSERT INTO Stations VALUES(3, "Ленинградская обл., пос. Огоньки, А-181", 60.300556, 29.803063, 21, "Ленэнерго", "ccscombo2", 20, "dc", 1);</v>
      </c>
    </row>
    <row r="9" spans="1:20" x14ac:dyDescent="0.25">
      <c r="A9">
        <v>4</v>
      </c>
      <c r="B9" t="s">
        <v>14</v>
      </c>
      <c r="C9" t="s">
        <v>185</v>
      </c>
      <c r="D9" t="str">
        <f t="shared" si="0"/>
        <v>60.058930</v>
      </c>
      <c r="E9" t="str">
        <f t="shared" si="1"/>
        <v>29.986682</v>
      </c>
      <c r="F9" s="3" t="s">
        <v>251</v>
      </c>
      <c r="G9" s="3" t="s">
        <v>251</v>
      </c>
      <c r="H9" s="3" t="s">
        <v>251</v>
      </c>
      <c r="I9" s="3" t="s">
        <v>251</v>
      </c>
      <c r="J9" s="3" t="s">
        <v>251</v>
      </c>
      <c r="K9">
        <v>0</v>
      </c>
      <c r="L9" t="str">
        <f t="shared" si="2"/>
        <v>INSERT INTO Stations VALUES(4, "г. Санкт Петербург, ул. Академика Вернова, д. 1", 60.058930, 29.986682, NULL, "NULL", "NULL", NULL, "NULL", 0);</v>
      </c>
    </row>
    <row r="10" spans="1:20" x14ac:dyDescent="0.25">
      <c r="A10">
        <v>5</v>
      </c>
      <c r="B10" t="s">
        <v>15</v>
      </c>
      <c r="C10" t="s">
        <v>186</v>
      </c>
      <c r="D10" t="str">
        <f t="shared" si="0"/>
        <v>60.147817</v>
      </c>
      <c r="E10" t="str">
        <f t="shared" si="1"/>
        <v>30.213513</v>
      </c>
      <c r="F10" s="3">
        <v>18</v>
      </c>
      <c r="G10" t="s">
        <v>47</v>
      </c>
      <c r="H10" t="s">
        <v>9</v>
      </c>
      <c r="I10">
        <v>22</v>
      </c>
      <c r="J10" t="s">
        <v>10</v>
      </c>
      <c r="K10">
        <v>1</v>
      </c>
      <c r="L10" t="str">
        <f t="shared" si="2"/>
        <v>INSERT INTO Stations VALUES(5, "г. Сертолово, ул. Ветеранов, д. 9", 60.147817, 30.213513, 18, "Ленэнерго", "type2", 22, "ac", 1);</v>
      </c>
    </row>
    <row r="11" spans="1:20" x14ac:dyDescent="0.25">
      <c r="A11">
        <v>5</v>
      </c>
      <c r="B11" t="s">
        <v>15</v>
      </c>
      <c r="C11" t="s">
        <v>186</v>
      </c>
      <c r="D11" t="str">
        <f t="shared" si="0"/>
        <v>60.147817</v>
      </c>
      <c r="E11" t="str">
        <f t="shared" si="1"/>
        <v>30.213513</v>
      </c>
      <c r="F11" s="3">
        <v>18</v>
      </c>
      <c r="G11" t="s">
        <v>47</v>
      </c>
      <c r="H11" t="s">
        <v>13</v>
      </c>
      <c r="I11">
        <v>20</v>
      </c>
      <c r="J11" t="s">
        <v>11</v>
      </c>
      <c r="K11">
        <v>1</v>
      </c>
      <c r="L11" t="str">
        <f t="shared" si="2"/>
        <v>INSERT INTO Stations VALUES(5, "г. Сертолово, ул. Ветеранов, д. 9", 60.147817, 30.213513, 18, "Ленэнерго", "chademo", 20, "dc", 1);</v>
      </c>
    </row>
    <row r="12" spans="1:20" x14ac:dyDescent="0.25">
      <c r="A12">
        <v>5</v>
      </c>
      <c r="B12" t="s">
        <v>15</v>
      </c>
      <c r="C12" t="s">
        <v>186</v>
      </c>
      <c r="D12" t="str">
        <f t="shared" si="0"/>
        <v>60.147817</v>
      </c>
      <c r="E12" t="str">
        <f t="shared" si="1"/>
        <v>30.213513</v>
      </c>
      <c r="F12" s="3">
        <v>18</v>
      </c>
      <c r="G12" t="s">
        <v>47</v>
      </c>
      <c r="H12" t="s">
        <v>12</v>
      </c>
      <c r="I12">
        <v>20</v>
      </c>
      <c r="J12" t="s">
        <v>11</v>
      </c>
      <c r="K12">
        <v>1</v>
      </c>
      <c r="L12" t="str">
        <f t="shared" si="2"/>
        <v>INSERT INTO Stations VALUES(5, "г. Сертолово, ул. Ветеранов, д. 9", 60.147817, 30.213513, 18, "Ленэнерго", "ccscombo2", 20, "dc", 1);</v>
      </c>
    </row>
    <row r="13" spans="1:20" x14ac:dyDescent="0.25">
      <c r="A13">
        <v>6</v>
      </c>
      <c r="B13" t="s">
        <v>17</v>
      </c>
      <c r="C13" t="s">
        <v>187</v>
      </c>
      <c r="D13" t="str">
        <f t="shared" si="0"/>
        <v>59.990762</v>
      </c>
      <c r="E13" t="str">
        <f t="shared" si="1"/>
        <v>30.205845</v>
      </c>
      <c r="F13" s="3">
        <v>37</v>
      </c>
      <c r="G13" t="s">
        <v>47</v>
      </c>
      <c r="H13" t="s">
        <v>9</v>
      </c>
      <c r="I13">
        <v>43</v>
      </c>
      <c r="J13" t="s">
        <v>10</v>
      </c>
      <c r="K13">
        <v>1</v>
      </c>
      <c r="L13" t="str">
        <f t="shared" si="2"/>
        <v>INSERT INTO Stations VALUES(6, "г. Санкт-Петербург, ул. Савушкина, д. 141", 59.990762, 30.205845, 37, "Ленэнерго", "type2", 43, "ac", 1);</v>
      </c>
    </row>
    <row r="14" spans="1:20" x14ac:dyDescent="0.25">
      <c r="A14">
        <v>6</v>
      </c>
      <c r="B14" t="s">
        <v>17</v>
      </c>
      <c r="C14" t="s">
        <v>187</v>
      </c>
      <c r="D14" t="str">
        <f t="shared" si="0"/>
        <v>59.990762</v>
      </c>
      <c r="E14" t="str">
        <f t="shared" si="1"/>
        <v>30.205845</v>
      </c>
      <c r="F14" s="3">
        <v>37</v>
      </c>
      <c r="G14" t="s">
        <v>47</v>
      </c>
      <c r="H14" t="s">
        <v>13</v>
      </c>
      <c r="I14">
        <v>50</v>
      </c>
      <c r="J14" t="s">
        <v>11</v>
      </c>
      <c r="K14">
        <v>1</v>
      </c>
      <c r="L14" t="str">
        <f t="shared" si="2"/>
        <v>INSERT INTO Stations VALUES(6, "г. Санкт-Петербург, ул. Савушкина, д. 141", 59.990762, 30.205845, 37, "Ленэнерго", "chademo", 50, "dc", 1);</v>
      </c>
    </row>
    <row r="15" spans="1:20" x14ac:dyDescent="0.25">
      <c r="A15">
        <v>6</v>
      </c>
      <c r="B15" t="s">
        <v>17</v>
      </c>
      <c r="C15" t="s">
        <v>187</v>
      </c>
      <c r="D15" t="str">
        <f t="shared" si="0"/>
        <v>59.990762</v>
      </c>
      <c r="E15" t="str">
        <f t="shared" si="1"/>
        <v>30.205845</v>
      </c>
      <c r="F15" s="3">
        <v>37</v>
      </c>
      <c r="G15" t="s">
        <v>47</v>
      </c>
      <c r="H15" t="s">
        <v>12</v>
      </c>
      <c r="I15">
        <v>50</v>
      </c>
      <c r="J15" t="s">
        <v>11</v>
      </c>
      <c r="K15">
        <v>1</v>
      </c>
      <c r="L15" t="str">
        <f t="shared" si="2"/>
        <v>INSERT INTO Stations VALUES(6, "г. Санкт-Петербург, ул. Савушкина, д. 141", 59.990762, 30.205845, 37, "Ленэнерго", "ccscombo2", 50, "dc", 1);</v>
      </c>
    </row>
    <row r="16" spans="1:20" x14ac:dyDescent="0.25">
      <c r="A16">
        <v>7</v>
      </c>
      <c r="B16" t="s">
        <v>19</v>
      </c>
      <c r="C16" t="s">
        <v>188</v>
      </c>
      <c r="D16" t="str">
        <f t="shared" si="0"/>
        <v>59.983878</v>
      </c>
      <c r="E16" t="str">
        <f t="shared" si="1"/>
        <v>30.225695</v>
      </c>
      <c r="F16" s="3">
        <v>49</v>
      </c>
      <c r="G16" t="s">
        <v>47</v>
      </c>
      <c r="H16" t="s">
        <v>9</v>
      </c>
      <c r="I16">
        <v>43</v>
      </c>
      <c r="J16" t="s">
        <v>10</v>
      </c>
      <c r="K16">
        <v>1</v>
      </c>
      <c r="L16" t="str">
        <f t="shared" si="2"/>
        <v>INSERT INTO Stations VALUES(7, "г. Санкт-Петербург, ул. Савушкина, д. 112, к. 2", 59.983878, 30.225695, 49, "Ленэнерго", "type2", 43, "ac", 1);</v>
      </c>
    </row>
    <row r="17" spans="1:16" x14ac:dyDescent="0.25">
      <c r="A17">
        <v>7</v>
      </c>
      <c r="B17" t="s">
        <v>19</v>
      </c>
      <c r="C17" t="s">
        <v>188</v>
      </c>
      <c r="D17" t="str">
        <f t="shared" si="0"/>
        <v>59.983878</v>
      </c>
      <c r="E17" t="str">
        <f t="shared" si="1"/>
        <v>30.225695</v>
      </c>
      <c r="F17" s="3">
        <v>49</v>
      </c>
      <c r="G17" t="s">
        <v>47</v>
      </c>
      <c r="H17" t="s">
        <v>13</v>
      </c>
      <c r="I17">
        <v>50</v>
      </c>
      <c r="J17" t="s">
        <v>11</v>
      </c>
      <c r="K17">
        <v>1</v>
      </c>
      <c r="L17" t="str">
        <f t="shared" si="2"/>
        <v>INSERT INTO Stations VALUES(7, "г. Санкт-Петербург, ул. Савушкина, д. 112, к. 2", 59.983878, 30.225695, 49, "Ленэнерго", "chademo", 50, "dc", 1);</v>
      </c>
    </row>
    <row r="18" spans="1:16" x14ac:dyDescent="0.25">
      <c r="A18">
        <v>7</v>
      </c>
      <c r="B18" t="s">
        <v>19</v>
      </c>
      <c r="C18" t="s">
        <v>188</v>
      </c>
      <c r="D18" t="str">
        <f t="shared" si="0"/>
        <v>59.983878</v>
      </c>
      <c r="E18" t="str">
        <f t="shared" si="1"/>
        <v>30.225695</v>
      </c>
      <c r="F18" s="3">
        <v>49</v>
      </c>
      <c r="G18" t="s">
        <v>47</v>
      </c>
      <c r="H18" t="s">
        <v>12</v>
      </c>
      <c r="I18">
        <v>50</v>
      </c>
      <c r="J18" t="s">
        <v>11</v>
      </c>
      <c r="K18">
        <v>1</v>
      </c>
      <c r="L18" t="str">
        <f t="shared" si="2"/>
        <v>INSERT INTO Stations VALUES(7, "г. Санкт-Петербург, ул. Савушкина, д. 112, к. 2", 59.983878, 30.225695, 49, "Ленэнерго", "ccscombo2", 50, "dc", 1);</v>
      </c>
    </row>
    <row r="19" spans="1:16" x14ac:dyDescent="0.25">
      <c r="A19">
        <v>8</v>
      </c>
      <c r="B19" t="s">
        <v>18</v>
      </c>
      <c r="C19" t="s">
        <v>189</v>
      </c>
      <c r="D19" t="str">
        <f t="shared" si="0"/>
        <v>59.974523</v>
      </c>
      <c r="E19" t="str">
        <f t="shared" si="1"/>
        <v>30.248809</v>
      </c>
      <c r="F19" s="3">
        <v>0</v>
      </c>
      <c r="G19" t="s">
        <v>47</v>
      </c>
      <c r="H19" t="s">
        <v>9</v>
      </c>
      <c r="I19">
        <v>22</v>
      </c>
      <c r="J19" t="s">
        <v>10</v>
      </c>
      <c r="K19">
        <v>1</v>
      </c>
      <c r="L19" t="str">
        <f t="shared" si="2"/>
        <v>INSERT INTO Stations VALUES(8, "г. Санкт-Петербург, набережная Мартынова, 74, к. 2", 59.974523, 30.248809, 0, "Ленэнерго", "type2", 22, "ac", 1);</v>
      </c>
    </row>
    <row r="20" spans="1:16" x14ac:dyDescent="0.25">
      <c r="A20">
        <v>8</v>
      </c>
      <c r="B20" t="s">
        <v>18</v>
      </c>
      <c r="C20" t="s">
        <v>190</v>
      </c>
      <c r="D20" t="str">
        <f t="shared" si="0"/>
        <v>59.974524</v>
      </c>
      <c r="E20" t="str">
        <f t="shared" si="1"/>
        <v>30.248810</v>
      </c>
      <c r="F20" s="3">
        <v>0</v>
      </c>
      <c r="G20" t="s">
        <v>47</v>
      </c>
      <c r="H20" t="s">
        <v>13</v>
      </c>
      <c r="I20">
        <v>20</v>
      </c>
      <c r="J20" t="s">
        <v>11</v>
      </c>
      <c r="K20">
        <v>1</v>
      </c>
      <c r="L20" t="str">
        <f t="shared" si="2"/>
        <v>INSERT INTO Stations VALUES(8, "г. Санкт-Петербург, набережная Мартынова, 74, к. 2", 59.974524, 30.248810, 0, "Ленэнерго", "chademo", 20, "dc", 1);</v>
      </c>
    </row>
    <row r="21" spans="1:16" x14ac:dyDescent="0.25">
      <c r="A21">
        <v>8</v>
      </c>
      <c r="B21" t="s">
        <v>18</v>
      </c>
      <c r="C21" t="s">
        <v>191</v>
      </c>
      <c r="D21" t="str">
        <f t="shared" si="0"/>
        <v>59.974525</v>
      </c>
      <c r="E21" t="str">
        <f t="shared" si="1"/>
        <v>30.248811</v>
      </c>
      <c r="F21" s="3">
        <v>0</v>
      </c>
      <c r="G21" t="s">
        <v>47</v>
      </c>
      <c r="H21" t="s">
        <v>12</v>
      </c>
      <c r="I21">
        <v>20</v>
      </c>
      <c r="J21" t="s">
        <v>11</v>
      </c>
      <c r="K21">
        <v>1</v>
      </c>
      <c r="L21" t="str">
        <f t="shared" si="2"/>
        <v>INSERT INTO Stations VALUES(8, "г. Санкт-Петербург, набережная Мартынова, 74, к. 2", 59.974525, 30.248811, 0, "Ленэнерго", "ccscombo2", 20, "dc", 1);</v>
      </c>
    </row>
    <row r="22" spans="1:16" x14ac:dyDescent="0.25">
      <c r="A22">
        <v>9</v>
      </c>
      <c r="B22" t="s">
        <v>21</v>
      </c>
      <c r="C22" t="s">
        <v>192</v>
      </c>
      <c r="D22" t="str">
        <f t="shared" si="0"/>
        <v>60.002559</v>
      </c>
      <c r="E22" t="str">
        <f t="shared" si="1"/>
        <v>30.271622</v>
      </c>
      <c r="F22" s="3" t="s">
        <v>251</v>
      </c>
      <c r="G22" s="3" t="s">
        <v>251</v>
      </c>
      <c r="H22" s="3" t="s">
        <v>251</v>
      </c>
      <c r="I22" s="3" t="s">
        <v>251</v>
      </c>
      <c r="J22" s="3" t="s">
        <v>251</v>
      </c>
      <c r="K22">
        <v>0</v>
      </c>
      <c r="L22" t="str">
        <f t="shared" si="2"/>
        <v>INSERT INTO Stations VALUES(9, "г. Санкт-Петербург, ул. Байконурская, д. 14", 60.002559, 30.271622, NULL, "NULL", "NULL", NULL, "NULL", 0);</v>
      </c>
    </row>
    <row r="23" spans="1:16" x14ac:dyDescent="0.25">
      <c r="A23">
        <v>10</v>
      </c>
      <c r="B23" t="s">
        <v>22</v>
      </c>
      <c r="C23" t="s">
        <v>193</v>
      </c>
      <c r="D23" t="str">
        <f t="shared" si="0"/>
        <v>60.011621</v>
      </c>
      <c r="E23" t="str">
        <f t="shared" si="1"/>
        <v>30.380475</v>
      </c>
      <c r="F23" s="3" t="s">
        <v>251</v>
      </c>
      <c r="G23" s="3" t="s">
        <v>251</v>
      </c>
      <c r="H23" s="3" t="s">
        <v>251</v>
      </c>
      <c r="I23" s="3" t="s">
        <v>251</v>
      </c>
      <c r="J23" s="3" t="s">
        <v>251</v>
      </c>
      <c r="K23">
        <v>0</v>
      </c>
      <c r="L23" t="str">
        <f t="shared" si="2"/>
        <v>INSERT INTO Stations VALUES(10, "г. Санкт-Петербург, ул. Обручаевых, д.5, к2", 60.011621, 30.380475, NULL, "NULL", "NULL", NULL, "NULL", 0);</v>
      </c>
    </row>
    <row r="24" spans="1:16" x14ac:dyDescent="0.25">
      <c r="A24">
        <v>11</v>
      </c>
      <c r="B24" t="s">
        <v>23</v>
      </c>
      <c r="C24" t="s">
        <v>194</v>
      </c>
      <c r="D24" t="str">
        <f t="shared" si="0"/>
        <v>60.012499</v>
      </c>
      <c r="E24" t="str">
        <f t="shared" si="1"/>
        <v>30.398510</v>
      </c>
      <c r="F24" s="3" t="s">
        <v>251</v>
      </c>
      <c r="G24" s="3" t="s">
        <v>251</v>
      </c>
      <c r="H24" s="3" t="s">
        <v>251</v>
      </c>
      <c r="I24" s="3" t="s">
        <v>251</v>
      </c>
      <c r="J24" s="3" t="s">
        <v>251</v>
      </c>
      <c r="K24">
        <v>0</v>
      </c>
      <c r="L24" t="str">
        <f t="shared" si="2"/>
        <v>INSERT INTO Stations VALUES(11, "г. Санкт-Петербург, Гражданский проспект, 41, к. 2Б", 60.012499, 30.398510, NULL, "NULL", "NULL", NULL, "NULL", 0);</v>
      </c>
    </row>
    <row r="25" spans="1:16" x14ac:dyDescent="0.25">
      <c r="A25">
        <v>12</v>
      </c>
      <c r="B25" t="s">
        <v>24</v>
      </c>
      <c r="C25" t="s">
        <v>195</v>
      </c>
      <c r="D25" t="str">
        <f t="shared" si="0"/>
        <v>59.989670</v>
      </c>
      <c r="E25" t="str">
        <f t="shared" si="1"/>
        <v>30.439386</v>
      </c>
      <c r="F25" s="3">
        <v>0</v>
      </c>
      <c r="G25" t="s">
        <v>47</v>
      </c>
      <c r="H25" t="s">
        <v>9</v>
      </c>
      <c r="I25">
        <v>22</v>
      </c>
      <c r="J25" t="s">
        <v>10</v>
      </c>
      <c r="K25">
        <v>1</v>
      </c>
      <c r="L25" t="str">
        <f t="shared" si="2"/>
        <v>INSERT INTO Stations VALUES(12, "г. Санкт-Петербург, Пискарёвский проспект, 59", 59.989670, 30.439386, 0, "Ленэнерго", "type2", 22, "ac", 1);</v>
      </c>
    </row>
    <row r="26" spans="1:16" x14ac:dyDescent="0.25">
      <c r="A26">
        <v>12</v>
      </c>
      <c r="B26" t="s">
        <v>24</v>
      </c>
      <c r="C26" t="s">
        <v>195</v>
      </c>
      <c r="D26" t="str">
        <f t="shared" si="0"/>
        <v>59.989670</v>
      </c>
      <c r="E26" t="str">
        <f t="shared" si="1"/>
        <v>30.439386</v>
      </c>
      <c r="F26" s="3">
        <v>0</v>
      </c>
      <c r="G26" t="s">
        <v>47</v>
      </c>
      <c r="H26" t="s">
        <v>13</v>
      </c>
      <c r="I26">
        <v>20</v>
      </c>
      <c r="J26" t="s">
        <v>11</v>
      </c>
      <c r="K26">
        <v>1</v>
      </c>
      <c r="L26" t="str">
        <f t="shared" si="2"/>
        <v>INSERT INTO Stations VALUES(12, "г. Санкт-Петербург, Пискарёвский проспект, 59", 59.989670, 30.439386, 0, "Ленэнерго", "chademo", 20, "dc", 1);</v>
      </c>
      <c r="P26" s="1"/>
    </row>
    <row r="27" spans="1:16" ht="14.25" customHeight="1" x14ac:dyDescent="0.25">
      <c r="A27">
        <v>12</v>
      </c>
      <c r="B27" t="s">
        <v>24</v>
      </c>
      <c r="C27" t="s">
        <v>195</v>
      </c>
      <c r="D27" t="str">
        <f t="shared" si="0"/>
        <v>59.989670</v>
      </c>
      <c r="E27" t="str">
        <f t="shared" si="1"/>
        <v>30.439386</v>
      </c>
      <c r="F27" s="3">
        <v>0</v>
      </c>
      <c r="G27" t="s">
        <v>47</v>
      </c>
      <c r="H27" t="s">
        <v>12</v>
      </c>
      <c r="I27">
        <v>20</v>
      </c>
      <c r="J27" t="s">
        <v>11</v>
      </c>
      <c r="K27">
        <v>1</v>
      </c>
      <c r="L27" t="str">
        <f t="shared" si="2"/>
        <v>INSERT INTO Stations VALUES(12, "г. Санкт-Петербург, Пискарёвский проспект, 59", 59.989670, 30.439386, 0, "Ленэнерго", "ccscombo2", 20, "dc", 1);</v>
      </c>
    </row>
    <row r="28" spans="1:16" x14ac:dyDescent="0.25">
      <c r="A28">
        <v>13</v>
      </c>
      <c r="B28" t="s">
        <v>25</v>
      </c>
      <c r="C28" t="s">
        <v>196</v>
      </c>
      <c r="D28" t="str">
        <f t="shared" si="0"/>
        <v>59.975279</v>
      </c>
      <c r="E28" t="str">
        <f t="shared" si="1"/>
        <v>30.407927</v>
      </c>
      <c r="F28" s="3">
        <v>0</v>
      </c>
      <c r="G28" t="s">
        <v>47</v>
      </c>
      <c r="H28" t="s">
        <v>9</v>
      </c>
      <c r="I28">
        <v>43</v>
      </c>
      <c r="J28" t="s">
        <v>10</v>
      </c>
      <c r="K28">
        <v>1</v>
      </c>
      <c r="L28" t="str">
        <f t="shared" si="2"/>
        <v>INSERT INTO Stations VALUES(13, "г. Санкт-Петербург, ул. Маршла Блюхера, д. 41", 59.975279, 30.407927, 0, "Ленэнерго", "type2", 43, "ac", 1);</v>
      </c>
    </row>
    <row r="29" spans="1:16" x14ac:dyDescent="0.25">
      <c r="A29">
        <v>13</v>
      </c>
      <c r="B29" t="s">
        <v>25</v>
      </c>
      <c r="C29" t="s">
        <v>196</v>
      </c>
      <c r="D29" t="str">
        <f t="shared" si="0"/>
        <v>59.975279</v>
      </c>
      <c r="E29" t="str">
        <f t="shared" si="1"/>
        <v>30.407927</v>
      </c>
      <c r="F29" s="3">
        <v>0</v>
      </c>
      <c r="G29" t="s">
        <v>47</v>
      </c>
      <c r="H29" t="s">
        <v>13</v>
      </c>
      <c r="I29">
        <v>50</v>
      </c>
      <c r="J29" t="s">
        <v>11</v>
      </c>
      <c r="K29">
        <v>1</v>
      </c>
      <c r="L29" t="str">
        <f t="shared" si="2"/>
        <v>INSERT INTO Stations VALUES(13, "г. Санкт-Петербург, ул. Маршла Блюхера, д. 41", 59.975279, 30.407927, 0, "Ленэнерго", "chademo", 50, "dc", 1);</v>
      </c>
    </row>
    <row r="30" spans="1:16" x14ac:dyDescent="0.25">
      <c r="A30">
        <v>13</v>
      </c>
      <c r="B30" t="s">
        <v>25</v>
      </c>
      <c r="C30" t="s">
        <v>196</v>
      </c>
      <c r="D30" t="str">
        <f t="shared" si="0"/>
        <v>59.975279</v>
      </c>
      <c r="E30" t="str">
        <f t="shared" si="1"/>
        <v>30.407927</v>
      </c>
      <c r="F30" s="3">
        <v>0</v>
      </c>
      <c r="G30" t="s">
        <v>47</v>
      </c>
      <c r="H30" t="s">
        <v>12</v>
      </c>
      <c r="I30">
        <v>50</v>
      </c>
      <c r="J30" t="s">
        <v>11</v>
      </c>
      <c r="K30">
        <v>1</v>
      </c>
      <c r="L30" t="str">
        <f t="shared" si="2"/>
        <v>INSERT INTO Stations VALUES(13, "г. Санкт-Петербург, ул. Маршла Блюхера, д. 41", 59.975279, 30.407927, 0, "Ленэнерго", "ccscombo2", 50, "dc", 1);</v>
      </c>
    </row>
    <row r="31" spans="1:16" x14ac:dyDescent="0.25">
      <c r="A31">
        <v>14</v>
      </c>
      <c r="B31" t="s">
        <v>26</v>
      </c>
      <c r="C31" t="s">
        <v>197</v>
      </c>
      <c r="D31" t="str">
        <f t="shared" si="0"/>
        <v>59.931833</v>
      </c>
      <c r="E31" t="str">
        <f t="shared" si="1"/>
        <v>30.259365</v>
      </c>
      <c r="F31" s="3">
        <v>29</v>
      </c>
      <c r="G31" t="s">
        <v>47</v>
      </c>
      <c r="H31" t="s">
        <v>9</v>
      </c>
      <c r="I31">
        <v>43</v>
      </c>
      <c r="J31" t="s">
        <v>10</v>
      </c>
      <c r="K31">
        <v>1</v>
      </c>
      <c r="L31" t="str">
        <f t="shared" si="2"/>
        <v>INSERT INTO Stations VALUES(14, "г. Санкт-Петербург, Большой проспект Васильевского острова, 68", 59.931833, 30.259365, 29, "Ленэнерго", "type2", 43, "ac", 1);</v>
      </c>
    </row>
    <row r="32" spans="1:16" x14ac:dyDescent="0.25">
      <c r="A32">
        <v>14</v>
      </c>
      <c r="B32" t="s">
        <v>26</v>
      </c>
      <c r="C32" t="s">
        <v>198</v>
      </c>
      <c r="D32" t="str">
        <f t="shared" si="0"/>
        <v>59.931834</v>
      </c>
      <c r="E32" t="str">
        <f t="shared" si="1"/>
        <v>30.259366</v>
      </c>
      <c r="F32" s="3">
        <v>29</v>
      </c>
      <c r="G32" t="s">
        <v>47</v>
      </c>
      <c r="H32" t="s">
        <v>13</v>
      </c>
      <c r="I32">
        <v>50</v>
      </c>
      <c r="J32" t="s">
        <v>11</v>
      </c>
      <c r="K32">
        <v>1</v>
      </c>
      <c r="L32" t="str">
        <f t="shared" si="2"/>
        <v>INSERT INTO Stations VALUES(14, "г. Санкт-Петербург, Большой проспект Васильевского острова, 68", 59.931834, 30.259366, 29, "Ленэнерго", "chademo", 50, "dc", 1);</v>
      </c>
    </row>
    <row r="33" spans="1:12" x14ac:dyDescent="0.25">
      <c r="A33">
        <v>14</v>
      </c>
      <c r="B33" t="s">
        <v>26</v>
      </c>
      <c r="C33" t="s">
        <v>199</v>
      </c>
      <c r="D33" t="str">
        <f t="shared" si="0"/>
        <v>59.931835</v>
      </c>
      <c r="E33" t="str">
        <f t="shared" si="1"/>
        <v>30.259367</v>
      </c>
      <c r="F33" s="3">
        <v>29</v>
      </c>
      <c r="G33" t="s">
        <v>47</v>
      </c>
      <c r="H33" t="s">
        <v>12</v>
      </c>
      <c r="I33">
        <v>50</v>
      </c>
      <c r="J33" t="s">
        <v>11</v>
      </c>
      <c r="K33">
        <v>1</v>
      </c>
      <c r="L33" t="str">
        <f t="shared" si="2"/>
        <v>INSERT INTO Stations VALUES(14, "г. Санкт-Петербург, Большой проспект Васильевского острова, 68", 59.931835, 30.259367, 29, "Ленэнерго", "ccscombo2", 50, "dc", 1);</v>
      </c>
    </row>
    <row r="34" spans="1:12" x14ac:dyDescent="0.25">
      <c r="A34">
        <v>33</v>
      </c>
      <c r="B34" t="s">
        <v>28</v>
      </c>
      <c r="C34" t="s">
        <v>200</v>
      </c>
      <c r="D34" t="str">
        <f t="shared" si="0"/>
        <v>59.907238</v>
      </c>
      <c r="E34" t="str">
        <f t="shared" si="1"/>
        <v>30.306848</v>
      </c>
      <c r="F34" s="3" t="s">
        <v>251</v>
      </c>
      <c r="G34" s="3" t="s">
        <v>251</v>
      </c>
      <c r="H34" s="3" t="s">
        <v>251</v>
      </c>
      <c r="I34" s="3" t="s">
        <v>251</v>
      </c>
      <c r="J34" s="3" t="s">
        <v>251</v>
      </c>
      <c r="K34">
        <v>0</v>
      </c>
      <c r="L34" t="str">
        <f t="shared" si="2"/>
        <v>INSERT INTO Stations VALUES(33, "г. Санкт-Петербург, набережная Обводного канала, 118С", 59.907238, 30.306848, NULL, "NULL", "NULL", NULL, "NULL", 0);</v>
      </c>
    </row>
    <row r="35" spans="1:12" x14ac:dyDescent="0.25">
      <c r="A35">
        <v>34</v>
      </c>
      <c r="B35" t="s">
        <v>29</v>
      </c>
      <c r="C35" t="s">
        <v>201</v>
      </c>
      <c r="D35" t="str">
        <f t="shared" si="0"/>
        <v>59.908276</v>
      </c>
      <c r="E35" t="str">
        <f t="shared" si="1"/>
        <v>30.327791</v>
      </c>
      <c r="F35" s="3">
        <v>32</v>
      </c>
      <c r="G35" t="s">
        <v>47</v>
      </c>
      <c r="H35" t="s">
        <v>9</v>
      </c>
      <c r="I35">
        <v>43</v>
      </c>
      <c r="J35" t="s">
        <v>10</v>
      </c>
      <c r="K35">
        <v>1</v>
      </c>
      <c r="L35" t="str">
        <f t="shared" si="2"/>
        <v>INSERT INTO Stations VALUES(34, "г. Санкт-Петербург, Масляный переулок, 6Ж", 59.908276, 30.327791, 32, "Ленэнерго", "type2", 43, "ac", 1);</v>
      </c>
    </row>
    <row r="36" spans="1:12" x14ac:dyDescent="0.25">
      <c r="A36">
        <v>34</v>
      </c>
      <c r="B36" t="s">
        <v>29</v>
      </c>
      <c r="C36" t="s">
        <v>201</v>
      </c>
      <c r="D36" t="str">
        <f t="shared" si="0"/>
        <v>59.908276</v>
      </c>
      <c r="E36" t="str">
        <f t="shared" si="1"/>
        <v>30.327791</v>
      </c>
      <c r="F36" s="3">
        <v>32</v>
      </c>
      <c r="G36" t="s">
        <v>47</v>
      </c>
      <c r="H36" t="s">
        <v>13</v>
      </c>
      <c r="I36">
        <v>50</v>
      </c>
      <c r="J36" t="s">
        <v>11</v>
      </c>
      <c r="K36">
        <v>1</v>
      </c>
      <c r="L36" t="str">
        <f t="shared" si="2"/>
        <v>INSERT INTO Stations VALUES(34, "г. Санкт-Петербург, Масляный переулок, 6Ж", 59.908276, 30.327791, 32, "Ленэнерго", "chademo", 50, "dc", 1);</v>
      </c>
    </row>
    <row r="37" spans="1:12" x14ac:dyDescent="0.25">
      <c r="A37">
        <v>34</v>
      </c>
      <c r="B37" t="s">
        <v>29</v>
      </c>
      <c r="C37" t="s">
        <v>201</v>
      </c>
      <c r="D37" t="str">
        <f t="shared" si="0"/>
        <v>59.908276</v>
      </c>
      <c r="E37" t="str">
        <f t="shared" si="1"/>
        <v>30.327791</v>
      </c>
      <c r="F37" s="3">
        <v>32</v>
      </c>
      <c r="G37" t="s">
        <v>47</v>
      </c>
      <c r="H37" t="s">
        <v>12</v>
      </c>
      <c r="I37">
        <v>50</v>
      </c>
      <c r="J37" t="s">
        <v>11</v>
      </c>
      <c r="K37">
        <v>1</v>
      </c>
      <c r="L37" t="str">
        <f t="shared" si="2"/>
        <v>INSERT INTO Stations VALUES(34, "г. Санкт-Петербург, Масляный переулок, 6Ж", 59.908276, 30.327791, 32, "Ленэнерго", "ccscombo2", 50, "dc", 1);</v>
      </c>
    </row>
    <row r="38" spans="1:12" x14ac:dyDescent="0.25">
      <c r="A38">
        <v>35</v>
      </c>
      <c r="B38" t="s">
        <v>30</v>
      </c>
      <c r="C38" t="s">
        <v>202</v>
      </c>
      <c r="D38" t="str">
        <f t="shared" si="0"/>
        <v>59.912240</v>
      </c>
      <c r="E38" t="str">
        <f t="shared" si="1"/>
        <v>30.333175</v>
      </c>
      <c r="F38" s="3">
        <v>0</v>
      </c>
      <c r="G38" t="s">
        <v>47</v>
      </c>
      <c r="H38" t="s">
        <v>9</v>
      </c>
      <c r="I38">
        <v>43</v>
      </c>
      <c r="J38" t="s">
        <v>10</v>
      </c>
      <c r="K38">
        <v>1</v>
      </c>
      <c r="L38" t="str">
        <f t="shared" si="2"/>
        <v>INSERT INTO Stations VALUES(35, "г. Санкт-Петербург, набережная Обводного канала, 72", 59.912240, 30.333175, 0, "Ленэнерго", "type2", 43, "ac", 1);</v>
      </c>
    </row>
    <row r="39" spans="1:12" x14ac:dyDescent="0.25">
      <c r="A39">
        <v>35</v>
      </c>
      <c r="B39" t="s">
        <v>30</v>
      </c>
      <c r="C39" t="s">
        <v>202</v>
      </c>
      <c r="D39" t="str">
        <f t="shared" si="0"/>
        <v>59.912240</v>
      </c>
      <c r="E39" t="str">
        <f t="shared" si="1"/>
        <v>30.333175</v>
      </c>
      <c r="F39" s="3">
        <v>0</v>
      </c>
      <c r="G39" t="s">
        <v>47</v>
      </c>
      <c r="H39" t="s">
        <v>13</v>
      </c>
      <c r="I39">
        <v>50</v>
      </c>
      <c r="J39" t="s">
        <v>11</v>
      </c>
      <c r="K39">
        <v>1</v>
      </c>
      <c r="L39" t="str">
        <f t="shared" si="2"/>
        <v>INSERT INTO Stations VALUES(35, "г. Санкт-Петербург, набережная Обводного канала, 72", 59.912240, 30.333175, 0, "Ленэнерго", "chademo", 50, "dc", 1);</v>
      </c>
    </row>
    <row r="40" spans="1:12" x14ac:dyDescent="0.25">
      <c r="A40">
        <v>35</v>
      </c>
      <c r="B40" t="s">
        <v>30</v>
      </c>
      <c r="C40" t="s">
        <v>202</v>
      </c>
      <c r="D40" t="str">
        <f t="shared" si="0"/>
        <v>59.912240</v>
      </c>
      <c r="E40" t="str">
        <f t="shared" si="1"/>
        <v>30.333175</v>
      </c>
      <c r="F40" s="3">
        <v>0</v>
      </c>
      <c r="G40" t="s">
        <v>47</v>
      </c>
      <c r="H40" t="s">
        <v>12</v>
      </c>
      <c r="I40">
        <v>50</v>
      </c>
      <c r="J40" t="s">
        <v>11</v>
      </c>
      <c r="K40">
        <v>1</v>
      </c>
      <c r="L40" t="str">
        <f t="shared" si="2"/>
        <v>INSERT INTO Stations VALUES(35, "г. Санкт-Петербург, набережная Обводного канала, 72", 59.912240, 30.333175, 0, "Ленэнерго", "ccscombo2", 50, "dc", 1);</v>
      </c>
    </row>
    <row r="41" spans="1:12" x14ac:dyDescent="0.25">
      <c r="A41">
        <v>36</v>
      </c>
      <c r="B41" t="s">
        <v>31</v>
      </c>
      <c r="C41" t="s">
        <v>203</v>
      </c>
      <c r="D41" t="str">
        <f t="shared" si="0"/>
        <v>59.913497</v>
      </c>
      <c r="E41" t="str">
        <f t="shared" si="1"/>
        <v>30.375328</v>
      </c>
      <c r="F41" s="3">
        <v>24</v>
      </c>
      <c r="G41" t="s">
        <v>47</v>
      </c>
      <c r="H41" t="s">
        <v>9</v>
      </c>
      <c r="I41">
        <v>22</v>
      </c>
      <c r="J41" t="s">
        <v>10</v>
      </c>
      <c r="K41">
        <v>1</v>
      </c>
      <c r="L41" t="str">
        <f t="shared" si="2"/>
        <v>INSERT INTO Stations VALUES(36, "г.Санкт-Петербург, набережная Обводного канала, 24", 59.913497, 30.375328, 24, "Ленэнерго", "type2", 22, "ac", 1);</v>
      </c>
    </row>
    <row r="42" spans="1:12" x14ac:dyDescent="0.25">
      <c r="A42">
        <v>36</v>
      </c>
      <c r="B42" t="s">
        <v>31</v>
      </c>
      <c r="C42" t="s">
        <v>203</v>
      </c>
      <c r="D42" t="str">
        <f t="shared" si="0"/>
        <v>59.913497</v>
      </c>
      <c r="E42" t="str">
        <f t="shared" si="1"/>
        <v>30.375328</v>
      </c>
      <c r="F42" s="3">
        <v>24</v>
      </c>
      <c r="G42" t="s">
        <v>47</v>
      </c>
      <c r="H42" t="s">
        <v>9</v>
      </c>
      <c r="I42">
        <v>22</v>
      </c>
      <c r="J42" t="s">
        <v>10</v>
      </c>
      <c r="K42">
        <v>1</v>
      </c>
      <c r="L42" t="str">
        <f t="shared" si="2"/>
        <v>INSERT INTO Stations VALUES(36, "г.Санкт-Петербург, набережная Обводного канала, 24", 59.913497, 30.375328, 24, "Ленэнерго", "type2", 22, "ac", 1);</v>
      </c>
    </row>
    <row r="43" spans="1:12" x14ac:dyDescent="0.25">
      <c r="A43">
        <v>37</v>
      </c>
      <c r="B43" t="s">
        <v>32</v>
      </c>
      <c r="C43" t="s">
        <v>204</v>
      </c>
      <c r="D43" t="str">
        <f t="shared" si="0"/>
        <v>59.898250</v>
      </c>
      <c r="E43" t="str">
        <f t="shared" si="1"/>
        <v>30.423262</v>
      </c>
      <c r="F43" s="3" t="s">
        <v>251</v>
      </c>
      <c r="G43" s="3" t="s">
        <v>251</v>
      </c>
      <c r="H43" s="3" t="s">
        <v>251</v>
      </c>
      <c r="I43" s="3" t="s">
        <v>251</v>
      </c>
      <c r="J43" s="3" t="s">
        <v>251</v>
      </c>
      <c r="K43">
        <v>0</v>
      </c>
      <c r="L43" t="str">
        <f t="shared" si="2"/>
        <v>INSERT INTO Stations VALUES(37, "г. Санкт-Петербрг, ул. Ольминского, 12А", 59.898250, 30.423262, NULL, "NULL", "NULL", NULL, "NULL", 0);</v>
      </c>
    </row>
    <row r="44" spans="1:12" x14ac:dyDescent="0.25">
      <c r="A44">
        <v>38</v>
      </c>
      <c r="B44" t="s">
        <v>33</v>
      </c>
      <c r="C44" t="s">
        <v>205</v>
      </c>
      <c r="D44" t="str">
        <f t="shared" si="0"/>
        <v>59.926845</v>
      </c>
      <c r="E44" t="str">
        <f t="shared" si="1"/>
        <v>30.362140</v>
      </c>
      <c r="F44" s="3">
        <v>38</v>
      </c>
      <c r="G44" t="s">
        <v>47</v>
      </c>
      <c r="H44" t="s">
        <v>9</v>
      </c>
      <c r="I44">
        <v>43</v>
      </c>
      <c r="J44" t="s">
        <v>10</v>
      </c>
      <c r="K44">
        <v>1</v>
      </c>
      <c r="L44" t="str">
        <f t="shared" si="2"/>
        <v>INSERT INTO Stations VALUES(38, "г. Санкт-Петербург, Лиговский проспект, 30", 59.926845, 30.362140, 38, "Ленэнерго", "type2", 43, "ac", 1);</v>
      </c>
    </row>
    <row r="45" spans="1:12" x14ac:dyDescent="0.25">
      <c r="A45">
        <v>38</v>
      </c>
      <c r="B45" t="s">
        <v>33</v>
      </c>
      <c r="C45" t="s">
        <v>205</v>
      </c>
      <c r="D45" t="str">
        <f t="shared" si="0"/>
        <v>59.926845</v>
      </c>
      <c r="E45" t="str">
        <f t="shared" si="1"/>
        <v>30.362140</v>
      </c>
      <c r="F45" s="3">
        <v>38</v>
      </c>
      <c r="G45" t="s">
        <v>47</v>
      </c>
      <c r="H45" t="s">
        <v>13</v>
      </c>
      <c r="I45">
        <v>50</v>
      </c>
      <c r="J45" t="s">
        <v>11</v>
      </c>
      <c r="K45">
        <v>1</v>
      </c>
      <c r="L45" t="str">
        <f t="shared" si="2"/>
        <v>INSERT INTO Stations VALUES(38, "г. Санкт-Петербург, Лиговский проспект, 30", 59.926845, 30.362140, 38, "Ленэнерго", "chademo", 50, "dc", 1);</v>
      </c>
    </row>
    <row r="46" spans="1:12" x14ac:dyDescent="0.25">
      <c r="A46">
        <v>38</v>
      </c>
      <c r="B46" t="s">
        <v>33</v>
      </c>
      <c r="C46" t="s">
        <v>205</v>
      </c>
      <c r="D46" t="str">
        <f t="shared" si="0"/>
        <v>59.926845</v>
      </c>
      <c r="E46" t="str">
        <f t="shared" si="1"/>
        <v>30.362140</v>
      </c>
      <c r="F46" s="3">
        <v>38</v>
      </c>
      <c r="G46" t="s">
        <v>47</v>
      </c>
      <c r="H46" t="s">
        <v>12</v>
      </c>
      <c r="I46">
        <v>50</v>
      </c>
      <c r="J46" t="s">
        <v>11</v>
      </c>
      <c r="K46">
        <v>1</v>
      </c>
      <c r="L46" t="str">
        <f t="shared" si="2"/>
        <v>INSERT INTO Stations VALUES(38, "г. Санкт-Петербург, Лиговский проспект, 30", 59.926845, 30.362140, 38, "Ленэнерго", "ccscombo2", 50, "dc", 1);</v>
      </c>
    </row>
    <row r="47" spans="1:12" x14ac:dyDescent="0.25">
      <c r="A47">
        <v>39</v>
      </c>
      <c r="B47" t="s">
        <v>34</v>
      </c>
      <c r="C47" t="s">
        <v>206</v>
      </c>
      <c r="D47" t="str">
        <f t="shared" si="0"/>
        <v>59.946137</v>
      </c>
      <c r="E47" t="str">
        <f t="shared" si="1"/>
        <v>30.380307</v>
      </c>
      <c r="F47" s="3">
        <v>0</v>
      </c>
      <c r="G47" t="s">
        <v>47</v>
      </c>
      <c r="H47" t="s">
        <v>9</v>
      </c>
      <c r="I47">
        <v>43</v>
      </c>
      <c r="J47" t="s">
        <v>10</v>
      </c>
      <c r="K47">
        <v>1</v>
      </c>
      <c r="L47" t="str">
        <f t="shared" si="2"/>
        <v>INSERT INTO Stations VALUES(39, "г. Санкт-Петербург, ул. Тверская , д. 1", 59.946137, 30.380307, 0, "Ленэнерго", "type2", 43, "ac", 1);</v>
      </c>
    </row>
    <row r="48" spans="1:12" x14ac:dyDescent="0.25">
      <c r="A48">
        <v>39</v>
      </c>
      <c r="B48" t="s">
        <v>34</v>
      </c>
      <c r="C48" t="s">
        <v>206</v>
      </c>
      <c r="D48" t="str">
        <f t="shared" si="0"/>
        <v>59.946137</v>
      </c>
      <c r="E48" t="str">
        <f t="shared" si="1"/>
        <v>30.380307</v>
      </c>
      <c r="F48" s="3">
        <v>0</v>
      </c>
      <c r="G48" t="s">
        <v>47</v>
      </c>
      <c r="H48" t="s">
        <v>13</v>
      </c>
      <c r="I48">
        <v>50</v>
      </c>
      <c r="J48" t="s">
        <v>11</v>
      </c>
      <c r="K48">
        <v>1</v>
      </c>
      <c r="L48" t="str">
        <f t="shared" si="2"/>
        <v>INSERT INTO Stations VALUES(39, "г. Санкт-Петербург, ул. Тверская , д. 1", 59.946137, 30.380307, 0, "Ленэнерго", "chademo", 50, "dc", 1);</v>
      </c>
    </row>
    <row r="49" spans="1:12" x14ac:dyDescent="0.25">
      <c r="A49">
        <v>39</v>
      </c>
      <c r="B49" t="s">
        <v>34</v>
      </c>
      <c r="C49" t="s">
        <v>206</v>
      </c>
      <c r="D49" t="str">
        <f t="shared" si="0"/>
        <v>59.946137</v>
      </c>
      <c r="E49" t="str">
        <f t="shared" si="1"/>
        <v>30.380307</v>
      </c>
      <c r="F49" s="3">
        <v>0</v>
      </c>
      <c r="G49" t="s">
        <v>47</v>
      </c>
      <c r="H49" t="s">
        <v>12</v>
      </c>
      <c r="I49">
        <v>50</v>
      </c>
      <c r="J49" t="s">
        <v>11</v>
      </c>
      <c r="K49">
        <v>1</v>
      </c>
      <c r="L49" t="str">
        <f t="shared" si="2"/>
        <v>INSERT INTO Stations VALUES(39, "г. Санкт-Петербург, ул. Тверская , д. 1", 59.946137, 30.380307, 0, "Ленэнерго", "ccscombo2", 50, "dc", 1);</v>
      </c>
    </row>
    <row r="50" spans="1:12" x14ac:dyDescent="0.25">
      <c r="A50">
        <v>40</v>
      </c>
      <c r="B50" t="s">
        <v>35</v>
      </c>
      <c r="C50" t="s">
        <v>207</v>
      </c>
      <c r="D50" t="str">
        <f t="shared" si="0"/>
        <v>59.928445</v>
      </c>
      <c r="E50" t="str">
        <f t="shared" si="1"/>
        <v>30.453163</v>
      </c>
      <c r="F50" s="3">
        <v>31</v>
      </c>
      <c r="G50" t="s">
        <v>47</v>
      </c>
      <c r="H50" t="s">
        <v>9</v>
      </c>
      <c r="I50">
        <v>43</v>
      </c>
      <c r="J50" t="s">
        <v>10</v>
      </c>
      <c r="K50">
        <v>1</v>
      </c>
      <c r="L50" t="str">
        <f t="shared" si="2"/>
        <v>INSERT INTO Stations VALUES(40, "г. Санкт-Петербург, ул. Ворошилова, 17к1", 59.928445, 30.453163, 31, "Ленэнерго", "type2", 43, "ac", 1);</v>
      </c>
    </row>
    <row r="51" spans="1:12" x14ac:dyDescent="0.25">
      <c r="A51">
        <v>40</v>
      </c>
      <c r="B51" t="s">
        <v>35</v>
      </c>
      <c r="C51" t="s">
        <v>207</v>
      </c>
      <c r="D51" t="str">
        <f t="shared" si="0"/>
        <v>59.928445</v>
      </c>
      <c r="E51" t="str">
        <f t="shared" si="1"/>
        <v>30.453163</v>
      </c>
      <c r="F51" s="3">
        <v>31</v>
      </c>
      <c r="G51" t="s">
        <v>47</v>
      </c>
      <c r="H51" t="s">
        <v>13</v>
      </c>
      <c r="I51">
        <v>50</v>
      </c>
      <c r="J51" t="s">
        <v>11</v>
      </c>
      <c r="K51">
        <v>1</v>
      </c>
      <c r="L51" t="str">
        <f t="shared" si="2"/>
        <v>INSERT INTO Stations VALUES(40, "г. Санкт-Петербург, ул. Ворошилова, 17к1", 59.928445, 30.453163, 31, "Ленэнерго", "chademo", 50, "dc", 1);</v>
      </c>
    </row>
    <row r="52" spans="1:12" x14ac:dyDescent="0.25">
      <c r="A52">
        <v>40</v>
      </c>
      <c r="B52" t="s">
        <v>35</v>
      </c>
      <c r="C52" t="s">
        <v>207</v>
      </c>
      <c r="D52" t="str">
        <f t="shared" si="0"/>
        <v>59.928445</v>
      </c>
      <c r="E52" t="str">
        <f t="shared" si="1"/>
        <v>30.453163</v>
      </c>
      <c r="F52" s="3">
        <v>31</v>
      </c>
      <c r="G52" t="s">
        <v>47</v>
      </c>
      <c r="H52" t="s">
        <v>12</v>
      </c>
      <c r="I52">
        <v>50</v>
      </c>
      <c r="J52" t="s">
        <v>11</v>
      </c>
      <c r="K52">
        <v>1</v>
      </c>
      <c r="L52" t="str">
        <f t="shared" si="2"/>
        <v>INSERT INTO Stations VALUES(40, "г. Санкт-Петербург, ул. Ворошилова, 17к1", 59.928445, 30.453163, 31, "Ленэнерго", "ccscombo2", 50, "dc", 1);</v>
      </c>
    </row>
    <row r="53" spans="1:12" x14ac:dyDescent="0.25">
      <c r="A53">
        <v>41</v>
      </c>
      <c r="B53" t="s">
        <v>36</v>
      </c>
      <c r="C53" t="s">
        <v>208</v>
      </c>
      <c r="D53" t="str">
        <f t="shared" si="0"/>
        <v>59.934605</v>
      </c>
      <c r="E53" t="str">
        <f t="shared" si="1"/>
        <v>30.500202</v>
      </c>
      <c r="F53" s="3">
        <v>39</v>
      </c>
      <c r="G53" t="s">
        <v>47</v>
      </c>
      <c r="H53" t="s">
        <v>9</v>
      </c>
      <c r="I53">
        <v>43</v>
      </c>
      <c r="J53" t="s">
        <v>10</v>
      </c>
      <c r="K53">
        <v>1</v>
      </c>
      <c r="L53" t="str">
        <f t="shared" si="2"/>
        <v>INSERT INTO Stations VALUES(41, "г. Санкт-Петербург, ул. Хасанская, д.17, к. 1", 59.934605, 30.500202, 39, "Ленэнерго", "type2", 43, "ac", 1);</v>
      </c>
    </row>
    <row r="54" spans="1:12" x14ac:dyDescent="0.25">
      <c r="A54">
        <v>41</v>
      </c>
      <c r="B54" t="s">
        <v>36</v>
      </c>
      <c r="C54" t="s">
        <v>208</v>
      </c>
      <c r="D54" t="str">
        <f t="shared" si="0"/>
        <v>59.934605</v>
      </c>
      <c r="E54" t="str">
        <f t="shared" si="1"/>
        <v>30.500202</v>
      </c>
      <c r="F54" s="3">
        <v>39</v>
      </c>
      <c r="G54" t="s">
        <v>47</v>
      </c>
      <c r="H54" t="s">
        <v>13</v>
      </c>
      <c r="I54">
        <v>50</v>
      </c>
      <c r="J54" t="s">
        <v>11</v>
      </c>
      <c r="K54">
        <v>1</v>
      </c>
      <c r="L54" t="str">
        <f t="shared" si="2"/>
        <v>INSERT INTO Stations VALUES(41, "г. Санкт-Петербург, ул. Хасанская, д.17, к. 1", 59.934605, 30.500202, 39, "Ленэнерго", "chademo", 50, "dc", 1);</v>
      </c>
    </row>
    <row r="55" spans="1:12" x14ac:dyDescent="0.25">
      <c r="A55">
        <v>41</v>
      </c>
      <c r="B55" t="s">
        <v>36</v>
      </c>
      <c r="C55" t="s">
        <v>208</v>
      </c>
      <c r="D55" t="str">
        <f t="shared" si="0"/>
        <v>59.934605</v>
      </c>
      <c r="E55" t="str">
        <f t="shared" si="1"/>
        <v>30.500202</v>
      </c>
      <c r="F55" s="3">
        <v>39</v>
      </c>
      <c r="G55" t="s">
        <v>47</v>
      </c>
      <c r="H55" t="s">
        <v>12</v>
      </c>
      <c r="I55">
        <v>50</v>
      </c>
      <c r="J55" t="s">
        <v>11</v>
      </c>
      <c r="K55">
        <v>1</v>
      </c>
      <c r="L55" t="str">
        <f t="shared" si="2"/>
        <v>INSERT INTO Stations VALUES(41, "г. Санкт-Петербург, ул. Хасанская, д.17, к. 1", 59.934605, 30.500202, 39, "Ленэнерго", "ccscombo2", 50, "dc", 1);</v>
      </c>
    </row>
    <row r="56" spans="1:12" x14ac:dyDescent="0.25">
      <c r="A56">
        <v>42</v>
      </c>
      <c r="B56" t="s">
        <v>37</v>
      </c>
      <c r="C56" t="s">
        <v>209</v>
      </c>
      <c r="D56" t="str">
        <f t="shared" si="0"/>
        <v>59.953637</v>
      </c>
      <c r="E56" t="str">
        <f t="shared" si="1"/>
        <v>30.476361</v>
      </c>
      <c r="F56" s="3" t="s">
        <v>251</v>
      </c>
      <c r="G56" s="3" t="s">
        <v>251</v>
      </c>
      <c r="H56" s="3" t="s">
        <v>251</v>
      </c>
      <c r="I56" s="3" t="s">
        <v>251</v>
      </c>
      <c r="J56" s="3" t="s">
        <v>251</v>
      </c>
      <c r="K56">
        <v>0</v>
      </c>
      <c r="L56" t="str">
        <f t="shared" si="2"/>
        <v>INSERT INTO Stations VALUES(42, "г. Санкт-Петербург, проспект Ударников, 38, к. 1", 59.953637, 30.476361, NULL, "NULL", "NULL", NULL, "NULL", 0);</v>
      </c>
    </row>
    <row r="57" spans="1:12" x14ac:dyDescent="0.25">
      <c r="A57">
        <v>43</v>
      </c>
      <c r="B57" t="s">
        <v>38</v>
      </c>
      <c r="C57" t="s">
        <v>210</v>
      </c>
      <c r="D57" t="str">
        <f t="shared" si="0"/>
        <v>59.806590</v>
      </c>
      <c r="E57" t="str">
        <f t="shared" si="1"/>
        <v>30.160325</v>
      </c>
      <c r="F57" s="3">
        <v>40</v>
      </c>
      <c r="G57" t="s">
        <v>39</v>
      </c>
      <c r="H57" t="s">
        <v>9</v>
      </c>
      <c r="I57">
        <v>43</v>
      </c>
      <c r="J57" t="s">
        <v>10</v>
      </c>
      <c r="K57">
        <v>1</v>
      </c>
      <c r="L57" t="str">
        <f t="shared" si="2"/>
        <v>INSERT INTO Stations VALUES(43, "г. Санкт-Петербург, Таллинское шоссе, 159, к. 2", 59.806590, 30.160325, 40, "Россети", "type2", 43, "ac", 1);</v>
      </c>
    </row>
    <row r="58" spans="1:12" x14ac:dyDescent="0.25">
      <c r="A58">
        <v>43</v>
      </c>
      <c r="B58" t="s">
        <v>38</v>
      </c>
      <c r="C58" t="s">
        <v>210</v>
      </c>
      <c r="D58" t="str">
        <f t="shared" si="0"/>
        <v>59.806590</v>
      </c>
      <c r="E58" t="str">
        <f t="shared" si="1"/>
        <v>30.160325</v>
      </c>
      <c r="F58" s="3">
        <v>40</v>
      </c>
      <c r="G58" t="s">
        <v>39</v>
      </c>
      <c r="H58" t="s">
        <v>13</v>
      </c>
      <c r="I58">
        <v>50</v>
      </c>
      <c r="J58" t="s">
        <v>11</v>
      </c>
      <c r="K58">
        <v>1</v>
      </c>
      <c r="L58" t="str">
        <f t="shared" si="2"/>
        <v>INSERT INTO Stations VALUES(43, "г. Санкт-Петербург, Таллинское шоссе, 159, к. 2", 59.806590, 30.160325, 40, "Россети", "chademo", 50, "dc", 1);</v>
      </c>
    </row>
    <row r="59" spans="1:12" x14ac:dyDescent="0.25">
      <c r="A59">
        <v>43</v>
      </c>
      <c r="B59" t="s">
        <v>38</v>
      </c>
      <c r="C59" t="s">
        <v>210</v>
      </c>
      <c r="D59" t="str">
        <f t="shared" si="0"/>
        <v>59.806590</v>
      </c>
      <c r="E59" t="str">
        <f t="shared" si="1"/>
        <v>30.160325</v>
      </c>
      <c r="F59" s="3">
        <v>40</v>
      </c>
      <c r="G59" t="s">
        <v>39</v>
      </c>
      <c r="H59" t="s">
        <v>12</v>
      </c>
      <c r="I59">
        <v>50</v>
      </c>
      <c r="J59" t="s">
        <v>11</v>
      </c>
      <c r="K59">
        <v>1</v>
      </c>
      <c r="L59" t="str">
        <f t="shared" si="2"/>
        <v>INSERT INTO Stations VALUES(43, "г. Санкт-Петербург, Таллинское шоссе, 159, к. 2", 59.806590, 30.160325, 40, "Россети", "ccscombo2", 50, "dc", 1);</v>
      </c>
    </row>
    <row r="60" spans="1:12" x14ac:dyDescent="0.25">
      <c r="A60">
        <v>44</v>
      </c>
      <c r="B60" t="s">
        <v>40</v>
      </c>
      <c r="C60" t="s">
        <v>211</v>
      </c>
      <c r="D60" t="str">
        <f t="shared" si="0"/>
        <v>59.858921</v>
      </c>
      <c r="E60" t="str">
        <f t="shared" si="1"/>
        <v>29.922797</v>
      </c>
      <c r="F60" s="3">
        <v>19</v>
      </c>
      <c r="G60" t="s">
        <v>47</v>
      </c>
      <c r="H60" t="s">
        <v>9</v>
      </c>
      <c r="I60">
        <v>22</v>
      </c>
      <c r="J60" t="s">
        <v>10</v>
      </c>
      <c r="K60">
        <v>1</v>
      </c>
      <c r="L60" t="str">
        <f t="shared" si="2"/>
        <v>INSERT INTO Stations VALUES(44, "г. Петергоф, ул. Володи Дубинина, д. 9", 59.858921, 29.922797, 19, "Ленэнерго", "type2", 22, "ac", 1);</v>
      </c>
    </row>
    <row r="61" spans="1:12" x14ac:dyDescent="0.25">
      <c r="A61">
        <v>44</v>
      </c>
      <c r="B61" t="s">
        <v>40</v>
      </c>
      <c r="C61" t="s">
        <v>211</v>
      </c>
      <c r="D61" t="str">
        <f t="shared" si="0"/>
        <v>59.858921</v>
      </c>
      <c r="E61" t="str">
        <f t="shared" si="1"/>
        <v>29.922797</v>
      </c>
      <c r="F61" s="3">
        <v>19</v>
      </c>
      <c r="G61" t="s">
        <v>47</v>
      </c>
      <c r="H61" t="s">
        <v>13</v>
      </c>
      <c r="I61">
        <v>20</v>
      </c>
      <c r="J61" t="s">
        <v>11</v>
      </c>
      <c r="K61">
        <v>1</v>
      </c>
      <c r="L61" t="str">
        <f t="shared" si="2"/>
        <v>INSERT INTO Stations VALUES(44, "г. Петергоф, ул. Володи Дубинина, д. 9", 59.858921, 29.922797, 19, "Ленэнерго", "chademo", 20, "dc", 1);</v>
      </c>
    </row>
    <row r="62" spans="1:12" x14ac:dyDescent="0.25">
      <c r="A62">
        <v>44</v>
      </c>
      <c r="B62" t="s">
        <v>40</v>
      </c>
      <c r="C62" t="s">
        <v>211</v>
      </c>
      <c r="D62" t="str">
        <f t="shared" si="0"/>
        <v>59.858921</v>
      </c>
      <c r="E62" t="str">
        <f t="shared" si="1"/>
        <v>29.922797</v>
      </c>
      <c r="F62" s="3">
        <v>19</v>
      </c>
      <c r="G62" t="s">
        <v>47</v>
      </c>
      <c r="H62" t="s">
        <v>12</v>
      </c>
      <c r="I62">
        <v>20</v>
      </c>
      <c r="J62" t="s">
        <v>11</v>
      </c>
      <c r="K62">
        <v>1</v>
      </c>
      <c r="L62" t="str">
        <f t="shared" si="2"/>
        <v>INSERT INTO Stations VALUES(44, "г. Петергоф, ул. Володи Дубинина, д. 9", 59.858921, 29.922797, 19, "Ленэнерго", "ccscombo2", 20, "dc", 1);</v>
      </c>
    </row>
    <row r="63" spans="1:12" x14ac:dyDescent="0.25">
      <c r="A63">
        <v>45</v>
      </c>
      <c r="B63" t="s">
        <v>41</v>
      </c>
      <c r="C63" t="s">
        <v>212</v>
      </c>
      <c r="D63" t="str">
        <f t="shared" si="0"/>
        <v>59.847551</v>
      </c>
      <c r="E63" t="str">
        <f t="shared" si="1"/>
        <v>30.297171</v>
      </c>
      <c r="F63" s="3">
        <v>28</v>
      </c>
      <c r="G63" t="s">
        <v>47</v>
      </c>
      <c r="H63" t="s">
        <v>9</v>
      </c>
      <c r="I63">
        <v>43</v>
      </c>
      <c r="J63" t="s">
        <v>10</v>
      </c>
      <c r="K63">
        <v>1</v>
      </c>
      <c r="L63" t="str">
        <f t="shared" si="2"/>
        <v>INSERT INTO Stations VALUES(45, "г. Санкт-Петербург, ул. Костюшко, 1к1", 59.847551, 30.297171, 28, "Ленэнерго", "type2", 43, "ac", 1);</v>
      </c>
    </row>
    <row r="64" spans="1:12" x14ac:dyDescent="0.25">
      <c r="A64">
        <v>45</v>
      </c>
      <c r="B64" t="s">
        <v>41</v>
      </c>
      <c r="C64" t="s">
        <v>212</v>
      </c>
      <c r="D64" t="str">
        <f t="shared" si="0"/>
        <v>59.847551</v>
      </c>
      <c r="E64" t="str">
        <f t="shared" si="1"/>
        <v>30.297171</v>
      </c>
      <c r="F64" s="3">
        <v>28</v>
      </c>
      <c r="G64" t="s">
        <v>47</v>
      </c>
      <c r="H64" t="s">
        <v>13</v>
      </c>
      <c r="I64">
        <v>50</v>
      </c>
      <c r="J64" t="s">
        <v>11</v>
      </c>
      <c r="K64">
        <v>1</v>
      </c>
      <c r="L64" t="str">
        <f t="shared" si="2"/>
        <v>INSERT INTO Stations VALUES(45, "г. Санкт-Петербург, ул. Костюшко, 1к1", 59.847551, 30.297171, 28, "Ленэнерго", "chademo", 50, "dc", 1);</v>
      </c>
    </row>
    <row r="65" spans="1:12" x14ac:dyDescent="0.25">
      <c r="A65">
        <v>45</v>
      </c>
      <c r="B65" t="s">
        <v>41</v>
      </c>
      <c r="C65" t="s">
        <v>212</v>
      </c>
      <c r="D65" t="str">
        <f t="shared" si="0"/>
        <v>59.847551</v>
      </c>
      <c r="E65" t="str">
        <f t="shared" si="1"/>
        <v>30.297171</v>
      </c>
      <c r="F65" s="3">
        <v>28</v>
      </c>
      <c r="G65" t="s">
        <v>47</v>
      </c>
      <c r="H65" t="s">
        <v>12</v>
      </c>
      <c r="I65">
        <v>50</v>
      </c>
      <c r="J65" t="s">
        <v>11</v>
      </c>
      <c r="K65">
        <v>1</v>
      </c>
      <c r="L65" t="str">
        <f t="shared" si="2"/>
        <v>INSERT INTO Stations VALUES(45, "г. Санкт-Петербург, ул. Костюшко, 1к1", 59.847551, 30.297171, 28, "Ленэнерго", "ccscombo2", 50, "dc", 1);</v>
      </c>
    </row>
    <row r="66" spans="1:12" x14ac:dyDescent="0.25">
      <c r="A66">
        <v>46</v>
      </c>
      <c r="B66" t="s">
        <v>42</v>
      </c>
      <c r="C66" t="s">
        <v>213</v>
      </c>
      <c r="D66" t="str">
        <f t="shared" si="0"/>
        <v>59.849717</v>
      </c>
      <c r="E66" t="str">
        <f t="shared" si="1"/>
        <v>30.303566</v>
      </c>
      <c r="F66" s="3">
        <v>43</v>
      </c>
      <c r="G66" t="s">
        <v>47</v>
      </c>
      <c r="H66" t="s">
        <v>9</v>
      </c>
      <c r="I66">
        <v>43</v>
      </c>
      <c r="J66" t="s">
        <v>10</v>
      </c>
      <c r="K66">
        <v>1</v>
      </c>
      <c r="L66" t="str">
        <f t="shared" si="2"/>
        <v>INSERT INTO Stations VALUES(46, "г. Санкт-Петербург, Ленинский проспект, 153", 59.849717, 30.303566, 43, "Ленэнерго", "type2", 43, "ac", 1);</v>
      </c>
    </row>
    <row r="67" spans="1:12" x14ac:dyDescent="0.25">
      <c r="A67">
        <v>46</v>
      </c>
      <c r="B67" t="s">
        <v>42</v>
      </c>
      <c r="C67" t="s">
        <v>213</v>
      </c>
      <c r="D67" t="str">
        <f t="shared" ref="D67:D130" si="3">MID(C67,1,FIND(",",C67)-1)</f>
        <v>59.849717</v>
      </c>
      <c r="E67" t="str">
        <f t="shared" ref="E67:E130" si="4">MID(C67,FIND(",",C67)+2,9)</f>
        <v>30.303566</v>
      </c>
      <c r="F67" s="3">
        <v>43</v>
      </c>
      <c r="G67" t="s">
        <v>47</v>
      </c>
      <c r="H67" t="s">
        <v>13</v>
      </c>
      <c r="I67">
        <v>50</v>
      </c>
      <c r="J67" t="s">
        <v>11</v>
      </c>
      <c r="K67">
        <v>1</v>
      </c>
      <c r="L67" t="str">
        <f t="shared" ref="L67:L130" si="5">CONCATENATE("INSERT INTO Stations VALUES(",A67,", ",$T$1,B67,$T$1,", ",D67,", ",E67,", ",F67,", ",$T$1,G67,$T$1,", ",$T$1,H67,$T$1,", ",I67,", ",$T$1,J67,$T$1,", ",K67,");")</f>
        <v>INSERT INTO Stations VALUES(46, "г. Санкт-Петербург, Ленинский проспект, 153", 59.849717, 30.303566, 43, "Ленэнерго", "chademo", 50, "dc", 1);</v>
      </c>
    </row>
    <row r="68" spans="1:12" x14ac:dyDescent="0.25">
      <c r="A68">
        <v>46</v>
      </c>
      <c r="B68" t="s">
        <v>42</v>
      </c>
      <c r="C68" t="s">
        <v>213</v>
      </c>
      <c r="D68" t="str">
        <f t="shared" si="3"/>
        <v>59.849717</v>
      </c>
      <c r="E68" t="str">
        <f t="shared" si="4"/>
        <v>30.303566</v>
      </c>
      <c r="F68" s="3">
        <v>43</v>
      </c>
      <c r="G68" t="s">
        <v>47</v>
      </c>
      <c r="H68" t="s">
        <v>12</v>
      </c>
      <c r="I68">
        <v>50</v>
      </c>
      <c r="J68" t="s">
        <v>11</v>
      </c>
      <c r="K68">
        <v>1</v>
      </c>
      <c r="L68" t="str">
        <f t="shared" si="5"/>
        <v>INSERT INTO Stations VALUES(46, "г. Санкт-Петербург, Ленинский проспект, 153", 59.849717, 30.303566, 43, "Ленэнерго", "ccscombo2", 50, "dc", 1);</v>
      </c>
    </row>
    <row r="69" spans="1:12" x14ac:dyDescent="0.25">
      <c r="A69">
        <v>47</v>
      </c>
      <c r="B69" t="s">
        <v>43</v>
      </c>
      <c r="C69" t="s">
        <v>214</v>
      </c>
      <c r="D69" t="str">
        <f t="shared" si="3"/>
        <v>59.821688</v>
      </c>
      <c r="E69" t="str">
        <f t="shared" si="4"/>
        <v>30.323940</v>
      </c>
      <c r="F69" s="3" t="s">
        <v>251</v>
      </c>
      <c r="G69" s="3" t="s">
        <v>251</v>
      </c>
      <c r="H69" s="3" t="s">
        <v>251</v>
      </c>
      <c r="I69" s="3" t="s">
        <v>251</v>
      </c>
      <c r="J69" s="3" t="s">
        <v>251</v>
      </c>
      <c r="K69">
        <v>0</v>
      </c>
      <c r="L69" t="str">
        <f t="shared" si="5"/>
        <v>INSERT INTO Stations VALUES(47, "г. Санкт-Петербург, Пулковское шоссе, д. 36, к. 3", 59.821688, 30.323940, NULL, "NULL", "NULL", NULL, "NULL", 0);</v>
      </c>
    </row>
    <row r="70" spans="1:12" x14ac:dyDescent="0.25">
      <c r="A70">
        <v>48</v>
      </c>
      <c r="B70" t="s">
        <v>44</v>
      </c>
      <c r="C70" t="s">
        <v>215</v>
      </c>
      <c r="D70" t="str">
        <f t="shared" si="3"/>
        <v>59.836644</v>
      </c>
      <c r="E70" t="str">
        <f t="shared" si="4"/>
        <v>30.427196</v>
      </c>
      <c r="F70" s="3">
        <v>34</v>
      </c>
      <c r="G70" t="s">
        <v>47</v>
      </c>
      <c r="H70" t="s">
        <v>9</v>
      </c>
      <c r="I70">
        <v>22</v>
      </c>
      <c r="J70" t="s">
        <v>10</v>
      </c>
      <c r="K70">
        <v>1</v>
      </c>
      <c r="L70" t="str">
        <f t="shared" si="5"/>
        <v>INSERT INTO Stations VALUES(48, "г. Санкт-Петербург, ул. Малая Карпатская, д. 15", 59.836644, 30.427196, 34, "Ленэнерго", "type2", 22, "ac", 1);</v>
      </c>
    </row>
    <row r="71" spans="1:12" x14ac:dyDescent="0.25">
      <c r="A71">
        <v>48</v>
      </c>
      <c r="B71" t="s">
        <v>44</v>
      </c>
      <c r="C71" t="s">
        <v>215</v>
      </c>
      <c r="D71" t="str">
        <f t="shared" si="3"/>
        <v>59.836644</v>
      </c>
      <c r="E71" t="str">
        <f t="shared" si="4"/>
        <v>30.427196</v>
      </c>
      <c r="F71" s="3">
        <v>34</v>
      </c>
      <c r="G71" t="s">
        <v>47</v>
      </c>
      <c r="H71" t="s">
        <v>13</v>
      </c>
      <c r="I71">
        <v>20</v>
      </c>
      <c r="J71" t="s">
        <v>11</v>
      </c>
      <c r="K71">
        <v>1</v>
      </c>
      <c r="L71" t="str">
        <f t="shared" si="5"/>
        <v>INSERT INTO Stations VALUES(48, "г. Санкт-Петербург, ул. Малая Карпатская, д. 15", 59.836644, 30.427196, 34, "Ленэнерго", "chademo", 20, "dc", 1);</v>
      </c>
    </row>
    <row r="72" spans="1:12" x14ac:dyDescent="0.25">
      <c r="A72">
        <v>48</v>
      </c>
      <c r="B72" t="s">
        <v>44</v>
      </c>
      <c r="C72" t="s">
        <v>215</v>
      </c>
      <c r="D72" t="str">
        <f t="shared" si="3"/>
        <v>59.836644</v>
      </c>
      <c r="E72" t="str">
        <f t="shared" si="4"/>
        <v>30.427196</v>
      </c>
      <c r="F72" s="3">
        <v>34</v>
      </c>
      <c r="G72" t="s">
        <v>47</v>
      </c>
      <c r="H72" t="s">
        <v>12</v>
      </c>
      <c r="I72">
        <v>20</v>
      </c>
      <c r="J72" t="s">
        <v>11</v>
      </c>
      <c r="K72">
        <v>1</v>
      </c>
      <c r="L72" t="str">
        <f t="shared" si="5"/>
        <v>INSERT INTO Stations VALUES(48, "г. Санкт-Петербург, ул. Малая Карпатская, д. 15", 59.836644, 30.427196, 34, "Ленэнерго", "ccscombo2", 20, "dc", 1);</v>
      </c>
    </row>
    <row r="73" spans="1:12" x14ac:dyDescent="0.25">
      <c r="A73">
        <v>49</v>
      </c>
      <c r="B73" t="s">
        <v>45</v>
      </c>
      <c r="C73" t="s">
        <v>216</v>
      </c>
      <c r="D73" t="str">
        <f t="shared" si="3"/>
        <v>59.740180</v>
      </c>
      <c r="E73" t="str">
        <f t="shared" si="4"/>
        <v>30.582659</v>
      </c>
      <c r="F73" s="3">
        <v>33</v>
      </c>
      <c r="G73" t="s">
        <v>47</v>
      </c>
      <c r="H73" t="s">
        <v>9</v>
      </c>
      <c r="I73">
        <v>43</v>
      </c>
      <c r="J73" t="s">
        <v>10</v>
      </c>
      <c r="K73">
        <v>1</v>
      </c>
      <c r="L73" t="str">
        <f t="shared" si="5"/>
        <v>INSERT INTO Stations VALUES(49, "г. Колпино, ул. Пролетарская, д. 36, к. 2", 59.740180, 30.582659, 33, "Ленэнерго", "type2", 43, "ac", 1);</v>
      </c>
    </row>
    <row r="74" spans="1:12" x14ac:dyDescent="0.25">
      <c r="A74">
        <v>49</v>
      </c>
      <c r="B74" t="s">
        <v>45</v>
      </c>
      <c r="C74" t="s">
        <v>216</v>
      </c>
      <c r="D74" t="str">
        <f t="shared" si="3"/>
        <v>59.740180</v>
      </c>
      <c r="E74" t="str">
        <f t="shared" si="4"/>
        <v>30.582659</v>
      </c>
      <c r="F74" s="3">
        <v>33</v>
      </c>
      <c r="G74" t="s">
        <v>47</v>
      </c>
      <c r="H74" t="s">
        <v>13</v>
      </c>
      <c r="I74">
        <v>50</v>
      </c>
      <c r="J74" t="s">
        <v>11</v>
      </c>
      <c r="K74">
        <v>1</v>
      </c>
      <c r="L74" t="str">
        <f t="shared" si="5"/>
        <v>INSERT INTO Stations VALUES(49, "г. Колпино, ул. Пролетарская, д. 36, к. 2", 59.740180, 30.582659, 33, "Ленэнерго", "chademo", 50, "dc", 1);</v>
      </c>
    </row>
    <row r="75" spans="1:12" x14ac:dyDescent="0.25">
      <c r="A75">
        <v>49</v>
      </c>
      <c r="B75" t="s">
        <v>45</v>
      </c>
      <c r="C75" t="s">
        <v>216</v>
      </c>
      <c r="D75" t="str">
        <f t="shared" si="3"/>
        <v>59.740180</v>
      </c>
      <c r="E75" t="str">
        <f t="shared" si="4"/>
        <v>30.582659</v>
      </c>
      <c r="F75" s="3">
        <v>33</v>
      </c>
      <c r="G75" t="s">
        <v>47</v>
      </c>
      <c r="H75" t="s">
        <v>12</v>
      </c>
      <c r="I75">
        <v>50</v>
      </c>
      <c r="J75" t="s">
        <v>11</v>
      </c>
      <c r="K75">
        <v>1</v>
      </c>
      <c r="L75" t="str">
        <f t="shared" si="5"/>
        <v>INSERT INTO Stations VALUES(49, "г. Колпино, ул. Пролетарская, д. 36, к. 2", 59.740180, 30.582659, 33, "Ленэнерго", "ccscombo2", 50, "dc", 1);</v>
      </c>
    </row>
    <row r="76" spans="1:12" x14ac:dyDescent="0.25">
      <c r="A76">
        <v>50</v>
      </c>
      <c r="B76" t="s">
        <v>51</v>
      </c>
      <c r="C76" t="s">
        <v>217</v>
      </c>
      <c r="D76" t="str">
        <f t="shared" si="3"/>
        <v>59.703713</v>
      </c>
      <c r="E76" t="str">
        <f t="shared" si="4"/>
        <v>30.551123</v>
      </c>
      <c r="F76" s="3">
        <v>25</v>
      </c>
      <c r="G76" t="s">
        <v>46</v>
      </c>
      <c r="H76" t="s">
        <v>48</v>
      </c>
      <c r="I76">
        <v>7</v>
      </c>
      <c r="J76" t="s">
        <v>10</v>
      </c>
      <c r="K76">
        <v>1</v>
      </c>
      <c r="L76" t="str">
        <f t="shared" si="5"/>
        <v>INSERT INTO Stations VALUES(50, "Ленинградская обл., Тельмановское сельское поселение, М-11, 667-й км", 59.703713, 30.551123, 25, "Энергоцентр", "saej1772", 7, "ac", 1);</v>
      </c>
    </row>
    <row r="77" spans="1:12" x14ac:dyDescent="0.25">
      <c r="A77">
        <v>50</v>
      </c>
      <c r="B77" t="s">
        <v>51</v>
      </c>
      <c r="C77" t="s">
        <v>217</v>
      </c>
      <c r="D77" t="str">
        <f t="shared" si="3"/>
        <v>59.703713</v>
      </c>
      <c r="E77" t="str">
        <f t="shared" si="4"/>
        <v>30.551123</v>
      </c>
      <c r="F77" s="3">
        <v>25</v>
      </c>
      <c r="G77" t="s">
        <v>46</v>
      </c>
      <c r="H77" t="s">
        <v>9</v>
      </c>
      <c r="I77">
        <v>22</v>
      </c>
      <c r="J77" t="s">
        <v>10</v>
      </c>
      <c r="K77">
        <v>1</v>
      </c>
      <c r="L77" t="str">
        <f t="shared" si="5"/>
        <v>INSERT INTO Stations VALUES(50, "Ленинградская обл., Тельмановское сельское поселение, М-11, 667-й км", 59.703713, 30.551123, 25, "Энергоцентр", "type2", 22, "ac", 1);</v>
      </c>
    </row>
    <row r="78" spans="1:12" x14ac:dyDescent="0.25">
      <c r="A78">
        <v>50</v>
      </c>
      <c r="B78" t="s">
        <v>51</v>
      </c>
      <c r="C78" t="s">
        <v>217</v>
      </c>
      <c r="D78" t="str">
        <f t="shared" si="3"/>
        <v>59.703713</v>
      </c>
      <c r="E78" t="str">
        <f t="shared" si="4"/>
        <v>30.551123</v>
      </c>
      <c r="F78" s="3">
        <v>25</v>
      </c>
      <c r="G78" t="s">
        <v>46</v>
      </c>
      <c r="H78" t="s">
        <v>13</v>
      </c>
      <c r="I78">
        <v>60</v>
      </c>
      <c r="J78" t="s">
        <v>11</v>
      </c>
      <c r="K78">
        <v>1</v>
      </c>
      <c r="L78" t="str">
        <f t="shared" si="5"/>
        <v>INSERT INTO Stations VALUES(50, "Ленинградская обл., Тельмановское сельское поселение, М-11, 667-й км", 59.703713, 30.551123, 25, "Энергоцентр", "chademo", 60, "dc", 1);</v>
      </c>
    </row>
    <row r="79" spans="1:12" x14ac:dyDescent="0.25">
      <c r="A79">
        <v>50</v>
      </c>
      <c r="B79" t="s">
        <v>51</v>
      </c>
      <c r="C79" t="s">
        <v>217</v>
      </c>
      <c r="D79" t="str">
        <f t="shared" si="3"/>
        <v>59.703713</v>
      </c>
      <c r="E79" t="str">
        <f t="shared" si="4"/>
        <v>30.551123</v>
      </c>
      <c r="F79" s="3">
        <v>25</v>
      </c>
      <c r="G79" t="s">
        <v>46</v>
      </c>
      <c r="H79" t="s">
        <v>12</v>
      </c>
      <c r="I79">
        <v>60</v>
      </c>
      <c r="J79" t="s">
        <v>11</v>
      </c>
      <c r="K79">
        <v>1</v>
      </c>
      <c r="L79" t="str">
        <f t="shared" si="5"/>
        <v>INSERT INTO Stations VALUES(50, "Ленинградская обл., Тельмановское сельское поселение, М-11, 667-й км", 59.703713, 30.551123, 25, "Энергоцентр", "ccscombo2", 60, "dc", 1);</v>
      </c>
    </row>
    <row r="80" spans="1:12" x14ac:dyDescent="0.25">
      <c r="A80">
        <v>51</v>
      </c>
      <c r="B80" t="s">
        <v>51</v>
      </c>
      <c r="C80" t="s">
        <v>218</v>
      </c>
      <c r="D80" t="str">
        <f t="shared" si="3"/>
        <v>59.700905</v>
      </c>
      <c r="E80" t="str">
        <f t="shared" si="4"/>
        <v>30.552873</v>
      </c>
      <c r="F80" s="3">
        <v>25</v>
      </c>
      <c r="G80" t="s">
        <v>46</v>
      </c>
      <c r="H80" t="s">
        <v>48</v>
      </c>
      <c r="I80">
        <v>7</v>
      </c>
      <c r="J80" t="s">
        <v>10</v>
      </c>
      <c r="K80">
        <v>1</v>
      </c>
      <c r="L80" t="str">
        <f t="shared" si="5"/>
        <v>INSERT INTO Stations VALUES(51, "Ленинградская обл., Тельмановское сельское поселение, М-11, 667-й км", 59.700905, 30.552873, 25, "Энергоцентр", "saej1772", 7, "ac", 1);</v>
      </c>
    </row>
    <row r="81" spans="1:12" x14ac:dyDescent="0.25">
      <c r="A81">
        <v>51</v>
      </c>
      <c r="B81" t="s">
        <v>51</v>
      </c>
      <c r="C81" t="s">
        <v>218</v>
      </c>
      <c r="D81" t="str">
        <f t="shared" si="3"/>
        <v>59.700905</v>
      </c>
      <c r="E81" t="str">
        <f t="shared" si="4"/>
        <v>30.552873</v>
      </c>
      <c r="F81" s="3">
        <v>25</v>
      </c>
      <c r="G81" t="s">
        <v>46</v>
      </c>
      <c r="H81" t="s">
        <v>9</v>
      </c>
      <c r="I81">
        <v>22</v>
      </c>
      <c r="J81" t="s">
        <v>10</v>
      </c>
      <c r="K81">
        <v>1</v>
      </c>
      <c r="L81" t="str">
        <f t="shared" si="5"/>
        <v>INSERT INTO Stations VALUES(51, "Ленинградская обл., Тельмановское сельское поселение, М-11, 667-й км", 59.700905, 30.552873, 25, "Энергоцентр", "type2", 22, "ac", 1);</v>
      </c>
    </row>
    <row r="82" spans="1:12" x14ac:dyDescent="0.25">
      <c r="A82">
        <v>51</v>
      </c>
      <c r="B82" t="s">
        <v>51</v>
      </c>
      <c r="C82" t="s">
        <v>218</v>
      </c>
      <c r="D82" t="str">
        <f t="shared" si="3"/>
        <v>59.700905</v>
      </c>
      <c r="E82" t="str">
        <f t="shared" si="4"/>
        <v>30.552873</v>
      </c>
      <c r="F82" s="3">
        <v>25</v>
      </c>
      <c r="G82" t="s">
        <v>46</v>
      </c>
      <c r="H82" t="s">
        <v>13</v>
      </c>
      <c r="I82">
        <v>60</v>
      </c>
      <c r="J82" t="s">
        <v>11</v>
      </c>
      <c r="K82">
        <v>1</v>
      </c>
      <c r="L82" t="str">
        <f t="shared" si="5"/>
        <v>INSERT INTO Stations VALUES(51, "Ленинградская обл., Тельмановское сельское поселение, М-11, 667-й км", 59.700905, 30.552873, 25, "Энергоцентр", "chademo", 60, "dc", 1);</v>
      </c>
    </row>
    <row r="83" spans="1:12" x14ac:dyDescent="0.25">
      <c r="A83">
        <v>51</v>
      </c>
      <c r="B83" t="s">
        <v>51</v>
      </c>
      <c r="C83" t="s">
        <v>218</v>
      </c>
      <c r="D83" t="str">
        <f t="shared" si="3"/>
        <v>59.700905</v>
      </c>
      <c r="E83" t="str">
        <f t="shared" si="4"/>
        <v>30.552873</v>
      </c>
      <c r="F83" s="3">
        <v>25</v>
      </c>
      <c r="G83" t="s">
        <v>46</v>
      </c>
      <c r="H83" t="s">
        <v>12</v>
      </c>
      <c r="I83">
        <v>60</v>
      </c>
      <c r="J83" t="s">
        <v>11</v>
      </c>
      <c r="K83">
        <v>1</v>
      </c>
      <c r="L83" t="str">
        <f t="shared" si="5"/>
        <v>INSERT INTO Stations VALUES(51, "Ленинградская обл., Тельмановское сельское поселение, М-11, 667-й км", 59.700905, 30.552873, 25, "Энергоцентр", "ccscombo2", 60, "dc", 1);</v>
      </c>
    </row>
    <row r="84" spans="1:12" x14ac:dyDescent="0.25">
      <c r="A84">
        <v>52</v>
      </c>
      <c r="B84" t="s">
        <v>52</v>
      </c>
      <c r="C84" t="s">
        <v>219</v>
      </c>
      <c r="D84" t="str">
        <f t="shared" si="3"/>
        <v>58.760838</v>
      </c>
      <c r="E84" t="str">
        <f t="shared" si="4"/>
        <v>31.495458</v>
      </c>
      <c r="F84" s="3">
        <v>25</v>
      </c>
      <c r="G84" t="s">
        <v>46</v>
      </c>
      <c r="H84" t="s">
        <v>48</v>
      </c>
      <c r="I84">
        <v>7</v>
      </c>
      <c r="J84" t="s">
        <v>10</v>
      </c>
      <c r="K84">
        <v>1</v>
      </c>
      <c r="L84" t="str">
        <f t="shared" si="5"/>
        <v>INSERT INTO Stations VALUES(52, "Новгородская обл., Трубичинское сельское поселение, М-11, 542-й км", 58.760838, 31.495458, 25, "Энергоцентр", "saej1772", 7, "ac", 1);</v>
      </c>
    </row>
    <row r="85" spans="1:12" x14ac:dyDescent="0.25">
      <c r="A85">
        <v>52</v>
      </c>
      <c r="B85" t="s">
        <v>52</v>
      </c>
      <c r="C85" t="s">
        <v>219</v>
      </c>
      <c r="D85" t="str">
        <f t="shared" si="3"/>
        <v>58.760838</v>
      </c>
      <c r="E85" t="str">
        <f t="shared" si="4"/>
        <v>31.495458</v>
      </c>
      <c r="F85" s="3">
        <v>25</v>
      </c>
      <c r="G85" t="s">
        <v>46</v>
      </c>
      <c r="H85" t="s">
        <v>9</v>
      </c>
      <c r="I85">
        <v>22</v>
      </c>
      <c r="J85" t="s">
        <v>10</v>
      </c>
      <c r="K85">
        <v>1</v>
      </c>
      <c r="L85" t="str">
        <f t="shared" si="5"/>
        <v>INSERT INTO Stations VALUES(52, "Новгородская обл., Трубичинское сельское поселение, М-11, 542-й км", 58.760838, 31.495458, 25, "Энергоцентр", "type2", 22, "ac", 1);</v>
      </c>
    </row>
    <row r="86" spans="1:12" x14ac:dyDescent="0.25">
      <c r="A86">
        <v>52</v>
      </c>
      <c r="B86" t="s">
        <v>52</v>
      </c>
      <c r="C86" t="s">
        <v>219</v>
      </c>
      <c r="D86" t="str">
        <f t="shared" si="3"/>
        <v>58.760838</v>
      </c>
      <c r="E86" t="str">
        <f t="shared" si="4"/>
        <v>31.495458</v>
      </c>
      <c r="F86" s="3">
        <v>25</v>
      </c>
      <c r="G86" t="s">
        <v>46</v>
      </c>
      <c r="H86" t="s">
        <v>13</v>
      </c>
      <c r="I86">
        <v>60</v>
      </c>
      <c r="J86" t="s">
        <v>11</v>
      </c>
      <c r="K86">
        <v>1</v>
      </c>
      <c r="L86" t="str">
        <f t="shared" si="5"/>
        <v>INSERT INTO Stations VALUES(52, "Новгородская обл., Трубичинское сельское поселение, М-11, 542-й км", 58.760838, 31.495458, 25, "Энергоцентр", "chademo", 60, "dc", 1);</v>
      </c>
    </row>
    <row r="87" spans="1:12" x14ac:dyDescent="0.25">
      <c r="A87">
        <v>52</v>
      </c>
      <c r="B87" t="s">
        <v>52</v>
      </c>
      <c r="C87" t="s">
        <v>219</v>
      </c>
      <c r="D87" t="str">
        <f t="shared" si="3"/>
        <v>58.760838</v>
      </c>
      <c r="E87" t="str">
        <f t="shared" si="4"/>
        <v>31.495458</v>
      </c>
      <c r="F87" s="3">
        <v>25</v>
      </c>
      <c r="G87" t="s">
        <v>46</v>
      </c>
      <c r="H87" t="s">
        <v>12</v>
      </c>
      <c r="I87">
        <v>60</v>
      </c>
      <c r="J87" t="s">
        <v>11</v>
      </c>
      <c r="K87">
        <v>1</v>
      </c>
      <c r="L87" t="str">
        <f t="shared" si="5"/>
        <v>INSERT INTO Stations VALUES(52, "Новгородская обл., Трубичинское сельское поселение, М-11, 542-й км", 58.760838, 31.495458, 25, "Энергоцентр", "ccscombo2", 60, "dc", 1);</v>
      </c>
    </row>
    <row r="88" spans="1:12" x14ac:dyDescent="0.25">
      <c r="A88">
        <v>53</v>
      </c>
      <c r="B88" t="s">
        <v>52</v>
      </c>
      <c r="C88" t="s">
        <v>220</v>
      </c>
      <c r="D88" t="str">
        <f t="shared" si="3"/>
        <v>58.757776</v>
      </c>
      <c r="E88" t="str">
        <f t="shared" si="4"/>
        <v>31.500668</v>
      </c>
      <c r="F88" s="3">
        <v>25</v>
      </c>
      <c r="G88" t="s">
        <v>46</v>
      </c>
      <c r="H88" t="s">
        <v>48</v>
      </c>
      <c r="I88">
        <v>7</v>
      </c>
      <c r="J88" t="s">
        <v>10</v>
      </c>
      <c r="K88">
        <v>1</v>
      </c>
      <c r="L88" t="str">
        <f t="shared" si="5"/>
        <v>INSERT INTO Stations VALUES(53, "Новгородская обл., Трубичинское сельское поселение, М-11, 542-й км", 58.757776, 31.500668, 25, "Энергоцентр", "saej1772", 7, "ac", 1);</v>
      </c>
    </row>
    <row r="89" spans="1:12" x14ac:dyDescent="0.25">
      <c r="A89">
        <v>53</v>
      </c>
      <c r="B89" t="s">
        <v>52</v>
      </c>
      <c r="C89" t="s">
        <v>220</v>
      </c>
      <c r="D89" t="str">
        <f t="shared" si="3"/>
        <v>58.757776</v>
      </c>
      <c r="E89" t="str">
        <f t="shared" si="4"/>
        <v>31.500668</v>
      </c>
      <c r="F89" s="3">
        <v>25</v>
      </c>
      <c r="G89" t="s">
        <v>46</v>
      </c>
      <c r="H89" t="s">
        <v>9</v>
      </c>
      <c r="I89">
        <v>22</v>
      </c>
      <c r="J89" t="s">
        <v>10</v>
      </c>
      <c r="K89">
        <v>1</v>
      </c>
      <c r="L89" t="str">
        <f t="shared" si="5"/>
        <v>INSERT INTO Stations VALUES(53, "Новгородская обл., Трубичинское сельское поселение, М-11, 542-й км", 58.757776, 31.500668, 25, "Энергоцентр", "type2", 22, "ac", 1);</v>
      </c>
    </row>
    <row r="90" spans="1:12" x14ac:dyDescent="0.25">
      <c r="A90">
        <v>53</v>
      </c>
      <c r="B90" t="s">
        <v>52</v>
      </c>
      <c r="C90" t="s">
        <v>220</v>
      </c>
      <c r="D90" t="str">
        <f t="shared" si="3"/>
        <v>58.757776</v>
      </c>
      <c r="E90" t="str">
        <f t="shared" si="4"/>
        <v>31.500668</v>
      </c>
      <c r="F90" s="3">
        <v>25</v>
      </c>
      <c r="G90" t="s">
        <v>46</v>
      </c>
      <c r="H90" t="s">
        <v>13</v>
      </c>
      <c r="I90">
        <v>60</v>
      </c>
      <c r="J90" t="s">
        <v>11</v>
      </c>
      <c r="K90">
        <v>1</v>
      </c>
      <c r="L90" t="str">
        <f t="shared" si="5"/>
        <v>INSERT INTO Stations VALUES(53, "Новгородская обл., Трубичинское сельское поселение, М-11, 542-й км", 58.757776, 31.500668, 25, "Энергоцентр", "chademo", 60, "dc", 1);</v>
      </c>
    </row>
    <row r="91" spans="1:12" x14ac:dyDescent="0.25">
      <c r="A91">
        <v>53</v>
      </c>
      <c r="B91" t="s">
        <v>52</v>
      </c>
      <c r="C91" t="s">
        <v>220</v>
      </c>
      <c r="D91" t="str">
        <f t="shared" si="3"/>
        <v>58.757776</v>
      </c>
      <c r="E91" t="str">
        <f t="shared" si="4"/>
        <v>31.500668</v>
      </c>
      <c r="F91" s="3">
        <v>25</v>
      </c>
      <c r="G91" t="s">
        <v>46</v>
      </c>
      <c r="H91" t="s">
        <v>12</v>
      </c>
      <c r="I91">
        <v>60</v>
      </c>
      <c r="J91" t="s">
        <v>11</v>
      </c>
      <c r="K91">
        <v>1</v>
      </c>
      <c r="L91" t="str">
        <f t="shared" si="5"/>
        <v>INSERT INTO Stations VALUES(53, "Новгородская обл., Трубичинское сельское поселение, М-11, 542-й км", 58.757776, 31.500668, 25, "Энергоцентр", "ccscombo2", 60, "dc", 1);</v>
      </c>
    </row>
    <row r="92" spans="1:12" x14ac:dyDescent="0.25">
      <c r="A92">
        <v>54</v>
      </c>
      <c r="B92" t="s">
        <v>53</v>
      </c>
      <c r="C92" t="s">
        <v>221</v>
      </c>
      <c r="D92" t="str">
        <f t="shared" si="3"/>
        <v>58.346426</v>
      </c>
      <c r="E92" t="str">
        <f t="shared" si="4"/>
        <v>33.287889</v>
      </c>
      <c r="F92" s="3">
        <v>25</v>
      </c>
      <c r="G92" t="s">
        <v>46</v>
      </c>
      <c r="H92" t="s">
        <v>48</v>
      </c>
      <c r="I92">
        <v>7</v>
      </c>
      <c r="J92" t="s">
        <v>10</v>
      </c>
      <c r="K92">
        <v>1</v>
      </c>
      <c r="L92" t="str">
        <f t="shared" si="5"/>
        <v>INSERT INTO Stations VALUES(54, "Новгородская обл., городское поселение Окуловка, М-11, 424-й км", 58.346426, 33.287889, 25, "Энергоцентр", "saej1772", 7, "ac", 1);</v>
      </c>
    </row>
    <row r="93" spans="1:12" x14ac:dyDescent="0.25">
      <c r="A93">
        <v>54</v>
      </c>
      <c r="B93" t="s">
        <v>53</v>
      </c>
      <c r="C93" t="s">
        <v>221</v>
      </c>
      <c r="D93" t="str">
        <f t="shared" si="3"/>
        <v>58.346426</v>
      </c>
      <c r="E93" t="str">
        <f t="shared" si="4"/>
        <v>33.287889</v>
      </c>
      <c r="F93" s="3">
        <v>25</v>
      </c>
      <c r="G93" t="s">
        <v>46</v>
      </c>
      <c r="H93" t="s">
        <v>9</v>
      </c>
      <c r="I93">
        <v>22</v>
      </c>
      <c r="J93" t="s">
        <v>10</v>
      </c>
      <c r="K93">
        <v>1</v>
      </c>
      <c r="L93" t="str">
        <f t="shared" si="5"/>
        <v>INSERT INTO Stations VALUES(54, "Новгородская обл., городское поселение Окуловка, М-11, 424-й км", 58.346426, 33.287889, 25, "Энергоцентр", "type2", 22, "ac", 1);</v>
      </c>
    </row>
    <row r="94" spans="1:12" x14ac:dyDescent="0.25">
      <c r="A94">
        <v>54</v>
      </c>
      <c r="B94" t="s">
        <v>53</v>
      </c>
      <c r="C94" t="s">
        <v>221</v>
      </c>
      <c r="D94" t="str">
        <f t="shared" si="3"/>
        <v>58.346426</v>
      </c>
      <c r="E94" t="str">
        <f t="shared" si="4"/>
        <v>33.287889</v>
      </c>
      <c r="F94" s="3">
        <v>25</v>
      </c>
      <c r="G94" t="s">
        <v>46</v>
      </c>
      <c r="H94" t="s">
        <v>13</v>
      </c>
      <c r="I94">
        <v>60</v>
      </c>
      <c r="J94" t="s">
        <v>11</v>
      </c>
      <c r="K94">
        <v>1</v>
      </c>
      <c r="L94" t="str">
        <f t="shared" si="5"/>
        <v>INSERT INTO Stations VALUES(54, "Новгородская обл., городское поселение Окуловка, М-11, 424-й км", 58.346426, 33.287889, 25, "Энергоцентр", "chademo", 60, "dc", 1);</v>
      </c>
    </row>
    <row r="95" spans="1:12" x14ac:dyDescent="0.25">
      <c r="A95">
        <v>54</v>
      </c>
      <c r="B95" t="s">
        <v>53</v>
      </c>
      <c r="C95" t="s">
        <v>221</v>
      </c>
      <c r="D95" t="str">
        <f t="shared" si="3"/>
        <v>58.346426</v>
      </c>
      <c r="E95" t="str">
        <f t="shared" si="4"/>
        <v>33.287889</v>
      </c>
      <c r="F95" s="3">
        <v>25</v>
      </c>
      <c r="G95" t="s">
        <v>46</v>
      </c>
      <c r="H95" t="s">
        <v>12</v>
      </c>
      <c r="I95">
        <v>60</v>
      </c>
      <c r="J95" t="s">
        <v>11</v>
      </c>
      <c r="K95">
        <v>1</v>
      </c>
      <c r="L95" t="str">
        <f t="shared" si="5"/>
        <v>INSERT INTO Stations VALUES(54, "Новгородская обл., городское поселение Окуловка, М-11, 424-й км", 58.346426, 33.287889, 25, "Энергоцентр", "ccscombo2", 60, "dc", 1);</v>
      </c>
    </row>
    <row r="96" spans="1:12" x14ac:dyDescent="0.25">
      <c r="A96">
        <v>55</v>
      </c>
      <c r="B96" t="s">
        <v>53</v>
      </c>
      <c r="C96" t="s">
        <v>222</v>
      </c>
      <c r="D96" t="str">
        <f t="shared" si="3"/>
        <v>58.347537</v>
      </c>
      <c r="E96" t="str">
        <f t="shared" si="4"/>
        <v>33.285483</v>
      </c>
      <c r="F96" s="3">
        <v>25</v>
      </c>
      <c r="G96" t="s">
        <v>46</v>
      </c>
      <c r="H96" t="s">
        <v>48</v>
      </c>
      <c r="I96">
        <v>7</v>
      </c>
      <c r="J96" t="s">
        <v>10</v>
      </c>
      <c r="K96">
        <v>1</v>
      </c>
      <c r="L96" t="str">
        <f t="shared" si="5"/>
        <v>INSERT INTO Stations VALUES(55, "Новгородская обл., городское поселение Окуловка, М-11, 424-й км", 58.347537, 33.285483, 25, "Энергоцентр", "saej1772", 7, "ac", 1);</v>
      </c>
    </row>
    <row r="97" spans="1:12" x14ac:dyDescent="0.25">
      <c r="A97">
        <v>55</v>
      </c>
      <c r="B97" t="s">
        <v>53</v>
      </c>
      <c r="C97" t="s">
        <v>222</v>
      </c>
      <c r="D97" t="str">
        <f t="shared" si="3"/>
        <v>58.347537</v>
      </c>
      <c r="E97" t="str">
        <f t="shared" si="4"/>
        <v>33.285483</v>
      </c>
      <c r="F97" s="3">
        <v>25</v>
      </c>
      <c r="G97" t="s">
        <v>46</v>
      </c>
      <c r="H97" t="s">
        <v>9</v>
      </c>
      <c r="I97">
        <v>22</v>
      </c>
      <c r="J97" t="s">
        <v>10</v>
      </c>
      <c r="K97">
        <v>1</v>
      </c>
      <c r="L97" t="str">
        <f t="shared" si="5"/>
        <v>INSERT INTO Stations VALUES(55, "Новгородская обл., городское поселение Окуловка, М-11, 424-й км", 58.347537, 33.285483, 25, "Энергоцентр", "type2", 22, "ac", 1);</v>
      </c>
    </row>
    <row r="98" spans="1:12" x14ac:dyDescent="0.25">
      <c r="A98">
        <v>55</v>
      </c>
      <c r="B98" t="s">
        <v>53</v>
      </c>
      <c r="C98" t="s">
        <v>222</v>
      </c>
      <c r="D98" t="str">
        <f t="shared" si="3"/>
        <v>58.347537</v>
      </c>
      <c r="E98" t="str">
        <f t="shared" si="4"/>
        <v>33.285483</v>
      </c>
      <c r="F98" s="3">
        <v>25</v>
      </c>
      <c r="G98" t="s">
        <v>46</v>
      </c>
      <c r="H98" t="s">
        <v>13</v>
      </c>
      <c r="I98">
        <v>60</v>
      </c>
      <c r="J98" t="s">
        <v>11</v>
      </c>
      <c r="K98">
        <v>1</v>
      </c>
      <c r="L98" t="str">
        <f t="shared" si="5"/>
        <v>INSERT INTO Stations VALUES(55, "Новгородская обл., городское поселение Окуловка, М-11, 424-й км", 58.347537, 33.285483, 25, "Энергоцентр", "chademo", 60, "dc", 1);</v>
      </c>
    </row>
    <row r="99" spans="1:12" x14ac:dyDescent="0.25">
      <c r="A99">
        <v>55</v>
      </c>
      <c r="B99" t="s">
        <v>53</v>
      </c>
      <c r="C99" t="s">
        <v>222</v>
      </c>
      <c r="D99" t="str">
        <f t="shared" si="3"/>
        <v>58.347537</v>
      </c>
      <c r="E99" t="str">
        <f t="shared" si="4"/>
        <v>33.285483</v>
      </c>
      <c r="F99" s="3">
        <v>25</v>
      </c>
      <c r="G99" t="s">
        <v>46</v>
      </c>
      <c r="H99" t="s">
        <v>12</v>
      </c>
      <c r="I99">
        <v>60</v>
      </c>
      <c r="J99" t="s">
        <v>11</v>
      </c>
      <c r="K99">
        <v>1</v>
      </c>
      <c r="L99" t="str">
        <f t="shared" si="5"/>
        <v>INSERT INTO Stations VALUES(55, "Новгородская обл., городское поселение Окуловка, М-11, 424-й км", 58.347537, 33.285483, 25, "Энергоцентр", "ccscombo2", 60, "dc", 1);</v>
      </c>
    </row>
    <row r="100" spans="1:12" x14ac:dyDescent="0.25">
      <c r="A100">
        <v>56</v>
      </c>
      <c r="B100" t="s">
        <v>54</v>
      </c>
      <c r="C100" t="s">
        <v>223</v>
      </c>
      <c r="D100" t="str">
        <f t="shared" si="3"/>
        <v>57.679715</v>
      </c>
      <c r="E100" t="str">
        <f t="shared" si="4"/>
        <v>34.222651</v>
      </c>
      <c r="F100" s="3">
        <v>25</v>
      </c>
      <c r="G100" t="s">
        <v>46</v>
      </c>
      <c r="H100" t="s">
        <v>48</v>
      </c>
      <c r="I100">
        <v>7</v>
      </c>
      <c r="J100" t="s">
        <v>10</v>
      </c>
      <c r="K100">
        <v>1</v>
      </c>
      <c r="L100" t="str">
        <f t="shared" si="5"/>
        <v>INSERT INTO Stations VALUES(56, "Тверская обл., Вышневолоцкий городской округ, М-11,328-й км", 57.679715, 34.222651, 25, "Энергоцентр", "saej1772", 7, "ac", 1);</v>
      </c>
    </row>
    <row r="101" spans="1:12" x14ac:dyDescent="0.25">
      <c r="A101">
        <v>56</v>
      </c>
      <c r="B101" t="s">
        <v>54</v>
      </c>
      <c r="C101" t="s">
        <v>223</v>
      </c>
      <c r="D101" t="str">
        <f t="shared" si="3"/>
        <v>57.679715</v>
      </c>
      <c r="E101" t="str">
        <f t="shared" si="4"/>
        <v>34.222651</v>
      </c>
      <c r="F101" s="3">
        <v>25</v>
      </c>
      <c r="G101" t="s">
        <v>46</v>
      </c>
      <c r="H101" t="s">
        <v>9</v>
      </c>
      <c r="I101">
        <v>22</v>
      </c>
      <c r="J101" t="s">
        <v>10</v>
      </c>
      <c r="K101">
        <v>1</v>
      </c>
      <c r="L101" t="str">
        <f t="shared" si="5"/>
        <v>INSERT INTO Stations VALUES(56, "Тверская обл., Вышневолоцкий городской округ, М-11,328-й км", 57.679715, 34.222651, 25, "Энергоцентр", "type2", 22, "ac", 1);</v>
      </c>
    </row>
    <row r="102" spans="1:12" x14ac:dyDescent="0.25">
      <c r="A102">
        <v>56</v>
      </c>
      <c r="B102" t="s">
        <v>54</v>
      </c>
      <c r="C102" t="s">
        <v>223</v>
      </c>
      <c r="D102" t="str">
        <f t="shared" si="3"/>
        <v>57.679715</v>
      </c>
      <c r="E102" t="str">
        <f t="shared" si="4"/>
        <v>34.222651</v>
      </c>
      <c r="F102" s="3">
        <v>25</v>
      </c>
      <c r="G102" t="s">
        <v>46</v>
      </c>
      <c r="H102" t="s">
        <v>13</v>
      </c>
      <c r="I102">
        <v>60</v>
      </c>
      <c r="J102" t="s">
        <v>11</v>
      </c>
      <c r="K102">
        <v>1</v>
      </c>
      <c r="L102" t="str">
        <f t="shared" si="5"/>
        <v>INSERT INTO Stations VALUES(56, "Тверская обл., Вышневолоцкий городской округ, М-11,328-й км", 57.679715, 34.222651, 25, "Энергоцентр", "chademo", 60, "dc", 1);</v>
      </c>
    </row>
    <row r="103" spans="1:12" x14ac:dyDescent="0.25">
      <c r="A103">
        <v>56</v>
      </c>
      <c r="B103" t="s">
        <v>54</v>
      </c>
      <c r="C103" t="s">
        <v>223</v>
      </c>
      <c r="D103" t="str">
        <f t="shared" si="3"/>
        <v>57.679715</v>
      </c>
      <c r="E103" t="str">
        <f t="shared" si="4"/>
        <v>34.222651</v>
      </c>
      <c r="F103" s="3">
        <v>25</v>
      </c>
      <c r="G103" t="s">
        <v>46</v>
      </c>
      <c r="H103" t="s">
        <v>12</v>
      </c>
      <c r="I103">
        <v>60</v>
      </c>
      <c r="J103" t="s">
        <v>11</v>
      </c>
      <c r="K103">
        <v>1</v>
      </c>
      <c r="L103" t="str">
        <f t="shared" si="5"/>
        <v>INSERT INTO Stations VALUES(56, "Тверская обл., Вышневолоцкий городской округ, М-11,328-й км", 57.679715, 34.222651, 25, "Энергоцентр", "ccscombo2", 60, "dc", 1);</v>
      </c>
    </row>
    <row r="104" spans="1:12" x14ac:dyDescent="0.25">
      <c r="A104">
        <v>57</v>
      </c>
      <c r="B104" t="s">
        <v>54</v>
      </c>
      <c r="C104" t="s">
        <v>224</v>
      </c>
      <c r="D104" t="str">
        <f t="shared" si="3"/>
        <v>57.679798</v>
      </c>
      <c r="E104" t="str">
        <f t="shared" si="4"/>
        <v>34.224396</v>
      </c>
      <c r="F104" s="3">
        <v>25</v>
      </c>
      <c r="G104" t="s">
        <v>46</v>
      </c>
      <c r="H104" t="s">
        <v>48</v>
      </c>
      <c r="I104">
        <v>7</v>
      </c>
      <c r="J104" t="s">
        <v>10</v>
      </c>
      <c r="K104">
        <v>1</v>
      </c>
      <c r="L104" t="str">
        <f t="shared" si="5"/>
        <v>INSERT INTO Stations VALUES(57, "Тверская обл., Вышневолоцкий городской округ, М-11,328-й км", 57.679798, 34.224396, 25, "Энергоцентр", "saej1772", 7, "ac", 1);</v>
      </c>
    </row>
    <row r="105" spans="1:12" x14ac:dyDescent="0.25">
      <c r="A105">
        <v>57</v>
      </c>
      <c r="B105" t="s">
        <v>54</v>
      </c>
      <c r="C105" t="s">
        <v>224</v>
      </c>
      <c r="D105" t="str">
        <f t="shared" si="3"/>
        <v>57.679798</v>
      </c>
      <c r="E105" t="str">
        <f t="shared" si="4"/>
        <v>34.224396</v>
      </c>
      <c r="F105" s="3">
        <v>25</v>
      </c>
      <c r="G105" t="s">
        <v>46</v>
      </c>
      <c r="H105" t="s">
        <v>9</v>
      </c>
      <c r="I105">
        <v>22</v>
      </c>
      <c r="J105" t="s">
        <v>10</v>
      </c>
      <c r="K105">
        <v>1</v>
      </c>
      <c r="L105" t="str">
        <f t="shared" si="5"/>
        <v>INSERT INTO Stations VALUES(57, "Тверская обл., Вышневолоцкий городской округ, М-11,328-й км", 57.679798, 34.224396, 25, "Энергоцентр", "type2", 22, "ac", 1);</v>
      </c>
    </row>
    <row r="106" spans="1:12" x14ac:dyDescent="0.25">
      <c r="A106">
        <v>57</v>
      </c>
      <c r="B106" t="s">
        <v>54</v>
      </c>
      <c r="C106" t="s">
        <v>224</v>
      </c>
      <c r="D106" t="str">
        <f t="shared" si="3"/>
        <v>57.679798</v>
      </c>
      <c r="E106" t="str">
        <f t="shared" si="4"/>
        <v>34.224396</v>
      </c>
      <c r="F106" s="3">
        <v>25</v>
      </c>
      <c r="G106" t="s">
        <v>46</v>
      </c>
      <c r="H106" t="s">
        <v>13</v>
      </c>
      <c r="I106">
        <v>60</v>
      </c>
      <c r="J106" t="s">
        <v>11</v>
      </c>
      <c r="K106">
        <v>1</v>
      </c>
      <c r="L106" t="str">
        <f t="shared" si="5"/>
        <v>INSERT INTO Stations VALUES(57, "Тверская обл., Вышневолоцкий городской округ, М-11,328-й км", 57.679798, 34.224396, 25, "Энергоцентр", "chademo", 60, "dc", 1);</v>
      </c>
    </row>
    <row r="107" spans="1:12" x14ac:dyDescent="0.25">
      <c r="A107">
        <v>57</v>
      </c>
      <c r="B107" t="s">
        <v>54</v>
      </c>
      <c r="C107" t="s">
        <v>224</v>
      </c>
      <c r="D107" t="str">
        <f t="shared" si="3"/>
        <v>57.679798</v>
      </c>
      <c r="E107" t="str">
        <f t="shared" si="4"/>
        <v>34.224396</v>
      </c>
      <c r="F107" s="3">
        <v>25</v>
      </c>
      <c r="G107" t="s">
        <v>46</v>
      </c>
      <c r="H107" t="s">
        <v>12</v>
      </c>
      <c r="I107">
        <v>60</v>
      </c>
      <c r="J107" t="s">
        <v>11</v>
      </c>
      <c r="K107">
        <v>1</v>
      </c>
      <c r="L107" t="str">
        <f t="shared" si="5"/>
        <v>INSERT INTO Stations VALUES(57, "Тверская обл., Вышневолоцкий городской округ, М-11,328-й км", 57.679798, 34.224396, 25, "Энергоцентр", "ccscombo2", 60, "dc", 1);</v>
      </c>
    </row>
    <row r="108" spans="1:12" x14ac:dyDescent="0.25">
      <c r="A108">
        <v>58</v>
      </c>
      <c r="B108" t="s">
        <v>55</v>
      </c>
      <c r="C108" t="s">
        <v>225</v>
      </c>
      <c r="D108" t="str">
        <f t="shared" si="3"/>
        <v>56.915129</v>
      </c>
      <c r="E108" t="str">
        <f t="shared" si="4"/>
        <v>35.581495</v>
      </c>
      <c r="F108" s="3">
        <v>25</v>
      </c>
      <c r="G108" t="s">
        <v>46</v>
      </c>
      <c r="H108" t="s">
        <v>48</v>
      </c>
      <c r="I108">
        <v>7</v>
      </c>
      <c r="J108" t="s">
        <v>10</v>
      </c>
      <c r="K108">
        <v>1</v>
      </c>
      <c r="L108" t="str">
        <f t="shared" si="5"/>
        <v>INSERT INTO Stations VALUES(58, "Тверская обл., село Поддубки, М-11, 192-й км", 56.915129, 35.581495, 25, "Энергоцентр", "saej1772", 7, "ac", 1);</v>
      </c>
    </row>
    <row r="109" spans="1:12" x14ac:dyDescent="0.25">
      <c r="A109">
        <v>58</v>
      </c>
      <c r="B109" t="s">
        <v>55</v>
      </c>
      <c r="C109" t="s">
        <v>225</v>
      </c>
      <c r="D109" t="str">
        <f t="shared" si="3"/>
        <v>56.915129</v>
      </c>
      <c r="E109" t="str">
        <f t="shared" si="4"/>
        <v>35.581495</v>
      </c>
      <c r="F109" s="3">
        <v>25</v>
      </c>
      <c r="G109" t="s">
        <v>46</v>
      </c>
      <c r="H109" t="s">
        <v>9</v>
      </c>
      <c r="I109">
        <v>22</v>
      </c>
      <c r="J109" t="s">
        <v>10</v>
      </c>
      <c r="K109">
        <v>1</v>
      </c>
      <c r="L109" t="str">
        <f t="shared" si="5"/>
        <v>INSERT INTO Stations VALUES(58, "Тверская обл., село Поддубки, М-11, 192-й км", 56.915129, 35.581495, 25, "Энергоцентр", "type2", 22, "ac", 1);</v>
      </c>
    </row>
    <row r="110" spans="1:12" x14ac:dyDescent="0.25">
      <c r="A110">
        <v>58</v>
      </c>
      <c r="B110" t="s">
        <v>55</v>
      </c>
      <c r="C110" t="s">
        <v>225</v>
      </c>
      <c r="D110" t="str">
        <f t="shared" si="3"/>
        <v>56.915129</v>
      </c>
      <c r="E110" t="str">
        <f t="shared" si="4"/>
        <v>35.581495</v>
      </c>
      <c r="F110" s="3">
        <v>25</v>
      </c>
      <c r="G110" t="s">
        <v>46</v>
      </c>
      <c r="H110" t="s">
        <v>13</v>
      </c>
      <c r="I110">
        <v>60</v>
      </c>
      <c r="J110" t="s">
        <v>11</v>
      </c>
      <c r="K110">
        <v>1</v>
      </c>
      <c r="L110" t="str">
        <f t="shared" si="5"/>
        <v>INSERT INTO Stations VALUES(58, "Тверская обл., село Поддубки, М-11, 192-й км", 56.915129, 35.581495, 25, "Энергоцентр", "chademo", 60, "dc", 1);</v>
      </c>
    </row>
    <row r="111" spans="1:12" x14ac:dyDescent="0.25">
      <c r="A111">
        <v>58</v>
      </c>
      <c r="B111" t="s">
        <v>55</v>
      </c>
      <c r="C111" t="s">
        <v>225</v>
      </c>
      <c r="D111" t="str">
        <f t="shared" si="3"/>
        <v>56.915129</v>
      </c>
      <c r="E111" t="str">
        <f t="shared" si="4"/>
        <v>35.581495</v>
      </c>
      <c r="F111" s="3">
        <v>25</v>
      </c>
      <c r="G111" t="s">
        <v>46</v>
      </c>
      <c r="H111" t="s">
        <v>12</v>
      </c>
      <c r="I111">
        <v>60</v>
      </c>
      <c r="J111" t="s">
        <v>11</v>
      </c>
      <c r="K111">
        <v>1</v>
      </c>
      <c r="L111" t="str">
        <f t="shared" si="5"/>
        <v>INSERT INTO Stations VALUES(58, "Тверская обл., село Поддубки, М-11, 192-й км", 56.915129, 35.581495, 25, "Энергоцентр", "ccscombo2", 60, "dc", 1);</v>
      </c>
    </row>
    <row r="112" spans="1:12" x14ac:dyDescent="0.25">
      <c r="A112">
        <v>59</v>
      </c>
      <c r="B112" t="s">
        <v>49</v>
      </c>
      <c r="C112" t="s">
        <v>226</v>
      </c>
      <c r="D112" t="str">
        <f t="shared" si="3"/>
        <v>55.360058</v>
      </c>
      <c r="E112" t="str">
        <f t="shared" si="4"/>
        <v>36.749767</v>
      </c>
      <c r="F112" s="3" t="s">
        <v>251</v>
      </c>
      <c r="G112" s="3" t="s">
        <v>251</v>
      </c>
      <c r="H112" s="3" t="s">
        <v>251</v>
      </c>
      <c r="I112" s="3" t="s">
        <v>251</v>
      </c>
      <c r="J112" s="3" t="s">
        <v>251</v>
      </c>
      <c r="K112">
        <v>0</v>
      </c>
      <c r="L112" t="str">
        <f t="shared" si="5"/>
        <v>INSERT INTO Stations VALUES(59, "г. Наро-Фоминск", 55.360058, 36.749767, NULL, "NULL", "NULL", NULL, "NULL", 0);</v>
      </c>
    </row>
    <row r="113" spans="1:12" x14ac:dyDescent="0.25">
      <c r="A113">
        <v>60</v>
      </c>
      <c r="B113" t="s">
        <v>50</v>
      </c>
      <c r="C113" t="s">
        <v>227</v>
      </c>
      <c r="D113" t="str">
        <f t="shared" si="3"/>
        <v>55.465385</v>
      </c>
      <c r="E113" t="str">
        <f t="shared" si="4"/>
        <v>35.830321</v>
      </c>
      <c r="F113" s="3">
        <v>25</v>
      </c>
      <c r="G113" t="s">
        <v>46</v>
      </c>
      <c r="H113" t="s">
        <v>12</v>
      </c>
      <c r="I113">
        <v>120</v>
      </c>
      <c r="J113" t="s">
        <v>11</v>
      </c>
      <c r="K113">
        <v>1</v>
      </c>
      <c r="L113" t="str">
        <f t="shared" si="5"/>
        <v>INSERT INTO Stations VALUES(60, "Московская обл., деревня Артёмки, М-1, 121-й км", 55.465385, 35.830321, 25, "Энергоцентр", "ccscombo2", 120, "dc", 1);</v>
      </c>
    </row>
    <row r="114" spans="1:12" x14ac:dyDescent="0.25">
      <c r="A114">
        <v>60</v>
      </c>
      <c r="B114" t="s">
        <v>50</v>
      </c>
      <c r="C114" t="s">
        <v>227</v>
      </c>
      <c r="D114" t="str">
        <f t="shared" si="3"/>
        <v>55.465385</v>
      </c>
      <c r="E114" t="str">
        <f t="shared" si="4"/>
        <v>35.830321</v>
      </c>
      <c r="F114" s="3">
        <v>25</v>
      </c>
      <c r="G114" t="s">
        <v>46</v>
      </c>
      <c r="H114" t="s">
        <v>13</v>
      </c>
      <c r="I114">
        <v>60</v>
      </c>
      <c r="J114" t="s">
        <v>11</v>
      </c>
      <c r="K114">
        <v>1</v>
      </c>
      <c r="L114" t="str">
        <f t="shared" si="5"/>
        <v>INSERT INTO Stations VALUES(60, "Московская обл., деревня Артёмки, М-1, 121-й км", 55.465385, 35.830321, 25, "Энергоцентр", "chademo", 60, "dc", 1);</v>
      </c>
    </row>
    <row r="115" spans="1:12" x14ac:dyDescent="0.25">
      <c r="A115">
        <v>60</v>
      </c>
      <c r="B115" t="s">
        <v>50</v>
      </c>
      <c r="C115" t="s">
        <v>227</v>
      </c>
      <c r="D115" t="str">
        <f t="shared" si="3"/>
        <v>55.465385</v>
      </c>
      <c r="E115" t="str">
        <f t="shared" si="4"/>
        <v>35.830321</v>
      </c>
      <c r="F115" s="3">
        <v>25</v>
      </c>
      <c r="G115" t="s">
        <v>46</v>
      </c>
      <c r="H115" t="s">
        <v>56</v>
      </c>
      <c r="I115">
        <v>120</v>
      </c>
      <c r="J115" t="s">
        <v>11</v>
      </c>
      <c r="K115">
        <v>1</v>
      </c>
      <c r="L115" t="str">
        <f t="shared" si="5"/>
        <v>INSERT INTO Stations VALUES(60, "Московская обл., деревня Артёмки, М-1, 121-й км", 55.465385, 35.830321, 25, "Энергоцентр", "gtbdc", 120, "dc", 1);</v>
      </c>
    </row>
    <row r="116" spans="1:12" x14ac:dyDescent="0.25">
      <c r="A116">
        <v>61</v>
      </c>
      <c r="B116" t="s">
        <v>57</v>
      </c>
      <c r="C116" t="s">
        <v>228</v>
      </c>
      <c r="D116" t="str">
        <f t="shared" si="3"/>
        <v>55.463881</v>
      </c>
      <c r="E116" t="str">
        <f t="shared" si="4"/>
        <v>35.828770</v>
      </c>
      <c r="F116" s="3">
        <v>25</v>
      </c>
      <c r="G116" t="s">
        <v>46</v>
      </c>
      <c r="H116" t="s">
        <v>12</v>
      </c>
      <c r="I116">
        <v>120</v>
      </c>
      <c r="J116" t="s">
        <v>11</v>
      </c>
      <c r="K116">
        <v>1</v>
      </c>
      <c r="L116" t="str">
        <f t="shared" si="5"/>
        <v>INSERT INTO Stations VALUES(61, "Московская обл., сельское поселение Борисовское, М-1, 121-й км", 55.463881, 35.828770, 25, "Энергоцентр", "ccscombo2", 120, "dc", 1);</v>
      </c>
    </row>
    <row r="117" spans="1:12" x14ac:dyDescent="0.25">
      <c r="A117">
        <v>61</v>
      </c>
      <c r="B117" t="s">
        <v>57</v>
      </c>
      <c r="C117" t="s">
        <v>228</v>
      </c>
      <c r="D117" t="str">
        <f t="shared" si="3"/>
        <v>55.463881</v>
      </c>
      <c r="E117" t="str">
        <f t="shared" si="4"/>
        <v>35.828770</v>
      </c>
      <c r="F117" s="3">
        <v>25</v>
      </c>
      <c r="G117" t="s">
        <v>46</v>
      </c>
      <c r="H117" t="s">
        <v>13</v>
      </c>
      <c r="I117">
        <v>60</v>
      </c>
      <c r="J117" t="s">
        <v>11</v>
      </c>
      <c r="K117">
        <v>1</v>
      </c>
      <c r="L117" t="str">
        <f t="shared" si="5"/>
        <v>INSERT INTO Stations VALUES(61, "Московская обл., сельское поселение Борисовское, М-1, 121-й км", 55.463881, 35.828770, 25, "Энергоцентр", "chademo", 60, "dc", 1);</v>
      </c>
    </row>
    <row r="118" spans="1:12" x14ac:dyDescent="0.25">
      <c r="A118">
        <v>61</v>
      </c>
      <c r="B118" t="s">
        <v>57</v>
      </c>
      <c r="C118" t="s">
        <v>228</v>
      </c>
      <c r="D118" t="str">
        <f t="shared" si="3"/>
        <v>55.463881</v>
      </c>
      <c r="E118" t="str">
        <f t="shared" si="4"/>
        <v>35.828770</v>
      </c>
      <c r="F118" s="3">
        <v>25</v>
      </c>
      <c r="G118" t="s">
        <v>46</v>
      </c>
      <c r="H118" t="s">
        <v>56</v>
      </c>
      <c r="I118">
        <v>120</v>
      </c>
      <c r="J118" t="s">
        <v>11</v>
      </c>
      <c r="K118">
        <v>1</v>
      </c>
      <c r="L118" t="str">
        <f t="shared" si="5"/>
        <v>INSERT INTO Stations VALUES(61, "Московская обл., сельское поселение Борисовское, М-1, 121-й км", 55.463881, 35.828770, 25, "Энергоцентр", "gtbdc", 120, "dc", 1);</v>
      </c>
    </row>
    <row r="119" spans="1:12" x14ac:dyDescent="0.25">
      <c r="A119">
        <v>62</v>
      </c>
      <c r="B119" t="s">
        <v>58</v>
      </c>
      <c r="C119" t="s">
        <v>229</v>
      </c>
      <c r="D119" t="str">
        <f t="shared" si="3"/>
        <v>55.709459</v>
      </c>
      <c r="E119" t="str">
        <f t="shared" si="4"/>
        <v>36.204792</v>
      </c>
      <c r="F119" s="3">
        <v>25</v>
      </c>
      <c r="G119" t="s">
        <v>46</v>
      </c>
      <c r="H119" t="s">
        <v>12</v>
      </c>
      <c r="I119">
        <v>120</v>
      </c>
      <c r="J119" t="s">
        <v>11</v>
      </c>
      <c r="K119">
        <v>1</v>
      </c>
      <c r="L119" t="str">
        <f t="shared" si="5"/>
        <v>INSERT INTO Stations VALUES(62, "г. Руза, ул. Федеративная, д. 43", 55.709459, 36.204792, 25, "Энергоцентр", "ccscombo2", 120, "dc", 1);</v>
      </c>
    </row>
    <row r="120" spans="1:12" x14ac:dyDescent="0.25">
      <c r="A120">
        <v>62</v>
      </c>
      <c r="B120" t="s">
        <v>58</v>
      </c>
      <c r="C120" t="s">
        <v>229</v>
      </c>
      <c r="D120" t="str">
        <f t="shared" si="3"/>
        <v>55.709459</v>
      </c>
      <c r="E120" t="str">
        <f t="shared" si="4"/>
        <v>36.204792</v>
      </c>
      <c r="F120" s="3">
        <v>25</v>
      </c>
      <c r="G120" t="s">
        <v>46</v>
      </c>
      <c r="H120" t="s">
        <v>13</v>
      </c>
      <c r="I120">
        <v>60</v>
      </c>
      <c r="J120" t="s">
        <v>11</v>
      </c>
      <c r="K120">
        <v>1</v>
      </c>
      <c r="L120" t="str">
        <f t="shared" si="5"/>
        <v>INSERT INTO Stations VALUES(62, "г. Руза, ул. Федеративная, д. 43", 55.709459, 36.204792, 25, "Энергоцентр", "chademo", 60, "dc", 1);</v>
      </c>
    </row>
    <row r="121" spans="1:12" x14ac:dyDescent="0.25">
      <c r="A121">
        <v>62</v>
      </c>
      <c r="B121" t="s">
        <v>58</v>
      </c>
      <c r="C121" t="s">
        <v>229</v>
      </c>
      <c r="D121" t="str">
        <f t="shared" si="3"/>
        <v>55.709459</v>
      </c>
      <c r="E121" t="str">
        <f t="shared" si="4"/>
        <v>36.204792</v>
      </c>
      <c r="F121" s="3">
        <v>25</v>
      </c>
      <c r="G121" t="s">
        <v>46</v>
      </c>
      <c r="H121" t="s">
        <v>56</v>
      </c>
      <c r="I121">
        <v>120</v>
      </c>
      <c r="J121" t="s">
        <v>11</v>
      </c>
      <c r="K121">
        <v>1</v>
      </c>
      <c r="L121" t="str">
        <f t="shared" si="5"/>
        <v>INSERT INTO Stations VALUES(62, "г. Руза, ул. Федеративная, д. 43", 55.709459, 36.204792, 25, "Энергоцентр", "gtbdc", 120, "dc", 1);</v>
      </c>
    </row>
    <row r="122" spans="1:12" x14ac:dyDescent="0.25">
      <c r="A122">
        <v>63</v>
      </c>
      <c r="B122" t="s">
        <v>59</v>
      </c>
      <c r="C122" t="s">
        <v>230</v>
      </c>
      <c r="D122" t="str">
        <f t="shared" si="3"/>
        <v>56.037322</v>
      </c>
      <c r="E122" t="str">
        <f t="shared" si="4"/>
        <v>35.485816</v>
      </c>
      <c r="F122" s="3">
        <v>25</v>
      </c>
      <c r="G122" t="s">
        <v>46</v>
      </c>
      <c r="H122" t="s">
        <v>12</v>
      </c>
      <c r="I122">
        <v>120</v>
      </c>
      <c r="J122" t="s">
        <v>11</v>
      </c>
      <c r="K122">
        <v>1</v>
      </c>
      <c r="L122" t="str">
        <f t="shared" si="5"/>
        <v>INSERT INTO Stations VALUES(63, "Московская обл., рабочий посёлок Шаховская, ул. Рижская, д. 23", 56.037322, 35.485816, 25, "Энергоцентр", "ccscombo2", 120, "dc", 1);</v>
      </c>
    </row>
    <row r="123" spans="1:12" x14ac:dyDescent="0.25">
      <c r="A123">
        <v>63</v>
      </c>
      <c r="B123" t="s">
        <v>59</v>
      </c>
      <c r="C123" t="s">
        <v>230</v>
      </c>
      <c r="D123" t="str">
        <f t="shared" si="3"/>
        <v>56.037322</v>
      </c>
      <c r="E123" t="str">
        <f t="shared" si="4"/>
        <v>35.485816</v>
      </c>
      <c r="F123" s="3">
        <v>25</v>
      </c>
      <c r="G123" t="s">
        <v>46</v>
      </c>
      <c r="H123" t="s">
        <v>13</v>
      </c>
      <c r="I123">
        <v>60</v>
      </c>
      <c r="J123" t="s">
        <v>11</v>
      </c>
      <c r="K123">
        <v>1</v>
      </c>
      <c r="L123" t="str">
        <f t="shared" si="5"/>
        <v>INSERT INTO Stations VALUES(63, "Московская обл., рабочий посёлок Шаховская, ул. Рижская, д. 23", 56.037322, 35.485816, 25, "Энергоцентр", "chademo", 60, "dc", 1);</v>
      </c>
    </row>
    <row r="124" spans="1:12" x14ac:dyDescent="0.25">
      <c r="A124">
        <v>63</v>
      </c>
      <c r="B124" t="s">
        <v>59</v>
      </c>
      <c r="C124" t="s">
        <v>230</v>
      </c>
      <c r="D124" t="str">
        <f t="shared" si="3"/>
        <v>56.037322</v>
      </c>
      <c r="E124" t="str">
        <f t="shared" si="4"/>
        <v>35.485816</v>
      </c>
      <c r="F124" s="3">
        <v>25</v>
      </c>
      <c r="G124" t="s">
        <v>46</v>
      </c>
      <c r="H124" t="s">
        <v>56</v>
      </c>
      <c r="I124">
        <v>120</v>
      </c>
      <c r="J124" t="s">
        <v>11</v>
      </c>
      <c r="K124">
        <v>1</v>
      </c>
      <c r="L124" t="str">
        <f t="shared" si="5"/>
        <v>INSERT INTO Stations VALUES(63, "Московская обл., рабочий посёлок Шаховская, ул. Рижская, д. 23", 56.037322, 35.485816, 25, "Энергоцентр", "gtbdc", 120, "dc", 1);</v>
      </c>
    </row>
    <row r="125" spans="1:12" x14ac:dyDescent="0.25">
      <c r="A125">
        <v>64</v>
      </c>
      <c r="B125" t="s">
        <v>60</v>
      </c>
      <c r="C125" t="s">
        <v>231</v>
      </c>
      <c r="D125" t="str">
        <f t="shared" si="3"/>
        <v>56.023978</v>
      </c>
      <c r="E125" t="str">
        <f t="shared" si="4"/>
        <v>35.956857</v>
      </c>
      <c r="F125" s="3">
        <v>25</v>
      </c>
      <c r="G125" t="s">
        <v>46</v>
      </c>
      <c r="H125" t="s">
        <v>12</v>
      </c>
      <c r="I125">
        <v>120</v>
      </c>
      <c r="J125" t="s">
        <v>11</v>
      </c>
      <c r="K125">
        <v>1</v>
      </c>
      <c r="L125" t="str">
        <f t="shared" si="5"/>
        <v>INSERT INTO Stations VALUES(64, "г. Волокаламск, Рижское шоссе, 4Б", 56.023978, 35.956857, 25, "Энергоцентр", "ccscombo2", 120, "dc", 1);</v>
      </c>
    </row>
    <row r="126" spans="1:12" x14ac:dyDescent="0.25">
      <c r="A126">
        <v>64</v>
      </c>
      <c r="B126" t="s">
        <v>60</v>
      </c>
      <c r="C126" t="s">
        <v>231</v>
      </c>
      <c r="D126" t="str">
        <f t="shared" si="3"/>
        <v>56.023978</v>
      </c>
      <c r="E126" t="str">
        <f t="shared" si="4"/>
        <v>35.956857</v>
      </c>
      <c r="F126" s="3">
        <v>25</v>
      </c>
      <c r="G126" t="s">
        <v>46</v>
      </c>
      <c r="H126" t="s">
        <v>13</v>
      </c>
      <c r="I126">
        <v>60</v>
      </c>
      <c r="J126" t="s">
        <v>11</v>
      </c>
      <c r="K126">
        <v>1</v>
      </c>
      <c r="L126" t="str">
        <f t="shared" si="5"/>
        <v>INSERT INTO Stations VALUES(64, "г. Волокаламск, Рижское шоссе, 4Б", 56.023978, 35.956857, 25, "Энергоцентр", "chademo", 60, "dc", 1);</v>
      </c>
    </row>
    <row r="127" spans="1:12" x14ac:dyDescent="0.25">
      <c r="A127">
        <v>64</v>
      </c>
      <c r="B127" t="s">
        <v>60</v>
      </c>
      <c r="C127" t="s">
        <v>231</v>
      </c>
      <c r="D127" t="str">
        <f t="shared" si="3"/>
        <v>56.023978</v>
      </c>
      <c r="E127" t="str">
        <f t="shared" si="4"/>
        <v>35.956857</v>
      </c>
      <c r="F127" s="3">
        <v>25</v>
      </c>
      <c r="G127" t="s">
        <v>46</v>
      </c>
      <c r="H127" t="s">
        <v>56</v>
      </c>
      <c r="I127">
        <v>120</v>
      </c>
      <c r="J127" t="s">
        <v>11</v>
      </c>
      <c r="K127">
        <v>1</v>
      </c>
      <c r="L127" t="str">
        <f t="shared" si="5"/>
        <v>INSERT INTO Stations VALUES(64, "г. Волокаламск, Рижское шоссе, 4Б", 56.023978, 35.956857, 25, "Энергоцентр", "gtbdc", 120, "dc", 1);</v>
      </c>
    </row>
    <row r="128" spans="1:12" x14ac:dyDescent="0.25">
      <c r="A128">
        <v>65</v>
      </c>
      <c r="B128" t="s">
        <v>61</v>
      </c>
      <c r="C128" t="s">
        <v>232</v>
      </c>
      <c r="D128" t="str">
        <f t="shared" si="3"/>
        <v>56.250412</v>
      </c>
      <c r="E128" t="str">
        <f t="shared" si="4"/>
        <v>35.647028</v>
      </c>
      <c r="F128" s="3">
        <v>25</v>
      </c>
      <c r="G128" t="s">
        <v>46</v>
      </c>
      <c r="H128" t="s">
        <v>12</v>
      </c>
      <c r="I128">
        <v>120</v>
      </c>
      <c r="J128" t="s">
        <v>11</v>
      </c>
      <c r="K128">
        <v>1</v>
      </c>
      <c r="L128" t="str">
        <f t="shared" si="5"/>
        <v>INSERT INTO Stations VALUES(65, "Московская обл., осёлок Новолотошино, Тверское шоссе, 3", 56.250412, 35.647028, 25, "Энергоцентр", "ccscombo2", 120, "dc", 1);</v>
      </c>
    </row>
    <row r="129" spans="1:12" x14ac:dyDescent="0.25">
      <c r="A129">
        <v>65</v>
      </c>
      <c r="B129" t="s">
        <v>61</v>
      </c>
      <c r="C129" t="s">
        <v>232</v>
      </c>
      <c r="D129" t="str">
        <f t="shared" si="3"/>
        <v>56.250412</v>
      </c>
      <c r="E129" t="str">
        <f t="shared" si="4"/>
        <v>35.647028</v>
      </c>
      <c r="F129" s="3">
        <v>25</v>
      </c>
      <c r="G129" t="s">
        <v>46</v>
      </c>
      <c r="H129" t="s">
        <v>13</v>
      </c>
      <c r="I129">
        <v>60</v>
      </c>
      <c r="J129" t="s">
        <v>11</v>
      </c>
      <c r="K129">
        <v>1</v>
      </c>
      <c r="L129" t="str">
        <f t="shared" si="5"/>
        <v>INSERT INTO Stations VALUES(65, "Московская обл., осёлок Новолотошино, Тверское шоссе, 3", 56.250412, 35.647028, 25, "Энергоцентр", "chademo", 60, "dc", 1);</v>
      </c>
    </row>
    <row r="130" spans="1:12" x14ac:dyDescent="0.25">
      <c r="A130">
        <v>65</v>
      </c>
      <c r="B130" t="s">
        <v>61</v>
      </c>
      <c r="C130" t="s">
        <v>232</v>
      </c>
      <c r="D130" t="str">
        <f t="shared" si="3"/>
        <v>56.250412</v>
      </c>
      <c r="E130" t="str">
        <f t="shared" si="4"/>
        <v>35.647028</v>
      </c>
      <c r="F130" s="3">
        <v>25</v>
      </c>
      <c r="G130" t="s">
        <v>46</v>
      </c>
      <c r="H130" t="s">
        <v>56</v>
      </c>
      <c r="I130">
        <v>120</v>
      </c>
      <c r="J130" t="s">
        <v>11</v>
      </c>
      <c r="K130">
        <v>1</v>
      </c>
      <c r="L130" t="str">
        <f t="shared" si="5"/>
        <v>INSERT INTO Stations VALUES(65, "Московская обл., осёлок Новолотошино, Тверское шоссе, 3", 56.250412, 35.647028, 25, "Энергоцентр", "gtbdc", 120, "dc", 1);</v>
      </c>
    </row>
    <row r="131" spans="1:12" x14ac:dyDescent="0.25">
      <c r="A131">
        <v>66</v>
      </c>
      <c r="B131" t="s">
        <v>62</v>
      </c>
      <c r="C131" t="s">
        <v>233</v>
      </c>
      <c r="D131" t="str">
        <f t="shared" ref="D131:D194" si="6">MID(C131,1,FIND(",",C131)-1)</f>
        <v>55.853989</v>
      </c>
      <c r="E131" t="str">
        <f t="shared" ref="E131:E194" si="7">MID(C131,FIND(",",C131)+2,9)</f>
        <v>36.781560</v>
      </c>
      <c r="F131" s="3" t="s">
        <v>251</v>
      </c>
      <c r="G131" s="3" t="s">
        <v>251</v>
      </c>
      <c r="H131" s="3" t="s">
        <v>251</v>
      </c>
      <c r="I131" s="3" t="s">
        <v>251</v>
      </c>
      <c r="J131" s="3" t="s">
        <v>251</v>
      </c>
      <c r="K131">
        <v>0</v>
      </c>
      <c r="L131" t="str">
        <f t="shared" ref="L131:L194" si="8">CONCATENATE("INSERT INTO Stations VALUES(",A131,", ",$T$1,B131,$T$1,", ",D131,", ",E131,", ",F131,", ",$T$1,G131,$T$1,", ",$T$1,H131,$T$1,", ",I131,", ",$T$1,J131,$T$1,", ",K131,");")</f>
        <v>INSERT INTO Stations VALUES(66, "Московская обл., городской округ Истра", 55.853989, 36.781560, NULL, "NULL", "NULL", NULL, "NULL", 0);</v>
      </c>
    </row>
    <row r="132" spans="1:12" x14ac:dyDescent="0.25">
      <c r="A132">
        <v>67</v>
      </c>
      <c r="B132" t="s">
        <v>63</v>
      </c>
      <c r="C132" t="s">
        <v>234</v>
      </c>
      <c r="D132" t="str">
        <f t="shared" si="6"/>
        <v>56.411982</v>
      </c>
      <c r="E132" t="str">
        <f t="shared" si="7"/>
        <v>36.556707</v>
      </c>
      <c r="F132" s="3">
        <v>25</v>
      </c>
      <c r="G132" t="s">
        <v>46</v>
      </c>
      <c r="H132" t="s">
        <v>48</v>
      </c>
      <c r="I132">
        <v>7</v>
      </c>
      <c r="J132" t="s">
        <v>10</v>
      </c>
      <c r="K132">
        <v>1</v>
      </c>
      <c r="L132" t="str">
        <f t="shared" si="8"/>
        <v>INSERT INTO Stations VALUES(67, "Московская обл., городской округ Клин, М-11, 105-й км", 56.411982, 36.556707, 25, "Энергоцентр", "saej1772", 7, "ac", 1);</v>
      </c>
    </row>
    <row r="133" spans="1:12" x14ac:dyDescent="0.25">
      <c r="A133">
        <v>67</v>
      </c>
      <c r="B133" t="s">
        <v>63</v>
      </c>
      <c r="C133" t="s">
        <v>234</v>
      </c>
      <c r="D133" t="str">
        <f t="shared" si="6"/>
        <v>56.411982</v>
      </c>
      <c r="E133" t="str">
        <f t="shared" si="7"/>
        <v>36.556707</v>
      </c>
      <c r="F133" s="3">
        <v>25</v>
      </c>
      <c r="G133" t="s">
        <v>46</v>
      </c>
      <c r="H133" t="s">
        <v>9</v>
      </c>
      <c r="I133">
        <v>22</v>
      </c>
      <c r="J133" t="s">
        <v>10</v>
      </c>
      <c r="K133">
        <v>1</v>
      </c>
      <c r="L133" t="str">
        <f t="shared" si="8"/>
        <v>INSERT INTO Stations VALUES(67, "Московская обл., городской округ Клин, М-11, 105-й км", 56.411982, 36.556707, 25, "Энергоцентр", "type2", 22, "ac", 1);</v>
      </c>
    </row>
    <row r="134" spans="1:12" x14ac:dyDescent="0.25">
      <c r="A134">
        <v>67</v>
      </c>
      <c r="B134" t="s">
        <v>63</v>
      </c>
      <c r="C134" t="s">
        <v>234</v>
      </c>
      <c r="D134" t="str">
        <f t="shared" si="6"/>
        <v>56.411982</v>
      </c>
      <c r="E134" t="str">
        <f t="shared" si="7"/>
        <v>36.556707</v>
      </c>
      <c r="F134" s="3">
        <v>25</v>
      </c>
      <c r="G134" t="s">
        <v>46</v>
      </c>
      <c r="H134" t="s">
        <v>13</v>
      </c>
      <c r="I134">
        <v>60</v>
      </c>
      <c r="J134" t="s">
        <v>11</v>
      </c>
      <c r="K134">
        <v>1</v>
      </c>
      <c r="L134" t="str">
        <f t="shared" si="8"/>
        <v>INSERT INTO Stations VALUES(67, "Московская обл., городской округ Клин, М-11, 105-й км", 56.411982, 36.556707, 25, "Энергоцентр", "chademo", 60, "dc", 1);</v>
      </c>
    </row>
    <row r="135" spans="1:12" x14ac:dyDescent="0.25">
      <c r="A135">
        <v>67</v>
      </c>
      <c r="B135" t="s">
        <v>63</v>
      </c>
      <c r="C135" t="s">
        <v>234</v>
      </c>
      <c r="D135" t="str">
        <f t="shared" si="6"/>
        <v>56.411982</v>
      </c>
      <c r="E135" t="str">
        <f t="shared" si="7"/>
        <v>36.556707</v>
      </c>
      <c r="F135" s="3">
        <v>25</v>
      </c>
      <c r="G135" t="s">
        <v>46</v>
      </c>
      <c r="H135" t="s">
        <v>12</v>
      </c>
      <c r="I135">
        <v>60</v>
      </c>
      <c r="J135" t="s">
        <v>11</v>
      </c>
      <c r="K135">
        <v>1</v>
      </c>
      <c r="L135" t="str">
        <f t="shared" si="8"/>
        <v>INSERT INTO Stations VALUES(67, "Московская обл., городской округ Клин, М-11, 105-й км", 56.411982, 36.556707, 25, "Энергоцентр", "ccscombo2", 60, "dc", 1);</v>
      </c>
    </row>
    <row r="136" spans="1:12" x14ac:dyDescent="0.25">
      <c r="A136">
        <v>68</v>
      </c>
      <c r="B136" t="s">
        <v>63</v>
      </c>
      <c r="C136" t="s">
        <v>235</v>
      </c>
      <c r="D136" t="str">
        <f t="shared" si="6"/>
        <v>56.412236</v>
      </c>
      <c r="E136" t="str">
        <f t="shared" si="7"/>
        <v>36.557550</v>
      </c>
      <c r="F136" s="3">
        <v>25</v>
      </c>
      <c r="G136" t="s">
        <v>46</v>
      </c>
      <c r="H136" t="s">
        <v>48</v>
      </c>
      <c r="I136">
        <v>7</v>
      </c>
      <c r="J136" t="s">
        <v>10</v>
      </c>
      <c r="K136">
        <v>1</v>
      </c>
      <c r="L136" t="str">
        <f t="shared" si="8"/>
        <v>INSERT INTO Stations VALUES(68, "Московская обл., городской округ Клин, М-11, 105-й км", 56.412236, 36.557550, 25, "Энергоцентр", "saej1772", 7, "ac", 1);</v>
      </c>
    </row>
    <row r="137" spans="1:12" x14ac:dyDescent="0.25">
      <c r="A137">
        <v>68</v>
      </c>
      <c r="B137" t="s">
        <v>63</v>
      </c>
      <c r="C137" t="s">
        <v>235</v>
      </c>
      <c r="D137" t="str">
        <f t="shared" si="6"/>
        <v>56.412236</v>
      </c>
      <c r="E137" t="str">
        <f t="shared" si="7"/>
        <v>36.557550</v>
      </c>
      <c r="F137" s="3">
        <v>25</v>
      </c>
      <c r="G137" t="s">
        <v>46</v>
      </c>
      <c r="H137" t="s">
        <v>9</v>
      </c>
      <c r="I137">
        <v>22</v>
      </c>
      <c r="J137" t="s">
        <v>10</v>
      </c>
      <c r="K137">
        <v>1</v>
      </c>
      <c r="L137" t="str">
        <f t="shared" si="8"/>
        <v>INSERT INTO Stations VALUES(68, "Московская обл., городской округ Клин, М-11, 105-й км", 56.412236, 36.557550, 25, "Энергоцентр", "type2", 22, "ac", 1);</v>
      </c>
    </row>
    <row r="138" spans="1:12" x14ac:dyDescent="0.25">
      <c r="A138">
        <v>68</v>
      </c>
      <c r="B138" t="s">
        <v>63</v>
      </c>
      <c r="C138" t="s">
        <v>235</v>
      </c>
      <c r="D138" t="str">
        <f t="shared" si="6"/>
        <v>56.412236</v>
      </c>
      <c r="E138" t="str">
        <f t="shared" si="7"/>
        <v>36.557550</v>
      </c>
      <c r="F138" s="3">
        <v>25</v>
      </c>
      <c r="G138" t="s">
        <v>46</v>
      </c>
      <c r="H138" t="s">
        <v>13</v>
      </c>
      <c r="I138">
        <v>60</v>
      </c>
      <c r="J138" t="s">
        <v>11</v>
      </c>
      <c r="K138">
        <v>1</v>
      </c>
      <c r="L138" t="str">
        <f t="shared" si="8"/>
        <v>INSERT INTO Stations VALUES(68, "Московская обл., городской округ Клин, М-11, 105-й км", 56.412236, 36.557550, 25, "Энергоцентр", "chademo", 60, "dc", 1);</v>
      </c>
    </row>
    <row r="139" spans="1:12" x14ac:dyDescent="0.25">
      <c r="A139">
        <v>68</v>
      </c>
      <c r="B139" t="s">
        <v>63</v>
      </c>
      <c r="C139" t="s">
        <v>235</v>
      </c>
      <c r="D139" t="str">
        <f t="shared" si="6"/>
        <v>56.412236</v>
      </c>
      <c r="E139" t="str">
        <f t="shared" si="7"/>
        <v>36.557550</v>
      </c>
      <c r="F139" s="3">
        <v>25</v>
      </c>
      <c r="G139" t="s">
        <v>46</v>
      </c>
      <c r="H139" t="s">
        <v>12</v>
      </c>
      <c r="I139">
        <v>60</v>
      </c>
      <c r="J139" t="s">
        <v>11</v>
      </c>
      <c r="K139">
        <v>1</v>
      </c>
      <c r="L139" t="str">
        <f t="shared" si="8"/>
        <v>INSERT INTO Stations VALUES(68, "Московская обл., городской округ Клин, М-11, 105-й км", 56.412236, 36.557550, 25, "Энергоцентр", "ccscombo2", 60, "dc", 1);</v>
      </c>
    </row>
    <row r="140" spans="1:12" x14ac:dyDescent="0.25">
      <c r="A140">
        <v>69</v>
      </c>
      <c r="B140" t="s">
        <v>64</v>
      </c>
      <c r="C140" t="s">
        <v>236</v>
      </c>
      <c r="D140" t="str">
        <f t="shared" si="6"/>
        <v>56.173118</v>
      </c>
      <c r="E140" t="str">
        <f t="shared" si="7"/>
        <v>37.002557</v>
      </c>
      <c r="F140" s="3">
        <v>25</v>
      </c>
      <c r="G140" t="s">
        <v>46</v>
      </c>
      <c r="H140" t="s">
        <v>12</v>
      </c>
      <c r="I140">
        <v>120</v>
      </c>
      <c r="J140" t="s">
        <v>11</v>
      </c>
      <c r="K140">
        <v>1</v>
      </c>
      <c r="L140" t="str">
        <f t="shared" si="8"/>
        <v>INSERT INTO Stations VALUES(69, "г. Солченогорск", 56.173118, 37.002557, 25, "Энергоцентр", "ccscombo2", 120, "dc", 1);</v>
      </c>
    </row>
    <row r="141" spans="1:12" x14ac:dyDescent="0.25">
      <c r="A141">
        <v>69</v>
      </c>
      <c r="B141" t="s">
        <v>64</v>
      </c>
      <c r="C141" t="s">
        <v>236</v>
      </c>
      <c r="D141" t="str">
        <f t="shared" si="6"/>
        <v>56.173118</v>
      </c>
      <c r="E141" t="str">
        <f t="shared" si="7"/>
        <v>37.002557</v>
      </c>
      <c r="F141" s="3">
        <v>25</v>
      </c>
      <c r="G141" t="s">
        <v>46</v>
      </c>
      <c r="H141" t="s">
        <v>13</v>
      </c>
      <c r="I141">
        <v>60</v>
      </c>
      <c r="J141" t="s">
        <v>11</v>
      </c>
      <c r="K141">
        <v>1</v>
      </c>
      <c r="L141" t="str">
        <f t="shared" si="8"/>
        <v>INSERT INTO Stations VALUES(69, "г. Солченогорск", 56.173118, 37.002557, 25, "Энергоцентр", "chademo", 60, "dc", 1);</v>
      </c>
    </row>
    <row r="142" spans="1:12" x14ac:dyDescent="0.25">
      <c r="A142">
        <v>69</v>
      </c>
      <c r="B142" t="s">
        <v>64</v>
      </c>
      <c r="C142" t="s">
        <v>236</v>
      </c>
      <c r="D142" t="str">
        <f t="shared" si="6"/>
        <v>56.173118</v>
      </c>
      <c r="E142" t="str">
        <f t="shared" si="7"/>
        <v>37.002557</v>
      </c>
      <c r="F142" s="3">
        <v>25</v>
      </c>
      <c r="G142" t="s">
        <v>46</v>
      </c>
      <c r="H142" t="s">
        <v>56</v>
      </c>
      <c r="I142">
        <v>120</v>
      </c>
      <c r="J142" t="s">
        <v>11</v>
      </c>
      <c r="K142">
        <v>1</v>
      </c>
      <c r="L142" t="str">
        <f t="shared" si="8"/>
        <v>INSERT INTO Stations VALUES(69, "г. Солченогорск", 56.173118, 37.002557, 25, "Энергоцентр", "gtbdc", 120, "dc", 1);</v>
      </c>
    </row>
    <row r="143" spans="1:12" x14ac:dyDescent="0.25">
      <c r="A143">
        <v>70</v>
      </c>
      <c r="B143" t="s">
        <v>65</v>
      </c>
      <c r="C143" t="s">
        <v>237</v>
      </c>
      <c r="D143" t="str">
        <f t="shared" si="6"/>
        <v>56.755226</v>
      </c>
      <c r="E143" t="str">
        <f t="shared" si="7"/>
        <v>37.166474</v>
      </c>
      <c r="F143" s="3">
        <v>25</v>
      </c>
      <c r="G143" t="s">
        <v>46</v>
      </c>
      <c r="H143" t="s">
        <v>12</v>
      </c>
      <c r="I143">
        <v>120</v>
      </c>
      <c r="J143" t="s">
        <v>11</v>
      </c>
      <c r="K143">
        <v>1</v>
      </c>
      <c r="L143" t="str">
        <f t="shared" si="8"/>
        <v>INSERT INTO Stations VALUES(70, "г. Дубна, район Российского Центра Программирования", 56.755226, 37.166474, 25, "Энергоцентр", "ccscombo2", 120, "dc", 1);</v>
      </c>
    </row>
    <row r="144" spans="1:12" x14ac:dyDescent="0.25">
      <c r="A144">
        <v>70</v>
      </c>
      <c r="B144" t="s">
        <v>65</v>
      </c>
      <c r="C144" t="s">
        <v>237</v>
      </c>
      <c r="D144" t="str">
        <f t="shared" si="6"/>
        <v>56.755226</v>
      </c>
      <c r="E144" t="str">
        <f t="shared" si="7"/>
        <v>37.166474</v>
      </c>
      <c r="F144" s="3">
        <v>25</v>
      </c>
      <c r="G144" t="s">
        <v>46</v>
      </c>
      <c r="H144" t="s">
        <v>56</v>
      </c>
      <c r="I144">
        <v>120</v>
      </c>
      <c r="J144" t="s">
        <v>11</v>
      </c>
      <c r="K144">
        <v>1</v>
      </c>
      <c r="L144" t="str">
        <f t="shared" si="8"/>
        <v>INSERT INTO Stations VALUES(70, "г. Дубна, район Российского Центра Программирования", 56.755226, 37.166474, 25, "Энергоцентр", "gtbdc", 120, "dc", 1);</v>
      </c>
    </row>
    <row r="145" spans="1:12" x14ac:dyDescent="0.25">
      <c r="A145">
        <v>70</v>
      </c>
      <c r="B145" t="s">
        <v>65</v>
      </c>
      <c r="C145" t="s">
        <v>237</v>
      </c>
      <c r="D145" t="str">
        <f t="shared" si="6"/>
        <v>56.755226</v>
      </c>
      <c r="E145" t="str">
        <f t="shared" si="7"/>
        <v>37.166474</v>
      </c>
      <c r="F145" s="3">
        <v>25</v>
      </c>
      <c r="G145" t="s">
        <v>46</v>
      </c>
      <c r="H145" t="s">
        <v>13</v>
      </c>
      <c r="I145">
        <v>90</v>
      </c>
      <c r="J145" t="s">
        <v>11</v>
      </c>
      <c r="K145">
        <v>1</v>
      </c>
      <c r="L145" t="str">
        <f t="shared" si="8"/>
        <v>INSERT INTO Stations VALUES(70, "г. Дубна, район Российского Центра Программирования", 56.755226, 37.166474, 25, "Энергоцентр", "chademo", 90, "dc", 1);</v>
      </c>
    </row>
    <row r="146" spans="1:12" x14ac:dyDescent="0.25">
      <c r="A146">
        <v>71</v>
      </c>
      <c r="B146" t="s">
        <v>66</v>
      </c>
      <c r="C146" t="s">
        <v>238</v>
      </c>
      <c r="D146" t="str">
        <f t="shared" si="6"/>
        <v>56.734684</v>
      </c>
      <c r="E146" t="str">
        <f t="shared" si="7"/>
        <v>37.549500</v>
      </c>
      <c r="F146" s="3">
        <v>25</v>
      </c>
      <c r="G146" t="s">
        <v>46</v>
      </c>
      <c r="H146" t="s">
        <v>12</v>
      </c>
      <c r="I146">
        <v>120</v>
      </c>
      <c r="J146" t="s">
        <v>11</v>
      </c>
      <c r="K146">
        <v>1</v>
      </c>
      <c r="L146" t="str">
        <f t="shared" si="8"/>
        <v>INSERT INTO Stations VALUES(71, "г. Талдом", 56.734684, 37.549500, 25, "Энергоцентр", "ccscombo2", 120, "dc", 1);</v>
      </c>
    </row>
    <row r="147" spans="1:12" x14ac:dyDescent="0.25">
      <c r="A147">
        <v>71</v>
      </c>
      <c r="B147" t="s">
        <v>66</v>
      </c>
      <c r="C147" t="s">
        <v>238</v>
      </c>
      <c r="D147" t="str">
        <f t="shared" si="6"/>
        <v>56.734684</v>
      </c>
      <c r="E147" t="str">
        <f t="shared" si="7"/>
        <v>37.549500</v>
      </c>
      <c r="F147" s="3">
        <v>25</v>
      </c>
      <c r="G147" t="s">
        <v>46</v>
      </c>
      <c r="H147" t="s">
        <v>13</v>
      </c>
      <c r="I147">
        <v>60</v>
      </c>
      <c r="J147" t="s">
        <v>11</v>
      </c>
      <c r="K147">
        <v>1</v>
      </c>
      <c r="L147" t="str">
        <f t="shared" si="8"/>
        <v>INSERT INTO Stations VALUES(71, "г. Талдом", 56.734684, 37.549500, 25, "Энергоцентр", "chademo", 60, "dc", 1);</v>
      </c>
    </row>
    <row r="148" spans="1:12" x14ac:dyDescent="0.25">
      <c r="A148">
        <v>71</v>
      </c>
      <c r="B148" t="s">
        <v>66</v>
      </c>
      <c r="C148" t="s">
        <v>238</v>
      </c>
      <c r="D148" t="str">
        <f t="shared" si="6"/>
        <v>56.734684</v>
      </c>
      <c r="E148" t="str">
        <f t="shared" si="7"/>
        <v>37.549500</v>
      </c>
      <c r="F148" s="3">
        <v>25</v>
      </c>
      <c r="G148" t="s">
        <v>46</v>
      </c>
      <c r="H148" t="s">
        <v>56</v>
      </c>
      <c r="I148">
        <v>120</v>
      </c>
      <c r="J148" t="s">
        <v>11</v>
      </c>
      <c r="K148">
        <v>1</v>
      </c>
      <c r="L148" t="str">
        <f t="shared" si="8"/>
        <v>INSERT INTO Stations VALUES(71, "г. Талдом", 56.734684, 37.549500, 25, "Энергоцентр", "gtbdc", 120, "dc", 1);</v>
      </c>
    </row>
    <row r="149" spans="1:12" x14ac:dyDescent="0.25">
      <c r="A149">
        <v>72</v>
      </c>
      <c r="B149" t="s">
        <v>67</v>
      </c>
      <c r="C149" t="s">
        <v>239</v>
      </c>
      <c r="D149" t="str">
        <f t="shared" si="6"/>
        <v>56.367669</v>
      </c>
      <c r="E149" t="str">
        <f t="shared" si="7"/>
        <v>37.464992</v>
      </c>
      <c r="F149" s="3">
        <v>25</v>
      </c>
      <c r="G149" t="s">
        <v>46</v>
      </c>
      <c r="H149" t="s">
        <v>12</v>
      </c>
      <c r="I149">
        <v>120</v>
      </c>
      <c r="J149" t="s">
        <v>11</v>
      </c>
      <c r="K149">
        <v>1</v>
      </c>
      <c r="L149" t="str">
        <f t="shared" si="8"/>
        <v>INSERT INTO Stations VALUES(72, "Московская обл., деревня Спиридово", 56.367669, 37.464992, 25, "Энергоцентр", "ccscombo2", 120, "dc", 1);</v>
      </c>
    </row>
    <row r="150" spans="1:12" x14ac:dyDescent="0.25">
      <c r="A150">
        <v>72</v>
      </c>
      <c r="B150" t="s">
        <v>67</v>
      </c>
      <c r="C150" t="s">
        <v>239</v>
      </c>
      <c r="D150" t="str">
        <f t="shared" si="6"/>
        <v>56.367669</v>
      </c>
      <c r="E150" t="str">
        <f t="shared" si="7"/>
        <v>37.464992</v>
      </c>
      <c r="F150" s="3">
        <v>25</v>
      </c>
      <c r="G150" t="s">
        <v>46</v>
      </c>
      <c r="H150" t="s">
        <v>56</v>
      </c>
      <c r="I150">
        <v>120</v>
      </c>
      <c r="J150" t="s">
        <v>11</v>
      </c>
      <c r="K150">
        <v>1</v>
      </c>
      <c r="L150" t="str">
        <f t="shared" si="8"/>
        <v>INSERT INTO Stations VALUES(72, "Московская обл., деревня Спиридово", 56.367669, 37.464992, 25, "Энергоцентр", "gtbdc", 120, "dc", 1);</v>
      </c>
    </row>
    <row r="151" spans="1:12" x14ac:dyDescent="0.25">
      <c r="A151">
        <v>72</v>
      </c>
      <c r="B151" t="s">
        <v>67</v>
      </c>
      <c r="C151" t="s">
        <v>239</v>
      </c>
      <c r="D151" t="str">
        <f t="shared" si="6"/>
        <v>56.367669</v>
      </c>
      <c r="E151" t="str">
        <f t="shared" si="7"/>
        <v>37.464992</v>
      </c>
      <c r="F151" s="3">
        <v>25</v>
      </c>
      <c r="G151" t="s">
        <v>46</v>
      </c>
      <c r="H151" t="s">
        <v>13</v>
      </c>
      <c r="I151">
        <v>90</v>
      </c>
      <c r="J151" t="s">
        <v>11</v>
      </c>
      <c r="K151">
        <v>1</v>
      </c>
      <c r="L151" t="str">
        <f t="shared" si="8"/>
        <v>INSERT INTO Stations VALUES(72, "Московская обл., деревня Спиридово", 56.367669, 37.464992, 25, "Энергоцентр", "chademo", 90, "dc", 1);</v>
      </c>
    </row>
    <row r="152" spans="1:12" x14ac:dyDescent="0.25">
      <c r="A152">
        <v>73</v>
      </c>
      <c r="B152" t="s">
        <v>68</v>
      </c>
      <c r="C152" t="s">
        <v>240</v>
      </c>
      <c r="D152" t="str">
        <f t="shared" si="6"/>
        <v>55.861853</v>
      </c>
      <c r="E152" t="str">
        <f t="shared" si="7"/>
        <v>37.161687</v>
      </c>
      <c r="F152" s="3">
        <v>25</v>
      </c>
      <c r="G152" t="s">
        <v>46</v>
      </c>
      <c r="H152" t="s">
        <v>12</v>
      </c>
      <c r="I152">
        <v>120</v>
      </c>
      <c r="J152" t="s">
        <v>11</v>
      </c>
      <c r="K152">
        <v>1</v>
      </c>
      <c r="L152" t="str">
        <f t="shared" si="8"/>
        <v>INSERT INTO Stations VALUES(73, "г. Дедовск", 55.861853, 37.161687, 25, "Энергоцентр", "ccscombo2", 120, "dc", 1);</v>
      </c>
    </row>
    <row r="153" spans="1:12" x14ac:dyDescent="0.25">
      <c r="A153">
        <v>73</v>
      </c>
      <c r="B153" t="s">
        <v>68</v>
      </c>
      <c r="C153" t="s">
        <v>240</v>
      </c>
      <c r="D153" t="str">
        <f t="shared" si="6"/>
        <v>55.861853</v>
      </c>
      <c r="E153" t="str">
        <f t="shared" si="7"/>
        <v>37.161687</v>
      </c>
      <c r="F153" s="3">
        <v>25</v>
      </c>
      <c r="G153" t="s">
        <v>46</v>
      </c>
      <c r="H153" t="s">
        <v>56</v>
      </c>
      <c r="I153">
        <v>120</v>
      </c>
      <c r="J153" t="s">
        <v>11</v>
      </c>
      <c r="K153">
        <v>1</v>
      </c>
      <c r="L153" t="str">
        <f t="shared" si="8"/>
        <v>INSERT INTO Stations VALUES(73, "г. Дедовск", 55.861853, 37.161687, 25, "Энергоцентр", "gtbdc", 120, "dc", 1);</v>
      </c>
    </row>
    <row r="154" spans="1:12" x14ac:dyDescent="0.25">
      <c r="A154">
        <v>73</v>
      </c>
      <c r="B154" t="s">
        <v>68</v>
      </c>
      <c r="C154" t="s">
        <v>240</v>
      </c>
      <c r="D154" t="str">
        <f t="shared" si="6"/>
        <v>55.861853</v>
      </c>
      <c r="E154" t="str">
        <f t="shared" si="7"/>
        <v>37.161687</v>
      </c>
      <c r="F154" s="3">
        <v>25</v>
      </c>
      <c r="G154" t="s">
        <v>46</v>
      </c>
      <c r="H154" t="s">
        <v>13</v>
      </c>
      <c r="I154">
        <v>90</v>
      </c>
      <c r="J154" t="s">
        <v>11</v>
      </c>
      <c r="K154">
        <v>1</v>
      </c>
      <c r="L154" t="str">
        <f t="shared" si="8"/>
        <v>INSERT INTO Stations VALUES(73, "г. Дедовск", 55.861853, 37.161687, 25, "Энергоцентр", "chademo", 90, "dc", 1);</v>
      </c>
    </row>
    <row r="155" spans="1:12" x14ac:dyDescent="0.25">
      <c r="A155">
        <v>74</v>
      </c>
      <c r="B155" t="s">
        <v>69</v>
      </c>
      <c r="C155" t="s">
        <v>241</v>
      </c>
      <c r="D155" t="str">
        <f t="shared" si="6"/>
        <v>55.940770</v>
      </c>
      <c r="E155" t="str">
        <f t="shared" si="7"/>
        <v>37.174454</v>
      </c>
      <c r="F155" s="3">
        <v>25</v>
      </c>
      <c r="G155" t="s">
        <v>46</v>
      </c>
      <c r="H155" t="s">
        <v>12</v>
      </c>
      <c r="I155">
        <v>120</v>
      </c>
      <c r="J155" t="s">
        <v>11</v>
      </c>
      <c r="K155">
        <v>1</v>
      </c>
      <c r="L155" t="str">
        <f t="shared" si="8"/>
        <v>INSERT INTO Stations VALUES(74, "Московская обл., городской округ Солнечногорск", 55.940770, 37.174454, 25, "Энергоцентр", "ccscombo2", 120, "dc", 1);</v>
      </c>
    </row>
    <row r="156" spans="1:12" x14ac:dyDescent="0.25">
      <c r="A156">
        <v>74</v>
      </c>
      <c r="B156" t="s">
        <v>69</v>
      </c>
      <c r="C156" t="s">
        <v>241</v>
      </c>
      <c r="D156" t="str">
        <f t="shared" si="6"/>
        <v>55.940770</v>
      </c>
      <c r="E156" t="str">
        <f t="shared" si="7"/>
        <v>37.174454</v>
      </c>
      <c r="F156" s="3">
        <v>25</v>
      </c>
      <c r="G156" t="s">
        <v>46</v>
      </c>
      <c r="H156" t="s">
        <v>13</v>
      </c>
      <c r="I156">
        <v>60</v>
      </c>
      <c r="J156" t="s">
        <v>11</v>
      </c>
      <c r="K156">
        <v>1</v>
      </c>
      <c r="L156" t="str">
        <f t="shared" si="8"/>
        <v>INSERT INTO Stations VALUES(74, "Московская обл., городской округ Солнечногорск", 55.940770, 37.174454, 25, "Энергоцентр", "chademo", 60, "dc", 1);</v>
      </c>
    </row>
    <row r="157" spans="1:12" x14ac:dyDescent="0.25">
      <c r="A157">
        <v>74</v>
      </c>
      <c r="B157" t="s">
        <v>69</v>
      </c>
      <c r="C157" t="s">
        <v>241</v>
      </c>
      <c r="D157" t="str">
        <f t="shared" si="6"/>
        <v>55.940770</v>
      </c>
      <c r="E157" t="str">
        <f t="shared" si="7"/>
        <v>37.174454</v>
      </c>
      <c r="F157" s="3">
        <v>25</v>
      </c>
      <c r="G157" t="s">
        <v>46</v>
      </c>
      <c r="H157" t="s">
        <v>56</v>
      </c>
      <c r="I157">
        <v>120</v>
      </c>
      <c r="J157" t="s">
        <v>11</v>
      </c>
      <c r="K157">
        <v>1</v>
      </c>
      <c r="L157" t="str">
        <f t="shared" si="8"/>
        <v>INSERT INTO Stations VALUES(74, "Московская обл., городской округ Солнечногорск", 55.940770, 37.174454, 25, "Энергоцентр", "gtbdc", 120, "dc", 1);</v>
      </c>
    </row>
    <row r="158" spans="1:12" x14ac:dyDescent="0.25">
      <c r="A158">
        <v>75</v>
      </c>
      <c r="B158" t="s">
        <v>70</v>
      </c>
      <c r="C158" t="s">
        <v>242</v>
      </c>
      <c r="D158" t="str">
        <f t="shared" si="6"/>
        <v>55.818058</v>
      </c>
      <c r="E158" t="str">
        <f t="shared" si="7"/>
        <v>37.360351</v>
      </c>
      <c r="F158" s="3">
        <v>25</v>
      </c>
      <c r="G158" t="s">
        <v>46</v>
      </c>
      <c r="H158" t="s">
        <v>12</v>
      </c>
      <c r="I158">
        <v>120</v>
      </c>
      <c r="J158" t="s">
        <v>11</v>
      </c>
      <c r="K158">
        <v>1</v>
      </c>
      <c r="L158" t="str">
        <f t="shared" si="8"/>
        <v>INSERT INTO Stations VALUES(75, "г. Красногорск", 55.818058, 37.360351, 25, "Энергоцентр", "ccscombo2", 120, "dc", 1);</v>
      </c>
    </row>
    <row r="159" spans="1:12" x14ac:dyDescent="0.25">
      <c r="A159">
        <v>75</v>
      </c>
      <c r="B159" t="s">
        <v>70</v>
      </c>
      <c r="C159" t="s">
        <v>242</v>
      </c>
      <c r="D159" t="str">
        <f t="shared" si="6"/>
        <v>55.818058</v>
      </c>
      <c r="E159" t="str">
        <f t="shared" si="7"/>
        <v>37.360351</v>
      </c>
      <c r="F159" s="3">
        <v>25</v>
      </c>
      <c r="G159" t="s">
        <v>46</v>
      </c>
      <c r="H159" t="s">
        <v>13</v>
      </c>
      <c r="I159">
        <v>60</v>
      </c>
      <c r="J159" t="s">
        <v>11</v>
      </c>
      <c r="K159">
        <v>1</v>
      </c>
      <c r="L159" t="str">
        <f t="shared" si="8"/>
        <v>INSERT INTO Stations VALUES(75, "г. Красногорск", 55.818058, 37.360351, 25, "Энергоцентр", "chademo", 60, "dc", 1);</v>
      </c>
    </row>
    <row r="160" spans="1:12" x14ac:dyDescent="0.25">
      <c r="A160">
        <v>75</v>
      </c>
      <c r="B160" t="s">
        <v>70</v>
      </c>
      <c r="C160" t="s">
        <v>242</v>
      </c>
      <c r="D160" t="str">
        <f t="shared" si="6"/>
        <v>55.818058</v>
      </c>
      <c r="E160" t="str">
        <f t="shared" si="7"/>
        <v>37.360351</v>
      </c>
      <c r="F160" s="3">
        <v>25</v>
      </c>
      <c r="G160" t="s">
        <v>46</v>
      </c>
      <c r="H160" t="s">
        <v>56</v>
      </c>
      <c r="I160">
        <v>120</v>
      </c>
      <c r="J160" t="s">
        <v>11</v>
      </c>
      <c r="K160">
        <v>1</v>
      </c>
      <c r="L160" t="str">
        <f t="shared" si="8"/>
        <v>INSERT INTO Stations VALUES(75, "г. Красногорск", 55.818058, 37.360351, 25, "Энергоцентр", "gtbdc", 120, "dc", 1);</v>
      </c>
    </row>
    <row r="161" spans="1:12" x14ac:dyDescent="0.25">
      <c r="A161">
        <v>76</v>
      </c>
      <c r="B161" t="s">
        <v>71</v>
      </c>
      <c r="C161" t="s">
        <v>243</v>
      </c>
      <c r="D161" t="str">
        <f t="shared" si="6"/>
        <v>55.812054</v>
      </c>
      <c r="E161" t="str">
        <f t="shared" si="7"/>
        <v>37.387110</v>
      </c>
      <c r="F161" s="3">
        <v>25</v>
      </c>
      <c r="G161" t="s">
        <v>46</v>
      </c>
      <c r="H161" t="s">
        <v>12</v>
      </c>
      <c r="I161">
        <v>120</v>
      </c>
      <c r="J161" t="s">
        <v>11</v>
      </c>
      <c r="K161">
        <v>1</v>
      </c>
      <c r="L161" t="str">
        <f t="shared" si="8"/>
        <v>INSERT INTO Stations VALUES(76, "г. Москва, МКАД, 66-й километр, 2А", 55.812054, 37.387110, 25, "Энергоцентр", "ccscombo2", 120, "dc", 1);</v>
      </c>
    </row>
    <row r="162" spans="1:12" x14ac:dyDescent="0.25">
      <c r="A162">
        <v>76</v>
      </c>
      <c r="B162" t="s">
        <v>71</v>
      </c>
      <c r="C162" t="s">
        <v>243</v>
      </c>
      <c r="D162" t="str">
        <f t="shared" si="6"/>
        <v>55.812054</v>
      </c>
      <c r="E162" t="str">
        <f t="shared" si="7"/>
        <v>37.387110</v>
      </c>
      <c r="F162" s="3">
        <v>25</v>
      </c>
      <c r="G162" t="s">
        <v>46</v>
      </c>
      <c r="H162" t="s">
        <v>13</v>
      </c>
      <c r="I162">
        <v>60</v>
      </c>
      <c r="J162" t="s">
        <v>11</v>
      </c>
      <c r="K162">
        <v>1</v>
      </c>
      <c r="L162" t="str">
        <f t="shared" si="8"/>
        <v>INSERT INTO Stations VALUES(76, "г. Москва, МКАД, 66-й километр, 2А", 55.812054, 37.387110, 25, "Энергоцентр", "chademo", 60, "dc", 1);</v>
      </c>
    </row>
    <row r="163" spans="1:12" x14ac:dyDescent="0.25">
      <c r="A163">
        <v>76</v>
      </c>
      <c r="B163" t="s">
        <v>71</v>
      </c>
      <c r="C163" t="s">
        <v>243</v>
      </c>
      <c r="D163" t="str">
        <f t="shared" si="6"/>
        <v>55.812054</v>
      </c>
      <c r="E163" t="str">
        <f t="shared" si="7"/>
        <v>37.387110</v>
      </c>
      <c r="F163" s="3">
        <v>25</v>
      </c>
      <c r="G163" t="s">
        <v>46</v>
      </c>
      <c r="H163" t="s">
        <v>56</v>
      </c>
      <c r="I163">
        <v>120</v>
      </c>
      <c r="J163" t="s">
        <v>11</v>
      </c>
      <c r="K163">
        <v>1</v>
      </c>
      <c r="L163" t="str">
        <f t="shared" si="8"/>
        <v>INSERT INTO Stations VALUES(76, "г. Москва, МКАД, 66-й километр, 2А", 55.812054, 37.387110, 25, "Энергоцентр", "gtbdc", 120, "dc", 1);</v>
      </c>
    </row>
    <row r="164" spans="1:12" x14ac:dyDescent="0.25">
      <c r="A164">
        <v>77</v>
      </c>
      <c r="B164" t="s">
        <v>72</v>
      </c>
      <c r="C164" t="s">
        <v>244</v>
      </c>
      <c r="D164" t="str">
        <f t="shared" si="6"/>
        <v>55.903910</v>
      </c>
      <c r="E164" t="str">
        <f t="shared" si="7"/>
        <v>37.417687</v>
      </c>
      <c r="F164" s="3">
        <v>25</v>
      </c>
      <c r="G164" t="s">
        <v>46</v>
      </c>
      <c r="H164" t="s">
        <v>12</v>
      </c>
      <c r="I164">
        <v>120</v>
      </c>
      <c r="J164" t="s">
        <v>11</v>
      </c>
      <c r="K164">
        <v>1</v>
      </c>
      <c r="L164" t="str">
        <f t="shared" si="8"/>
        <v>INSERT INTO Stations VALUES(77, "г. Химки, Ленинградское шоссе, 30", 55.903910, 37.417687, 25, "Энергоцентр", "ccscombo2", 120, "dc", 1);</v>
      </c>
    </row>
    <row r="165" spans="1:12" x14ac:dyDescent="0.25">
      <c r="A165">
        <v>77</v>
      </c>
      <c r="B165" t="s">
        <v>72</v>
      </c>
      <c r="C165" t="s">
        <v>244</v>
      </c>
      <c r="D165" t="str">
        <f t="shared" si="6"/>
        <v>55.903910</v>
      </c>
      <c r="E165" t="str">
        <f t="shared" si="7"/>
        <v>37.417687</v>
      </c>
      <c r="F165" s="3">
        <v>25</v>
      </c>
      <c r="G165" t="s">
        <v>46</v>
      </c>
      <c r="H165" t="s">
        <v>13</v>
      </c>
      <c r="I165">
        <v>60</v>
      </c>
      <c r="J165" t="s">
        <v>11</v>
      </c>
      <c r="K165">
        <v>1</v>
      </c>
      <c r="L165" t="str">
        <f t="shared" si="8"/>
        <v>INSERT INTO Stations VALUES(77, "г. Химки, Ленинградское шоссе, 30", 55.903910, 37.417687, 25, "Энергоцентр", "chademo", 60, "dc", 1);</v>
      </c>
    </row>
    <row r="166" spans="1:12" x14ac:dyDescent="0.25">
      <c r="A166">
        <v>77</v>
      </c>
      <c r="B166" t="s">
        <v>72</v>
      </c>
      <c r="C166" t="s">
        <v>244</v>
      </c>
      <c r="D166" t="str">
        <f t="shared" si="6"/>
        <v>55.903910</v>
      </c>
      <c r="E166" t="str">
        <f t="shared" si="7"/>
        <v>37.417687</v>
      </c>
      <c r="F166" s="3">
        <v>25</v>
      </c>
      <c r="G166" t="s">
        <v>46</v>
      </c>
      <c r="H166" t="s">
        <v>56</v>
      </c>
      <c r="I166">
        <v>120</v>
      </c>
      <c r="J166" t="s">
        <v>11</v>
      </c>
      <c r="K166">
        <v>1</v>
      </c>
      <c r="L166" t="str">
        <f t="shared" si="8"/>
        <v>INSERT INTO Stations VALUES(77, "г. Химки, Ленинградское шоссе, 30", 55.903910, 37.417687, 25, "Энергоцентр", "gtbdc", 120, "dc", 1);</v>
      </c>
    </row>
    <row r="167" spans="1:12" x14ac:dyDescent="0.25">
      <c r="A167">
        <v>78</v>
      </c>
      <c r="B167" t="s">
        <v>73</v>
      </c>
      <c r="C167" t="s">
        <v>245</v>
      </c>
      <c r="D167" t="str">
        <f t="shared" si="6"/>
        <v>55.908535</v>
      </c>
      <c r="E167" t="str">
        <f t="shared" si="7"/>
        <v>37.407806</v>
      </c>
      <c r="F167" s="3">
        <v>25</v>
      </c>
      <c r="G167" t="s">
        <v>46</v>
      </c>
      <c r="H167" t="s">
        <v>12</v>
      </c>
      <c r="I167">
        <v>120</v>
      </c>
      <c r="J167" t="s">
        <v>11</v>
      </c>
      <c r="K167">
        <v>1</v>
      </c>
      <c r="L167" t="str">
        <f t="shared" si="8"/>
        <v>INSERT INTO Stations VALUES(78, "г. Химки, Ленинградское шоссе, 36", 55.908535, 37.407806, 25, "Энергоцентр", "ccscombo2", 120, "dc", 1);</v>
      </c>
    </row>
    <row r="168" spans="1:12" x14ac:dyDescent="0.25">
      <c r="A168">
        <v>78</v>
      </c>
      <c r="B168" t="s">
        <v>73</v>
      </c>
      <c r="C168" t="s">
        <v>245</v>
      </c>
      <c r="D168" t="str">
        <f t="shared" si="6"/>
        <v>55.908535</v>
      </c>
      <c r="E168" t="str">
        <f t="shared" si="7"/>
        <v>37.407806</v>
      </c>
      <c r="F168" s="3">
        <v>25</v>
      </c>
      <c r="G168" t="s">
        <v>46</v>
      </c>
      <c r="H168" t="s">
        <v>56</v>
      </c>
      <c r="I168">
        <v>120</v>
      </c>
      <c r="J168" t="s">
        <v>11</v>
      </c>
      <c r="K168">
        <v>1</v>
      </c>
      <c r="L168" t="str">
        <f t="shared" si="8"/>
        <v>INSERT INTO Stations VALUES(78, "г. Химки, Ленинградское шоссе, 36", 55.908535, 37.407806, 25, "Энергоцентр", "gtbdc", 120, "dc", 1);</v>
      </c>
    </row>
    <row r="169" spans="1:12" x14ac:dyDescent="0.25">
      <c r="A169">
        <v>78</v>
      </c>
      <c r="B169" t="s">
        <v>73</v>
      </c>
      <c r="C169" t="s">
        <v>245</v>
      </c>
      <c r="D169" t="str">
        <f t="shared" si="6"/>
        <v>55.908535</v>
      </c>
      <c r="E169" t="str">
        <f t="shared" si="7"/>
        <v>37.407806</v>
      </c>
      <c r="F169" s="3">
        <v>25</v>
      </c>
      <c r="G169" t="s">
        <v>46</v>
      </c>
      <c r="H169" t="s">
        <v>13</v>
      </c>
      <c r="I169">
        <v>90</v>
      </c>
      <c r="J169" t="s">
        <v>11</v>
      </c>
      <c r="K169">
        <v>1</v>
      </c>
      <c r="L169" t="str">
        <f t="shared" si="8"/>
        <v>INSERT INTO Stations VALUES(78, "г. Химки, Ленинградское шоссе, 36", 55.908535, 37.407806, 25, "Энергоцентр", "chademo", 90, "dc", 1);</v>
      </c>
    </row>
    <row r="170" spans="1:12" x14ac:dyDescent="0.25">
      <c r="A170">
        <v>79</v>
      </c>
      <c r="B170" t="s">
        <v>74</v>
      </c>
      <c r="C170" t="s">
        <v>246</v>
      </c>
      <c r="D170" t="str">
        <f t="shared" si="6"/>
        <v>55.947327</v>
      </c>
      <c r="E170" t="str">
        <f t="shared" si="7"/>
        <v>37.443635</v>
      </c>
      <c r="F170" s="3">
        <v>25</v>
      </c>
      <c r="G170" t="s">
        <v>46</v>
      </c>
      <c r="H170" t="s">
        <v>48</v>
      </c>
      <c r="I170">
        <v>7</v>
      </c>
      <c r="J170" t="s">
        <v>10</v>
      </c>
      <c r="K170">
        <v>1</v>
      </c>
      <c r="L170" t="str">
        <f t="shared" si="8"/>
        <v>INSERT INTO Stations VALUES(79, "Московская обл., городской округ Химки", 55.947327, 37.443635, 25, "Энергоцентр", "saej1772", 7, "ac", 1);</v>
      </c>
    </row>
    <row r="171" spans="1:12" x14ac:dyDescent="0.25">
      <c r="A171">
        <v>79</v>
      </c>
      <c r="B171" t="s">
        <v>74</v>
      </c>
      <c r="C171" t="s">
        <v>246</v>
      </c>
      <c r="D171" t="str">
        <f t="shared" si="6"/>
        <v>55.947327</v>
      </c>
      <c r="E171" t="str">
        <f t="shared" si="7"/>
        <v>37.443635</v>
      </c>
      <c r="F171" s="3">
        <v>25</v>
      </c>
      <c r="G171" t="s">
        <v>46</v>
      </c>
      <c r="H171" t="s">
        <v>9</v>
      </c>
      <c r="I171">
        <v>22</v>
      </c>
      <c r="J171" t="s">
        <v>10</v>
      </c>
      <c r="K171">
        <v>1</v>
      </c>
      <c r="L171" t="str">
        <f t="shared" si="8"/>
        <v>INSERT INTO Stations VALUES(79, "Московская обл., городской округ Химки", 55.947327, 37.443635, 25, "Энергоцентр", "type2", 22, "ac", 1);</v>
      </c>
    </row>
    <row r="172" spans="1:12" x14ac:dyDescent="0.25">
      <c r="A172">
        <v>79</v>
      </c>
      <c r="B172" t="s">
        <v>74</v>
      </c>
      <c r="C172" t="s">
        <v>246</v>
      </c>
      <c r="D172" t="str">
        <f t="shared" si="6"/>
        <v>55.947327</v>
      </c>
      <c r="E172" t="str">
        <f t="shared" si="7"/>
        <v>37.443635</v>
      </c>
      <c r="F172" s="3">
        <v>25</v>
      </c>
      <c r="G172" t="s">
        <v>46</v>
      </c>
      <c r="H172" t="s">
        <v>13</v>
      </c>
      <c r="I172">
        <v>60</v>
      </c>
      <c r="J172" t="s">
        <v>11</v>
      </c>
      <c r="K172">
        <v>1</v>
      </c>
      <c r="L172" t="str">
        <f t="shared" si="8"/>
        <v>INSERT INTO Stations VALUES(79, "Московская обл., городской округ Химки", 55.947327, 37.443635, 25, "Энергоцентр", "chademo", 60, "dc", 1);</v>
      </c>
    </row>
    <row r="173" spans="1:12" x14ac:dyDescent="0.25">
      <c r="A173">
        <v>79</v>
      </c>
      <c r="B173" t="s">
        <v>74</v>
      </c>
      <c r="C173" t="s">
        <v>246</v>
      </c>
      <c r="D173" t="str">
        <f t="shared" si="6"/>
        <v>55.947327</v>
      </c>
      <c r="E173" t="str">
        <f t="shared" si="7"/>
        <v>37.443635</v>
      </c>
      <c r="F173" s="3">
        <v>25</v>
      </c>
      <c r="G173" t="s">
        <v>46</v>
      </c>
      <c r="H173" t="s">
        <v>12</v>
      </c>
      <c r="I173">
        <v>60</v>
      </c>
      <c r="J173" t="s">
        <v>11</v>
      </c>
      <c r="K173">
        <v>1</v>
      </c>
      <c r="L173" t="str">
        <f t="shared" si="8"/>
        <v>INSERT INTO Stations VALUES(79, "Московская обл., городской округ Химки", 55.947327, 37.443635, 25, "Энергоцентр", "ccscombo2", 60, "dc", 1);</v>
      </c>
    </row>
    <row r="174" spans="1:12" x14ac:dyDescent="0.25">
      <c r="A174">
        <v>80</v>
      </c>
      <c r="B174" t="s">
        <v>76</v>
      </c>
      <c r="C174" t="s">
        <v>75</v>
      </c>
      <c r="D174" t="str">
        <f t="shared" si="6"/>
        <v>55.912546</v>
      </c>
      <c r="E174" t="str">
        <f t="shared" si="7"/>
        <v>37.671714</v>
      </c>
      <c r="F174" s="3" t="s">
        <v>251</v>
      </c>
      <c r="G174" s="3" t="s">
        <v>251</v>
      </c>
      <c r="H174" s="3" t="s">
        <v>251</v>
      </c>
      <c r="I174" s="3" t="s">
        <v>251</v>
      </c>
      <c r="J174" s="3" t="s">
        <v>251</v>
      </c>
      <c r="K174">
        <v>0</v>
      </c>
      <c r="L174" t="str">
        <f t="shared" si="8"/>
        <v>INSERT INTO Stations VALUES(80, "Московская обл., дер. Челобитьево", 55.912546, 37.671714, NULL, "NULL", "NULL", NULL, "NULL", 0);</v>
      </c>
    </row>
    <row r="175" spans="1:12" x14ac:dyDescent="0.25">
      <c r="A175">
        <v>81</v>
      </c>
      <c r="B175" t="s">
        <v>80</v>
      </c>
      <c r="C175" t="s">
        <v>77</v>
      </c>
      <c r="D175" t="str">
        <f t="shared" si="6"/>
        <v>55.909463</v>
      </c>
      <c r="E175" t="str">
        <f t="shared" si="7"/>
        <v>37.778056</v>
      </c>
      <c r="F175" s="3">
        <v>25</v>
      </c>
      <c r="G175" t="s">
        <v>46</v>
      </c>
      <c r="H175" t="s">
        <v>12</v>
      </c>
      <c r="I175">
        <v>120</v>
      </c>
      <c r="J175" t="s">
        <v>11</v>
      </c>
      <c r="K175">
        <v>1</v>
      </c>
      <c r="L175" t="str">
        <f t="shared" si="8"/>
        <v>INSERT INTO Stations VALUES(81, "г. Мытищи, Ярославское шоссе, д. 100", 55.909463, 37.778056, 25, "Энергоцентр", "ccscombo2", 120, "dc", 1);</v>
      </c>
    </row>
    <row r="176" spans="1:12" x14ac:dyDescent="0.25">
      <c r="A176">
        <v>81</v>
      </c>
      <c r="B176" t="s">
        <v>80</v>
      </c>
      <c r="C176" t="s">
        <v>77</v>
      </c>
      <c r="D176" t="str">
        <f t="shared" si="6"/>
        <v>55.909463</v>
      </c>
      <c r="E176" t="str">
        <f t="shared" si="7"/>
        <v>37.778056</v>
      </c>
      <c r="F176" s="3">
        <v>25</v>
      </c>
      <c r="G176" t="s">
        <v>46</v>
      </c>
      <c r="H176" t="s">
        <v>13</v>
      </c>
      <c r="I176">
        <v>60</v>
      </c>
      <c r="J176" t="s">
        <v>11</v>
      </c>
      <c r="K176">
        <v>1</v>
      </c>
      <c r="L176" t="str">
        <f t="shared" si="8"/>
        <v>INSERT INTO Stations VALUES(81, "г. Мытищи, Ярославское шоссе, д. 100", 55.909463, 37.778056, 25, "Энергоцентр", "chademo", 60, "dc", 1);</v>
      </c>
    </row>
    <row r="177" spans="1:12" x14ac:dyDescent="0.25">
      <c r="A177">
        <v>81</v>
      </c>
      <c r="B177" t="s">
        <v>80</v>
      </c>
      <c r="C177" t="s">
        <v>77</v>
      </c>
      <c r="D177" t="str">
        <f t="shared" si="6"/>
        <v>55.909463</v>
      </c>
      <c r="E177" t="str">
        <f t="shared" si="7"/>
        <v>37.778056</v>
      </c>
      <c r="F177" s="3">
        <v>25</v>
      </c>
      <c r="G177" t="s">
        <v>46</v>
      </c>
      <c r="H177" t="s">
        <v>56</v>
      </c>
      <c r="I177">
        <v>120</v>
      </c>
      <c r="J177" t="s">
        <v>11</v>
      </c>
      <c r="K177">
        <v>1</v>
      </c>
      <c r="L177" t="str">
        <f t="shared" si="8"/>
        <v>INSERT INTO Stations VALUES(81, "г. Мытищи, Ярославское шоссе, д. 100", 55.909463, 37.778056, 25, "Энергоцентр", "gtbdc", 120, "dc", 1);</v>
      </c>
    </row>
    <row r="178" spans="1:12" x14ac:dyDescent="0.25">
      <c r="A178">
        <v>82</v>
      </c>
      <c r="B178" t="s">
        <v>79</v>
      </c>
      <c r="C178" t="s">
        <v>78</v>
      </c>
      <c r="D178" t="str">
        <f t="shared" si="6"/>
        <v>55.933201</v>
      </c>
      <c r="E178" t="str">
        <f t="shared" si="7"/>
        <v>37.805132</v>
      </c>
      <c r="F178" s="3">
        <v>25</v>
      </c>
      <c r="G178" t="s">
        <v>46</v>
      </c>
      <c r="H178" t="s">
        <v>12</v>
      </c>
      <c r="I178">
        <v>120</v>
      </c>
      <c r="J178" t="s">
        <v>11</v>
      </c>
      <c r="K178">
        <v>1</v>
      </c>
      <c r="L178" t="str">
        <f t="shared" si="8"/>
        <v>INSERT INTO Stations VALUES(82, "г. Мытиши, Ярославское шоссе, д. 141", 55.933201, 37.805132, 25, "Энергоцентр", "ccscombo2", 120, "dc", 1);</v>
      </c>
    </row>
    <row r="179" spans="1:12" x14ac:dyDescent="0.25">
      <c r="A179">
        <v>82</v>
      </c>
      <c r="B179" t="s">
        <v>79</v>
      </c>
      <c r="C179" t="s">
        <v>78</v>
      </c>
      <c r="D179" t="str">
        <f t="shared" si="6"/>
        <v>55.933201</v>
      </c>
      <c r="E179" t="str">
        <f t="shared" si="7"/>
        <v>37.805132</v>
      </c>
      <c r="F179" s="3">
        <v>25</v>
      </c>
      <c r="G179" t="s">
        <v>46</v>
      </c>
      <c r="H179" t="s">
        <v>13</v>
      </c>
      <c r="I179">
        <v>60</v>
      </c>
      <c r="J179" t="s">
        <v>11</v>
      </c>
      <c r="K179">
        <v>1</v>
      </c>
      <c r="L179" t="str">
        <f t="shared" si="8"/>
        <v>INSERT INTO Stations VALUES(82, "г. Мытиши, Ярославское шоссе, д. 141", 55.933201, 37.805132, 25, "Энергоцентр", "chademo", 60, "dc", 1);</v>
      </c>
    </row>
    <row r="180" spans="1:12" x14ac:dyDescent="0.25">
      <c r="A180">
        <v>82</v>
      </c>
      <c r="B180" t="s">
        <v>79</v>
      </c>
      <c r="C180" t="s">
        <v>78</v>
      </c>
      <c r="D180" t="str">
        <f t="shared" si="6"/>
        <v>55.933201</v>
      </c>
      <c r="E180" t="str">
        <f t="shared" si="7"/>
        <v>37.805132</v>
      </c>
      <c r="F180" s="3">
        <v>25</v>
      </c>
      <c r="G180" t="s">
        <v>46</v>
      </c>
      <c r="H180" t="s">
        <v>56</v>
      </c>
      <c r="I180">
        <v>120</v>
      </c>
      <c r="J180" t="s">
        <v>11</v>
      </c>
      <c r="K180">
        <v>1</v>
      </c>
      <c r="L180" t="str">
        <f t="shared" si="8"/>
        <v>INSERT INTO Stations VALUES(82, "г. Мытиши, Ярославское шоссе, д. 141", 55.933201, 37.805132, 25, "Энергоцентр", "gtbdc", 120, "dc", 1);</v>
      </c>
    </row>
    <row r="181" spans="1:12" x14ac:dyDescent="0.25">
      <c r="A181">
        <v>83</v>
      </c>
      <c r="B181" t="s">
        <v>82</v>
      </c>
      <c r="C181" t="s">
        <v>81</v>
      </c>
      <c r="D181" t="str">
        <f t="shared" si="6"/>
        <v>55.894324</v>
      </c>
      <c r="E181" t="str">
        <f t="shared" si="7"/>
        <v>37.984467</v>
      </c>
      <c r="F181" s="3">
        <v>25</v>
      </c>
      <c r="G181" t="s">
        <v>46</v>
      </c>
      <c r="H181" t="s">
        <v>12</v>
      </c>
      <c r="I181">
        <v>120</v>
      </c>
      <c r="J181" t="s">
        <v>11</v>
      </c>
      <c r="K181">
        <v>1</v>
      </c>
      <c r="L181" t="str">
        <f t="shared" si="8"/>
        <v>INSERT INTO Stations VALUES(83, "г. Щёлково, Фряновское шоссе", 55.894324, 37.984467, 25, "Энергоцентр", "ccscombo2", 120, "dc", 1);</v>
      </c>
    </row>
    <row r="182" spans="1:12" x14ac:dyDescent="0.25">
      <c r="A182">
        <v>83</v>
      </c>
      <c r="B182" t="s">
        <v>82</v>
      </c>
      <c r="C182" t="s">
        <v>81</v>
      </c>
      <c r="D182" t="str">
        <f t="shared" si="6"/>
        <v>55.894324</v>
      </c>
      <c r="E182" t="str">
        <f t="shared" si="7"/>
        <v>37.984467</v>
      </c>
      <c r="F182" s="3">
        <v>25</v>
      </c>
      <c r="G182" t="s">
        <v>46</v>
      </c>
      <c r="H182" t="s">
        <v>13</v>
      </c>
      <c r="I182">
        <v>60</v>
      </c>
      <c r="J182" t="s">
        <v>11</v>
      </c>
      <c r="K182">
        <v>1</v>
      </c>
      <c r="L182" t="str">
        <f t="shared" si="8"/>
        <v>INSERT INTO Stations VALUES(83, "г. Щёлково, Фряновское шоссе", 55.894324, 37.984467, 25, "Энергоцентр", "chademo", 60, "dc", 1);</v>
      </c>
    </row>
    <row r="183" spans="1:12" x14ac:dyDescent="0.25">
      <c r="A183">
        <v>83</v>
      </c>
      <c r="B183" t="s">
        <v>82</v>
      </c>
      <c r="C183" t="s">
        <v>81</v>
      </c>
      <c r="D183" t="str">
        <f t="shared" si="6"/>
        <v>55.894324</v>
      </c>
      <c r="E183" t="str">
        <f t="shared" si="7"/>
        <v>37.984467</v>
      </c>
      <c r="F183" s="3">
        <v>25</v>
      </c>
      <c r="G183" t="s">
        <v>46</v>
      </c>
      <c r="H183" t="s">
        <v>56</v>
      </c>
      <c r="I183">
        <v>120</v>
      </c>
      <c r="J183" t="s">
        <v>11</v>
      </c>
      <c r="K183">
        <v>1</v>
      </c>
      <c r="L183" t="str">
        <f t="shared" si="8"/>
        <v>INSERT INTO Stations VALUES(83, "г. Щёлково, Фряновское шоссе", 55.894324, 37.984467, 25, "Энергоцентр", "gtbdc", 120, "dc", 1);</v>
      </c>
    </row>
    <row r="184" spans="1:12" x14ac:dyDescent="0.25">
      <c r="A184">
        <v>84</v>
      </c>
      <c r="B184" t="s">
        <v>84</v>
      </c>
      <c r="C184" t="s">
        <v>83</v>
      </c>
      <c r="D184" t="str">
        <f t="shared" si="6"/>
        <v>55.787062</v>
      </c>
      <c r="E184" t="str">
        <f t="shared" si="7"/>
        <v>37.882225</v>
      </c>
      <c r="F184" s="3">
        <v>25</v>
      </c>
      <c r="G184" t="s">
        <v>46</v>
      </c>
      <c r="H184" t="s">
        <v>12</v>
      </c>
      <c r="I184">
        <v>120</v>
      </c>
      <c r="J184" t="s">
        <v>11</v>
      </c>
      <c r="K184">
        <v>1</v>
      </c>
      <c r="L184" t="str">
        <f t="shared" si="8"/>
        <v>INSERT INTO Stations VALUES(84, "г. Балашиха, шоссе Энтузиастов, вл8", 55.787062, 37.882225, 25, "Энергоцентр", "ccscombo2", 120, "dc", 1);</v>
      </c>
    </row>
    <row r="185" spans="1:12" x14ac:dyDescent="0.25">
      <c r="A185">
        <v>84</v>
      </c>
      <c r="B185" t="s">
        <v>84</v>
      </c>
      <c r="C185" t="s">
        <v>83</v>
      </c>
      <c r="D185" t="str">
        <f t="shared" si="6"/>
        <v>55.787062</v>
      </c>
      <c r="E185" t="str">
        <f t="shared" si="7"/>
        <v>37.882225</v>
      </c>
      <c r="F185" s="3">
        <v>25</v>
      </c>
      <c r="G185" t="s">
        <v>46</v>
      </c>
      <c r="H185" t="s">
        <v>56</v>
      </c>
      <c r="I185">
        <v>120</v>
      </c>
      <c r="J185" t="s">
        <v>11</v>
      </c>
      <c r="K185">
        <v>1</v>
      </c>
      <c r="L185" t="str">
        <f t="shared" si="8"/>
        <v>INSERT INTO Stations VALUES(84, "г. Балашиха, шоссе Энтузиастов, вл8", 55.787062, 37.882225, 25, "Энергоцентр", "gtbdc", 120, "dc", 1);</v>
      </c>
    </row>
    <row r="186" spans="1:12" x14ac:dyDescent="0.25">
      <c r="A186">
        <v>84</v>
      </c>
      <c r="B186" t="s">
        <v>84</v>
      </c>
      <c r="C186" t="s">
        <v>83</v>
      </c>
      <c r="D186" t="str">
        <f t="shared" si="6"/>
        <v>55.787062</v>
      </c>
      <c r="E186" t="str">
        <f t="shared" si="7"/>
        <v>37.882225</v>
      </c>
      <c r="F186" s="3">
        <v>25</v>
      </c>
      <c r="G186" t="s">
        <v>46</v>
      </c>
      <c r="H186" t="s">
        <v>13</v>
      </c>
      <c r="I186">
        <v>90</v>
      </c>
      <c r="J186" t="s">
        <v>11</v>
      </c>
      <c r="K186">
        <v>1</v>
      </c>
      <c r="L186" t="str">
        <f t="shared" si="8"/>
        <v>INSERT INTO Stations VALUES(84, "г. Балашиха, шоссе Энтузиастов, вл8", 55.787062, 37.882225, 25, "Энергоцентр", "chademo", 90, "dc", 1);</v>
      </c>
    </row>
    <row r="187" spans="1:12" x14ac:dyDescent="0.25">
      <c r="A187">
        <v>85</v>
      </c>
      <c r="B187" t="s">
        <v>85</v>
      </c>
      <c r="C187" t="s">
        <v>86</v>
      </c>
      <c r="D187" t="str">
        <f t="shared" si="6"/>
        <v>55.751989</v>
      </c>
      <c r="E187" t="str">
        <f t="shared" si="7"/>
        <v>37.949275</v>
      </c>
      <c r="F187" s="3">
        <v>25</v>
      </c>
      <c r="G187" t="s">
        <v>46</v>
      </c>
      <c r="H187" t="s">
        <v>12</v>
      </c>
      <c r="I187">
        <v>120</v>
      </c>
      <c r="J187" t="s">
        <v>11</v>
      </c>
      <c r="K187">
        <v>1</v>
      </c>
      <c r="L187" t="str">
        <f t="shared" si="8"/>
        <v>INSERT INTO Stations VALUES(85, "г. Балашиха, Центральная улица, 44В", 55.751989, 37.949275, 25, "Энергоцентр", "ccscombo2", 120, "dc", 1);</v>
      </c>
    </row>
    <row r="188" spans="1:12" x14ac:dyDescent="0.25">
      <c r="A188">
        <v>85</v>
      </c>
      <c r="B188" t="s">
        <v>85</v>
      </c>
      <c r="C188" t="s">
        <v>86</v>
      </c>
      <c r="D188" t="str">
        <f t="shared" si="6"/>
        <v>55.751989</v>
      </c>
      <c r="E188" t="str">
        <f t="shared" si="7"/>
        <v>37.949275</v>
      </c>
      <c r="F188" s="3">
        <v>25</v>
      </c>
      <c r="G188" t="s">
        <v>46</v>
      </c>
      <c r="H188" t="s">
        <v>56</v>
      </c>
      <c r="I188">
        <v>120</v>
      </c>
      <c r="J188" t="s">
        <v>11</v>
      </c>
      <c r="K188">
        <v>1</v>
      </c>
      <c r="L188" t="str">
        <f t="shared" si="8"/>
        <v>INSERT INTO Stations VALUES(85, "г. Балашиха, Центральная улица, 44В", 55.751989, 37.949275, 25, "Энергоцентр", "gtbdc", 120, "dc", 1);</v>
      </c>
    </row>
    <row r="189" spans="1:12" x14ac:dyDescent="0.25">
      <c r="A189">
        <v>85</v>
      </c>
      <c r="B189" t="s">
        <v>85</v>
      </c>
      <c r="C189" t="s">
        <v>86</v>
      </c>
      <c r="D189" t="str">
        <f t="shared" si="6"/>
        <v>55.751989</v>
      </c>
      <c r="E189" t="str">
        <f t="shared" si="7"/>
        <v>37.949275</v>
      </c>
      <c r="F189" s="3">
        <v>25</v>
      </c>
      <c r="G189" t="s">
        <v>46</v>
      </c>
      <c r="H189" t="s">
        <v>13</v>
      </c>
      <c r="I189">
        <v>90</v>
      </c>
      <c r="J189" t="s">
        <v>11</v>
      </c>
      <c r="K189">
        <v>1</v>
      </c>
      <c r="L189" t="str">
        <f t="shared" si="8"/>
        <v>INSERT INTO Stations VALUES(85, "г. Балашиха, Центральная улица, 44В", 55.751989, 37.949275, 25, "Энергоцентр", "chademo", 90, "dc", 1);</v>
      </c>
    </row>
    <row r="190" spans="1:12" x14ac:dyDescent="0.25">
      <c r="A190">
        <v>86</v>
      </c>
      <c r="B190" t="s">
        <v>88</v>
      </c>
      <c r="C190" t="s">
        <v>87</v>
      </c>
      <c r="D190" t="str">
        <f t="shared" si="6"/>
        <v>55.639674</v>
      </c>
      <c r="E190" t="str">
        <f t="shared" si="7"/>
        <v>38.175399</v>
      </c>
      <c r="F190" s="3" t="s">
        <v>251</v>
      </c>
      <c r="G190" s="3" t="s">
        <v>251</v>
      </c>
      <c r="H190" s="3" t="s">
        <v>251</v>
      </c>
      <c r="I190" s="3" t="s">
        <v>251</v>
      </c>
      <c r="J190" s="3" t="s">
        <v>251</v>
      </c>
      <c r="K190">
        <v>0</v>
      </c>
      <c r="L190" t="str">
        <f t="shared" si="8"/>
        <v>INSERT INTO Stations VALUES(86, "Москвоская обл., Раменский городской округ", 55.639674, 38.175399, NULL, "NULL", "NULL", NULL, "NULL", 0);</v>
      </c>
    </row>
    <row r="191" spans="1:12" x14ac:dyDescent="0.25">
      <c r="A191">
        <v>87</v>
      </c>
      <c r="B191" t="s">
        <v>90</v>
      </c>
      <c r="C191" t="s">
        <v>89</v>
      </c>
      <c r="D191" t="str">
        <f t="shared" si="6"/>
        <v>55.575692</v>
      </c>
      <c r="E191" t="str">
        <f t="shared" si="7"/>
        <v>38.390583</v>
      </c>
      <c r="F191" s="3" t="s">
        <v>251</v>
      </c>
      <c r="G191" s="3" t="s">
        <v>251</v>
      </c>
      <c r="H191" s="3" t="s">
        <v>251</v>
      </c>
      <c r="I191" s="3" t="s">
        <v>251</v>
      </c>
      <c r="J191" s="3" t="s">
        <v>251</v>
      </c>
      <c r="K191">
        <v>0</v>
      </c>
      <c r="L191" t="str">
        <f t="shared" si="8"/>
        <v>INSERT INTO Stations VALUES(87, "Московская обл., дер. Фенино", 55.575692, 38.390583, NULL, "NULL", "NULL", NULL, "NULL", 0);</v>
      </c>
    </row>
    <row r="192" spans="1:12" x14ac:dyDescent="0.25">
      <c r="A192">
        <v>88</v>
      </c>
      <c r="B192" t="s">
        <v>92</v>
      </c>
      <c r="C192" t="s">
        <v>91</v>
      </c>
      <c r="D192" t="str">
        <f t="shared" si="6"/>
        <v>55.857609</v>
      </c>
      <c r="E192" t="str">
        <f t="shared" si="7"/>
        <v>38.887227</v>
      </c>
      <c r="F192" s="3">
        <v>25</v>
      </c>
      <c r="G192" t="s">
        <v>46</v>
      </c>
      <c r="H192" t="s">
        <v>12</v>
      </c>
      <c r="I192">
        <v>120</v>
      </c>
      <c r="J192" t="s">
        <v>11</v>
      </c>
      <c r="K192">
        <v>1</v>
      </c>
      <c r="L192" t="str">
        <f t="shared" si="8"/>
        <v>INSERT INTO Stations VALUES(88, "Московская обл., дер. Ожерелки", 55.857609, 38.887227, 25, "Энергоцентр", "ccscombo2", 120, "dc", 1);</v>
      </c>
    </row>
    <row r="193" spans="1:12" x14ac:dyDescent="0.25">
      <c r="A193">
        <v>88</v>
      </c>
      <c r="B193" t="s">
        <v>92</v>
      </c>
      <c r="C193" t="s">
        <v>91</v>
      </c>
      <c r="D193" t="str">
        <f t="shared" si="6"/>
        <v>55.857609</v>
      </c>
      <c r="E193" t="str">
        <f t="shared" si="7"/>
        <v>38.887227</v>
      </c>
      <c r="F193" s="3">
        <v>25</v>
      </c>
      <c r="G193" t="s">
        <v>46</v>
      </c>
      <c r="H193" t="s">
        <v>13</v>
      </c>
      <c r="I193">
        <v>60</v>
      </c>
      <c r="J193" t="s">
        <v>11</v>
      </c>
      <c r="K193">
        <v>1</v>
      </c>
      <c r="L193" t="str">
        <f t="shared" si="8"/>
        <v>INSERT INTO Stations VALUES(88, "Московская обл., дер. Ожерелки", 55.857609, 38.887227, 25, "Энергоцентр", "chademo", 60, "dc", 1);</v>
      </c>
    </row>
    <row r="194" spans="1:12" x14ac:dyDescent="0.25">
      <c r="A194">
        <v>88</v>
      </c>
      <c r="B194" t="s">
        <v>92</v>
      </c>
      <c r="C194" t="s">
        <v>91</v>
      </c>
      <c r="D194" t="str">
        <f t="shared" si="6"/>
        <v>55.857609</v>
      </c>
      <c r="E194" t="str">
        <f t="shared" si="7"/>
        <v>38.887227</v>
      </c>
      <c r="F194" s="3">
        <v>25</v>
      </c>
      <c r="G194" t="s">
        <v>46</v>
      </c>
      <c r="H194" t="s">
        <v>56</v>
      </c>
      <c r="I194">
        <v>120</v>
      </c>
      <c r="J194" t="s">
        <v>11</v>
      </c>
      <c r="K194">
        <v>1</v>
      </c>
      <c r="L194" t="str">
        <f t="shared" si="8"/>
        <v>INSERT INTO Stations VALUES(88, "Московская обл., дер. Ожерелки", 55.857609, 38.887227, 25, "Энергоцентр", "gtbdc", 120, "dc", 1);</v>
      </c>
    </row>
    <row r="195" spans="1:12" x14ac:dyDescent="0.25">
      <c r="A195">
        <v>89</v>
      </c>
      <c r="B195" t="s">
        <v>94</v>
      </c>
      <c r="C195" t="s">
        <v>93</v>
      </c>
      <c r="D195" t="str">
        <f t="shared" ref="D195:D258" si="9">MID(C195,1,FIND(",",C195)-1)</f>
        <v>55.610265</v>
      </c>
      <c r="E195" t="str">
        <f t="shared" ref="E195:E258" si="10">MID(C195,FIND(",",C195)+2,9)</f>
        <v>37.666841</v>
      </c>
      <c r="F195" s="3" t="s">
        <v>251</v>
      </c>
      <c r="G195" s="3" t="s">
        <v>251</v>
      </c>
      <c r="H195" s="3" t="s">
        <v>251</v>
      </c>
      <c r="I195" s="3" t="s">
        <v>251</v>
      </c>
      <c r="J195" s="3" t="s">
        <v>251</v>
      </c>
      <c r="K195">
        <v>0</v>
      </c>
      <c r="L195" t="str">
        <f t="shared" ref="L195:L258" si="11">CONCATENATE("INSERT INTO Stations VALUES(",A195,", ",$T$1,B195,$T$1,", ",D195,", ",E195,", ",F195,", ",$T$1,G195,$T$1,", ",$T$1,H195,$T$1,", ",I195,", ",$T$1,J195,$T$1,", ",K195,");")</f>
        <v>INSERT INTO Stations VALUES(89, "г. Москва, ул. Спортивная", 55.610265, 37.666841, NULL, "NULL", "NULL", NULL, "NULL", 0);</v>
      </c>
    </row>
    <row r="196" spans="1:12" x14ac:dyDescent="0.25">
      <c r="A196">
        <v>90</v>
      </c>
      <c r="B196" t="s">
        <v>95</v>
      </c>
      <c r="C196" t="s">
        <v>93</v>
      </c>
      <c r="D196" t="str">
        <f t="shared" si="9"/>
        <v>55.610265</v>
      </c>
      <c r="E196" t="str">
        <f t="shared" si="10"/>
        <v>37.666841</v>
      </c>
      <c r="F196" s="3">
        <v>25</v>
      </c>
      <c r="G196" t="s">
        <v>46</v>
      </c>
      <c r="H196" t="s">
        <v>12</v>
      </c>
      <c r="I196">
        <v>120</v>
      </c>
      <c r="J196" t="s">
        <v>11</v>
      </c>
      <c r="K196">
        <v>1</v>
      </c>
      <c r="L196" t="str">
        <f t="shared" si="11"/>
        <v>INSERT INTO Stations VALUES(90, "г. Видное, М-4, 21-й км", 55.610265, 37.666841, 25, "Энергоцентр", "ccscombo2", 120, "dc", 1);</v>
      </c>
    </row>
    <row r="197" spans="1:12" x14ac:dyDescent="0.25">
      <c r="A197">
        <v>90</v>
      </c>
      <c r="B197" t="s">
        <v>95</v>
      </c>
      <c r="C197" t="s">
        <v>93</v>
      </c>
      <c r="D197" t="str">
        <f t="shared" si="9"/>
        <v>55.610265</v>
      </c>
      <c r="E197" t="str">
        <f t="shared" si="10"/>
        <v>37.666841</v>
      </c>
      <c r="F197" s="3">
        <v>25</v>
      </c>
      <c r="G197" t="s">
        <v>46</v>
      </c>
      <c r="H197" t="s">
        <v>56</v>
      </c>
      <c r="I197">
        <v>120</v>
      </c>
      <c r="J197" t="s">
        <v>11</v>
      </c>
      <c r="K197">
        <v>1</v>
      </c>
      <c r="L197" t="str">
        <f t="shared" si="11"/>
        <v>INSERT INTO Stations VALUES(90, "г. Видное, М-4, 21-й км", 55.610265, 37.666841, 25, "Энергоцентр", "gtbdc", 120, "dc", 1);</v>
      </c>
    </row>
    <row r="198" spans="1:12" x14ac:dyDescent="0.25">
      <c r="A198">
        <v>90</v>
      </c>
      <c r="B198" t="s">
        <v>95</v>
      </c>
      <c r="C198" t="s">
        <v>93</v>
      </c>
      <c r="D198" t="str">
        <f t="shared" si="9"/>
        <v>55.610265</v>
      </c>
      <c r="E198" t="str">
        <f t="shared" si="10"/>
        <v>37.666841</v>
      </c>
      <c r="F198" s="3">
        <v>25</v>
      </c>
      <c r="G198" t="s">
        <v>46</v>
      </c>
      <c r="H198" t="s">
        <v>13</v>
      </c>
      <c r="I198">
        <v>90</v>
      </c>
      <c r="J198" t="s">
        <v>11</v>
      </c>
      <c r="K198">
        <v>1</v>
      </c>
      <c r="L198" t="str">
        <f t="shared" si="11"/>
        <v>INSERT INTO Stations VALUES(90, "г. Видное, М-4, 21-й км", 55.610265, 37.666841, 25, "Энергоцентр", "chademo", 90, "dc", 1);</v>
      </c>
    </row>
    <row r="199" spans="1:12" x14ac:dyDescent="0.25">
      <c r="A199">
        <v>91</v>
      </c>
      <c r="B199" t="s">
        <v>97</v>
      </c>
      <c r="C199" t="s">
        <v>96</v>
      </c>
      <c r="D199" t="str">
        <f t="shared" si="9"/>
        <v>55.509704</v>
      </c>
      <c r="E199" t="str">
        <f t="shared" si="10"/>
        <v>37.834195</v>
      </c>
      <c r="F199" s="3" t="s">
        <v>251</v>
      </c>
      <c r="G199" s="3" t="s">
        <v>251</v>
      </c>
      <c r="H199" s="3" t="s">
        <v>251</v>
      </c>
      <c r="I199" s="3" t="s">
        <v>251</v>
      </c>
      <c r="J199" s="3" t="s">
        <v>251</v>
      </c>
      <c r="K199">
        <v>0</v>
      </c>
      <c r="L199" t="str">
        <f t="shared" si="11"/>
        <v>INSERT INTO Stations VALUES(91, "Московская обл., А-105, 34-й километр", 55.509704, 37.834195, NULL, "NULL", "NULL", NULL, "NULL", 0);</v>
      </c>
    </row>
    <row r="200" spans="1:12" x14ac:dyDescent="0.25">
      <c r="A200">
        <v>92</v>
      </c>
      <c r="B200" t="s">
        <v>99</v>
      </c>
      <c r="C200" t="s">
        <v>98</v>
      </c>
      <c r="D200" t="str">
        <f t="shared" si="9"/>
        <v>55.496330</v>
      </c>
      <c r="E200" t="str">
        <f t="shared" si="10"/>
        <v>37.841530</v>
      </c>
      <c r="F200" s="3">
        <v>25</v>
      </c>
      <c r="G200" t="s">
        <v>46</v>
      </c>
      <c r="H200" t="s">
        <v>12</v>
      </c>
      <c r="I200">
        <v>120</v>
      </c>
      <c r="J200" t="s">
        <v>11</v>
      </c>
      <c r="K200">
        <v>1</v>
      </c>
      <c r="L200" t="str">
        <f t="shared" si="11"/>
        <v>INSERT INTO Stations VALUES(92, "Московская обл., А-105, 35-й километр", 55.496330, 37.841530, 25, "Энергоцентр", "ccscombo2", 120, "dc", 1);</v>
      </c>
    </row>
    <row r="201" spans="1:12" x14ac:dyDescent="0.25">
      <c r="A201">
        <v>92</v>
      </c>
      <c r="B201" t="s">
        <v>99</v>
      </c>
      <c r="C201" t="s">
        <v>98</v>
      </c>
      <c r="D201" t="str">
        <f t="shared" si="9"/>
        <v>55.496330</v>
      </c>
      <c r="E201" t="str">
        <f t="shared" si="10"/>
        <v>37.841530</v>
      </c>
      <c r="F201" s="3">
        <v>25</v>
      </c>
      <c r="G201" t="s">
        <v>46</v>
      </c>
      <c r="H201" t="s">
        <v>13</v>
      </c>
      <c r="I201">
        <v>60</v>
      </c>
      <c r="J201" t="s">
        <v>11</v>
      </c>
      <c r="K201">
        <v>1</v>
      </c>
      <c r="L201" t="str">
        <f t="shared" si="11"/>
        <v>INSERT INTO Stations VALUES(92, "Московская обл., А-105, 35-й километр", 55.496330, 37.841530, 25, "Энергоцентр", "chademo", 60, "dc", 1);</v>
      </c>
    </row>
    <row r="202" spans="1:12" x14ac:dyDescent="0.25">
      <c r="A202">
        <v>92</v>
      </c>
      <c r="B202" t="s">
        <v>99</v>
      </c>
      <c r="C202" t="s">
        <v>98</v>
      </c>
      <c r="D202" t="str">
        <f t="shared" si="9"/>
        <v>55.496330</v>
      </c>
      <c r="E202" t="str">
        <f t="shared" si="10"/>
        <v>37.841530</v>
      </c>
      <c r="F202" s="3">
        <v>25</v>
      </c>
      <c r="G202" t="s">
        <v>46</v>
      </c>
      <c r="H202" t="s">
        <v>56</v>
      </c>
      <c r="I202">
        <v>120</v>
      </c>
      <c r="J202" t="s">
        <v>11</v>
      </c>
      <c r="K202">
        <v>1</v>
      </c>
      <c r="L202" t="str">
        <f t="shared" si="11"/>
        <v>INSERT INTO Stations VALUES(92, "Московская обл., А-105, 35-й километр", 55.496330, 37.841530, 25, "Энергоцентр", "gtbdc", 120, "dc", 1);</v>
      </c>
    </row>
    <row r="203" spans="1:12" x14ac:dyDescent="0.25">
      <c r="A203">
        <v>93</v>
      </c>
      <c r="B203" t="s">
        <v>101</v>
      </c>
      <c r="C203" t="s">
        <v>100</v>
      </c>
      <c r="D203" t="str">
        <f t="shared" si="9"/>
        <v>55.414327</v>
      </c>
      <c r="E203" t="str">
        <f t="shared" si="10"/>
        <v>38.286799</v>
      </c>
      <c r="F203" s="3">
        <v>25</v>
      </c>
      <c r="G203" t="s">
        <v>46</v>
      </c>
      <c r="H203" t="s">
        <v>12</v>
      </c>
      <c r="I203">
        <v>120</v>
      </c>
      <c r="J203" t="s">
        <v>11</v>
      </c>
      <c r="K203">
        <v>1</v>
      </c>
      <c r="L203" t="str">
        <f t="shared" si="11"/>
        <v>INSERT INTO Stations VALUES(93, "г. Бронницы, ул. Советская, д. 157А", 55.414327, 38.286799, 25, "Энергоцентр", "ccscombo2", 120, "dc", 1);</v>
      </c>
    </row>
    <row r="204" spans="1:12" x14ac:dyDescent="0.25">
      <c r="A204">
        <v>93</v>
      </c>
      <c r="B204" t="s">
        <v>101</v>
      </c>
      <c r="C204" t="s">
        <v>100</v>
      </c>
      <c r="D204" t="str">
        <f t="shared" si="9"/>
        <v>55.414327</v>
      </c>
      <c r="E204" t="str">
        <f t="shared" si="10"/>
        <v>38.286799</v>
      </c>
      <c r="F204" s="3">
        <v>25</v>
      </c>
      <c r="G204" t="s">
        <v>46</v>
      </c>
      <c r="H204" t="s">
        <v>13</v>
      </c>
      <c r="I204">
        <v>60</v>
      </c>
      <c r="J204" t="s">
        <v>11</v>
      </c>
      <c r="K204">
        <v>1</v>
      </c>
      <c r="L204" t="str">
        <f t="shared" si="11"/>
        <v>INSERT INTO Stations VALUES(93, "г. Бронницы, ул. Советская, д. 157А", 55.414327, 38.286799, 25, "Энергоцентр", "chademo", 60, "dc", 1);</v>
      </c>
    </row>
    <row r="205" spans="1:12" x14ac:dyDescent="0.25">
      <c r="A205">
        <v>93</v>
      </c>
      <c r="B205" t="s">
        <v>101</v>
      </c>
      <c r="C205" t="s">
        <v>100</v>
      </c>
      <c r="D205" t="str">
        <f t="shared" si="9"/>
        <v>55.414327</v>
      </c>
      <c r="E205" t="str">
        <f t="shared" si="10"/>
        <v>38.286799</v>
      </c>
      <c r="F205" s="3">
        <v>25</v>
      </c>
      <c r="G205" t="s">
        <v>46</v>
      </c>
      <c r="H205" t="s">
        <v>56</v>
      </c>
      <c r="I205">
        <v>120</v>
      </c>
      <c r="J205" t="s">
        <v>11</v>
      </c>
      <c r="K205">
        <v>1</v>
      </c>
      <c r="L205" t="str">
        <f t="shared" si="11"/>
        <v>INSERT INTO Stations VALUES(93, "г. Бронницы, ул. Советская, д. 157А", 55.414327, 38.286799, 25, "Энергоцентр", "gtbdc", 120, "dc", 1);</v>
      </c>
    </row>
    <row r="206" spans="1:12" x14ac:dyDescent="0.25">
      <c r="A206">
        <v>94</v>
      </c>
      <c r="B206" t="s">
        <v>103</v>
      </c>
      <c r="C206" t="s">
        <v>102</v>
      </c>
      <c r="D206" t="str">
        <f t="shared" si="9"/>
        <v>55.457748</v>
      </c>
      <c r="E206" t="str">
        <f t="shared" si="10"/>
        <v>37.620778</v>
      </c>
      <c r="F206" s="3">
        <v>25</v>
      </c>
      <c r="G206" t="s">
        <v>46</v>
      </c>
      <c r="H206" t="s">
        <v>12</v>
      </c>
      <c r="I206">
        <v>120</v>
      </c>
      <c r="J206" t="s">
        <v>11</v>
      </c>
      <c r="K206">
        <v>1</v>
      </c>
      <c r="L206" t="str">
        <f t="shared" si="11"/>
        <v>INSERT INTO Stations VALUES(94, "Московская обл., М-2 Крым, 34-й километр", 55.457748, 37.620778, 25, "Энергоцентр", "ccscombo2", 120, "dc", 1);</v>
      </c>
    </row>
    <row r="207" spans="1:12" x14ac:dyDescent="0.25">
      <c r="A207">
        <v>94</v>
      </c>
      <c r="B207" t="s">
        <v>103</v>
      </c>
      <c r="C207" t="s">
        <v>102</v>
      </c>
      <c r="D207" t="str">
        <f t="shared" si="9"/>
        <v>55.457748</v>
      </c>
      <c r="E207" t="str">
        <f t="shared" si="10"/>
        <v>37.620778</v>
      </c>
      <c r="F207" s="3">
        <v>25</v>
      </c>
      <c r="G207" t="s">
        <v>46</v>
      </c>
      <c r="H207" t="s">
        <v>13</v>
      </c>
      <c r="I207">
        <v>60</v>
      </c>
      <c r="J207" t="s">
        <v>11</v>
      </c>
      <c r="K207">
        <v>1</v>
      </c>
      <c r="L207" t="str">
        <f t="shared" si="11"/>
        <v>INSERT INTO Stations VALUES(94, "Московская обл., М-2 Крым, 34-й километр", 55.457748, 37.620778, 25, "Энергоцентр", "chademo", 60, "dc", 1);</v>
      </c>
    </row>
    <row r="208" spans="1:12" x14ac:dyDescent="0.25">
      <c r="A208">
        <v>94</v>
      </c>
      <c r="B208" t="s">
        <v>103</v>
      </c>
      <c r="C208" t="s">
        <v>102</v>
      </c>
      <c r="D208" t="str">
        <f t="shared" si="9"/>
        <v>55.457748</v>
      </c>
      <c r="E208" t="str">
        <f t="shared" si="10"/>
        <v>37.620778</v>
      </c>
      <c r="F208" s="3">
        <v>25</v>
      </c>
      <c r="G208" t="s">
        <v>46</v>
      </c>
      <c r="H208" t="s">
        <v>56</v>
      </c>
      <c r="I208">
        <v>120</v>
      </c>
      <c r="J208" t="s">
        <v>11</v>
      </c>
      <c r="K208">
        <v>1</v>
      </c>
      <c r="L208" t="str">
        <f t="shared" si="11"/>
        <v>INSERT INTO Stations VALUES(94, "Московская обл., М-2 Крым, 34-й километр", 55.457748, 37.620778, 25, "Энергоцентр", "gtbdc", 120, "dc", 1);</v>
      </c>
    </row>
    <row r="209" spans="1:12" x14ac:dyDescent="0.25">
      <c r="A209">
        <v>95</v>
      </c>
      <c r="B209" t="s">
        <v>105</v>
      </c>
      <c r="C209" t="s">
        <v>104</v>
      </c>
      <c r="D209" t="str">
        <f t="shared" si="9"/>
        <v>55.412324</v>
      </c>
      <c r="E209" t="str">
        <f t="shared" si="10"/>
        <v>37.522279</v>
      </c>
      <c r="F209" s="3">
        <v>25</v>
      </c>
      <c r="G209" t="s">
        <v>46</v>
      </c>
      <c r="H209" t="s">
        <v>12</v>
      </c>
      <c r="I209">
        <v>120</v>
      </c>
      <c r="J209" t="s">
        <v>11</v>
      </c>
      <c r="K209">
        <v>1</v>
      </c>
      <c r="L209" t="str">
        <f t="shared" si="11"/>
        <v>INSERT INTO Stations VALUES(95, "г. Подольск, ул. Высотная, д. 12", 55.412324, 37.522279, 25, "Энергоцентр", "ccscombo2", 120, "dc", 1);</v>
      </c>
    </row>
    <row r="210" spans="1:12" x14ac:dyDescent="0.25">
      <c r="A210">
        <v>95</v>
      </c>
      <c r="B210" t="s">
        <v>105</v>
      </c>
      <c r="C210" t="s">
        <v>104</v>
      </c>
      <c r="D210" t="str">
        <f t="shared" si="9"/>
        <v>55.412324</v>
      </c>
      <c r="E210" t="str">
        <f t="shared" si="10"/>
        <v>37.522279</v>
      </c>
      <c r="F210" s="3">
        <v>25</v>
      </c>
      <c r="G210" t="s">
        <v>46</v>
      </c>
      <c r="H210" t="s">
        <v>13</v>
      </c>
      <c r="I210">
        <v>60</v>
      </c>
      <c r="J210" t="s">
        <v>11</v>
      </c>
      <c r="K210">
        <v>1</v>
      </c>
      <c r="L210" t="str">
        <f t="shared" si="11"/>
        <v>INSERT INTO Stations VALUES(95, "г. Подольск, ул. Высотная, д. 12", 55.412324, 37.522279, 25, "Энергоцентр", "chademo", 60, "dc", 1);</v>
      </c>
    </row>
    <row r="211" spans="1:12" x14ac:dyDescent="0.25">
      <c r="A211">
        <v>95</v>
      </c>
      <c r="B211" t="s">
        <v>105</v>
      </c>
      <c r="C211" t="s">
        <v>104</v>
      </c>
      <c r="D211" t="str">
        <f t="shared" si="9"/>
        <v>55.412324</v>
      </c>
      <c r="E211" t="str">
        <f t="shared" si="10"/>
        <v>37.522279</v>
      </c>
      <c r="F211" s="3">
        <v>25</v>
      </c>
      <c r="G211" t="s">
        <v>46</v>
      </c>
      <c r="H211" t="s">
        <v>56</v>
      </c>
      <c r="I211">
        <v>120</v>
      </c>
      <c r="J211" t="s">
        <v>11</v>
      </c>
      <c r="K211">
        <v>1</v>
      </c>
      <c r="L211" t="str">
        <f t="shared" si="11"/>
        <v>INSERT INTO Stations VALUES(95, "г. Подольск, ул. Высотная, д. 12", 55.412324, 37.522279, 25, "Энергоцентр", "gtbdc", 120, "dc", 1);</v>
      </c>
    </row>
    <row r="212" spans="1:12" x14ac:dyDescent="0.25">
      <c r="A212">
        <v>96</v>
      </c>
      <c r="B212" t="s">
        <v>107</v>
      </c>
      <c r="C212" t="s">
        <v>106</v>
      </c>
      <c r="D212" t="str">
        <f t="shared" si="9"/>
        <v>55.358805</v>
      </c>
      <c r="E212" t="str">
        <f t="shared" si="10"/>
        <v>37.596525</v>
      </c>
      <c r="F212" s="3">
        <v>25</v>
      </c>
      <c r="G212" t="s">
        <v>46</v>
      </c>
      <c r="H212" t="s">
        <v>12</v>
      </c>
      <c r="I212">
        <v>120</v>
      </c>
      <c r="J212" t="s">
        <v>11</v>
      </c>
      <c r="K212">
        <v>1</v>
      </c>
      <c r="L212" t="str">
        <f t="shared" si="11"/>
        <v>INSERT INTO Stations VALUES(96, "Московская обл., М-2 Крым, 46-й км", 55.358805, 37.596525, 25, "Энергоцентр", "ccscombo2", 120, "dc", 1);</v>
      </c>
    </row>
    <row r="213" spans="1:12" x14ac:dyDescent="0.25">
      <c r="A213">
        <v>96</v>
      </c>
      <c r="B213" t="s">
        <v>107</v>
      </c>
      <c r="C213" t="s">
        <v>106</v>
      </c>
      <c r="D213" t="str">
        <f t="shared" si="9"/>
        <v>55.358805</v>
      </c>
      <c r="E213" t="str">
        <f t="shared" si="10"/>
        <v>37.596525</v>
      </c>
      <c r="F213" s="3">
        <v>25</v>
      </c>
      <c r="G213" t="s">
        <v>46</v>
      </c>
      <c r="H213" t="s">
        <v>13</v>
      </c>
      <c r="I213">
        <v>60</v>
      </c>
      <c r="J213" t="s">
        <v>11</v>
      </c>
      <c r="K213">
        <v>1</v>
      </c>
      <c r="L213" t="str">
        <f t="shared" si="11"/>
        <v>INSERT INTO Stations VALUES(96, "Московская обл., М-2 Крым, 46-й км", 55.358805, 37.596525, 25, "Энергоцентр", "chademo", 60, "dc", 1);</v>
      </c>
    </row>
    <row r="214" spans="1:12" x14ac:dyDescent="0.25">
      <c r="A214">
        <v>96</v>
      </c>
      <c r="B214" t="s">
        <v>107</v>
      </c>
      <c r="C214" t="s">
        <v>106</v>
      </c>
      <c r="D214" t="str">
        <f t="shared" si="9"/>
        <v>55.358805</v>
      </c>
      <c r="E214" t="str">
        <f t="shared" si="10"/>
        <v>37.596525</v>
      </c>
      <c r="F214" s="3">
        <v>25</v>
      </c>
      <c r="G214" t="s">
        <v>46</v>
      </c>
      <c r="H214" t="s">
        <v>56</v>
      </c>
      <c r="I214">
        <v>120</v>
      </c>
      <c r="J214" t="s">
        <v>11</v>
      </c>
      <c r="K214">
        <v>1</v>
      </c>
      <c r="L214" t="str">
        <f t="shared" si="11"/>
        <v>INSERT INTO Stations VALUES(96, "Московская обл., М-2 Крым, 46-й км", 55.358805, 37.596525, 25, "Энергоцентр", "gtbdc", 120, "dc", 1);</v>
      </c>
    </row>
    <row r="215" spans="1:12" x14ac:dyDescent="0.25">
      <c r="A215">
        <v>97</v>
      </c>
      <c r="B215" t="s">
        <v>109</v>
      </c>
      <c r="C215" t="s">
        <v>108</v>
      </c>
      <c r="D215" t="str">
        <f t="shared" si="9"/>
        <v>55.172838</v>
      </c>
      <c r="E215" t="str">
        <f t="shared" si="10"/>
        <v>37.912538</v>
      </c>
      <c r="F215" s="3">
        <v>25</v>
      </c>
      <c r="G215" t="s">
        <v>46</v>
      </c>
      <c r="H215" t="s">
        <v>12</v>
      </c>
      <c r="I215">
        <v>120</v>
      </c>
      <c r="J215" t="s">
        <v>11</v>
      </c>
      <c r="K215">
        <v>1</v>
      </c>
      <c r="L215" t="str">
        <f t="shared" si="11"/>
        <v>INSERT INTO Stations VALUES(97, "Московская обл., М-4 Дон, 70-й км", 55.172838, 37.912538, 25, "Энергоцентр", "ccscombo2", 120, "dc", 1);</v>
      </c>
    </row>
    <row r="216" spans="1:12" x14ac:dyDescent="0.25">
      <c r="A216">
        <v>97</v>
      </c>
      <c r="B216" t="s">
        <v>109</v>
      </c>
      <c r="C216" t="s">
        <v>108</v>
      </c>
      <c r="D216" t="str">
        <f t="shared" si="9"/>
        <v>55.172838</v>
      </c>
      <c r="E216" t="str">
        <f t="shared" si="10"/>
        <v>37.912538</v>
      </c>
      <c r="F216" s="3">
        <v>25</v>
      </c>
      <c r="G216" t="s">
        <v>46</v>
      </c>
      <c r="H216" t="s">
        <v>13</v>
      </c>
      <c r="I216">
        <v>60</v>
      </c>
      <c r="J216" t="s">
        <v>11</v>
      </c>
      <c r="K216">
        <v>1</v>
      </c>
      <c r="L216" t="str">
        <f t="shared" si="11"/>
        <v>INSERT INTO Stations VALUES(97, "Московская обл., М-4 Дон, 70-й км", 55.172838, 37.912538, 25, "Энергоцентр", "chademo", 60, "dc", 1);</v>
      </c>
    </row>
    <row r="217" spans="1:12" x14ac:dyDescent="0.25">
      <c r="A217">
        <v>97</v>
      </c>
      <c r="B217" t="s">
        <v>109</v>
      </c>
      <c r="C217" t="s">
        <v>108</v>
      </c>
      <c r="D217" t="str">
        <f t="shared" si="9"/>
        <v>55.172838</v>
      </c>
      <c r="E217" t="str">
        <f t="shared" si="10"/>
        <v>37.912538</v>
      </c>
      <c r="F217" s="3">
        <v>25</v>
      </c>
      <c r="G217" t="s">
        <v>46</v>
      </c>
      <c r="H217" t="s">
        <v>56</v>
      </c>
      <c r="I217">
        <v>120</v>
      </c>
      <c r="J217" t="s">
        <v>11</v>
      </c>
      <c r="K217">
        <v>1</v>
      </c>
      <c r="L217" t="str">
        <f t="shared" si="11"/>
        <v>INSERT INTO Stations VALUES(97, "Московская обл., М-4 Дон, 70-й км", 55.172838, 37.912538, 25, "Энергоцентр", "gtbdc", 120, "dc", 1);</v>
      </c>
    </row>
    <row r="218" spans="1:12" x14ac:dyDescent="0.25">
      <c r="A218">
        <v>98</v>
      </c>
      <c r="B218" t="s">
        <v>114</v>
      </c>
      <c r="C218" t="s">
        <v>110</v>
      </c>
      <c r="D218" t="str">
        <f t="shared" si="9"/>
        <v>55.049262</v>
      </c>
      <c r="E218" t="str">
        <f t="shared" si="10"/>
        <v>37.558996</v>
      </c>
      <c r="F218" s="3">
        <v>25</v>
      </c>
      <c r="G218" t="s">
        <v>46</v>
      </c>
      <c r="H218" t="s">
        <v>12</v>
      </c>
      <c r="I218">
        <v>120</v>
      </c>
      <c r="J218" t="s">
        <v>11</v>
      </c>
      <c r="K218">
        <v>1</v>
      </c>
      <c r="L218" t="str">
        <f t="shared" si="11"/>
        <v>INSERT INTO Stations VALUES(98, "Московская обл., М-2 Крым, 82-й км", 55.049262, 37.558996, 25, "Энергоцентр", "ccscombo2", 120, "dc", 1);</v>
      </c>
    </row>
    <row r="219" spans="1:12" x14ac:dyDescent="0.25">
      <c r="A219">
        <v>98</v>
      </c>
      <c r="B219" t="s">
        <v>114</v>
      </c>
      <c r="C219" t="s">
        <v>110</v>
      </c>
      <c r="D219" t="str">
        <f t="shared" si="9"/>
        <v>55.049262</v>
      </c>
      <c r="E219" t="str">
        <f t="shared" si="10"/>
        <v>37.558996</v>
      </c>
      <c r="F219" s="3">
        <v>25</v>
      </c>
      <c r="G219" t="s">
        <v>46</v>
      </c>
      <c r="H219" t="s">
        <v>13</v>
      </c>
      <c r="I219">
        <v>60</v>
      </c>
      <c r="J219" t="s">
        <v>11</v>
      </c>
      <c r="K219">
        <v>1</v>
      </c>
      <c r="L219" t="str">
        <f t="shared" si="11"/>
        <v>INSERT INTO Stations VALUES(98, "Московская обл., М-2 Крым, 82-й км", 55.049262, 37.558996, 25, "Энергоцентр", "chademo", 60, "dc", 1);</v>
      </c>
    </row>
    <row r="220" spans="1:12" x14ac:dyDescent="0.25">
      <c r="A220">
        <v>98</v>
      </c>
      <c r="B220" t="s">
        <v>114</v>
      </c>
      <c r="C220" t="s">
        <v>110</v>
      </c>
      <c r="D220" t="str">
        <f t="shared" si="9"/>
        <v>55.049262</v>
      </c>
      <c r="E220" t="str">
        <f t="shared" si="10"/>
        <v>37.558996</v>
      </c>
      <c r="F220" s="3">
        <v>25</v>
      </c>
      <c r="G220" t="s">
        <v>46</v>
      </c>
      <c r="H220" t="s">
        <v>56</v>
      </c>
      <c r="I220">
        <v>120</v>
      </c>
      <c r="J220" t="s">
        <v>11</v>
      </c>
      <c r="K220">
        <v>1</v>
      </c>
      <c r="L220" t="str">
        <f t="shared" si="11"/>
        <v>INSERT INTO Stations VALUES(98, "Московская обл., М-2 Крым, 82-й км", 55.049262, 37.558996, 25, "Энергоцентр", "gtbdc", 120, "dc", 1);</v>
      </c>
    </row>
    <row r="221" spans="1:12" x14ac:dyDescent="0.25">
      <c r="A221">
        <v>99</v>
      </c>
      <c r="B221" t="s">
        <v>115</v>
      </c>
      <c r="C221" t="s">
        <v>111</v>
      </c>
      <c r="D221" t="str">
        <f t="shared" si="9"/>
        <v>55.046726</v>
      </c>
      <c r="E221" t="str">
        <f t="shared" si="10"/>
        <v>37.560465</v>
      </c>
      <c r="F221" s="3">
        <v>25</v>
      </c>
      <c r="G221" t="s">
        <v>46</v>
      </c>
      <c r="H221" t="s">
        <v>12</v>
      </c>
      <c r="I221">
        <v>120</v>
      </c>
      <c r="J221" t="s">
        <v>11</v>
      </c>
      <c r="K221">
        <v>1</v>
      </c>
      <c r="L221" t="str">
        <f t="shared" si="11"/>
        <v>INSERT INTO Stations VALUES(99, "Московская обл., М-2 Крым, 83-й км", 55.046726, 37.560465, 25, "Энергоцентр", "ccscombo2", 120, "dc", 1);</v>
      </c>
    </row>
    <row r="222" spans="1:12" x14ac:dyDescent="0.25">
      <c r="A222">
        <v>99</v>
      </c>
      <c r="B222" t="s">
        <v>115</v>
      </c>
      <c r="C222" t="s">
        <v>111</v>
      </c>
      <c r="D222" t="str">
        <f t="shared" si="9"/>
        <v>55.046726</v>
      </c>
      <c r="E222" t="str">
        <f t="shared" si="10"/>
        <v>37.560465</v>
      </c>
      <c r="F222" s="3">
        <v>25</v>
      </c>
      <c r="G222" t="s">
        <v>46</v>
      </c>
      <c r="H222" t="s">
        <v>13</v>
      </c>
      <c r="I222">
        <v>60</v>
      </c>
      <c r="J222" t="s">
        <v>11</v>
      </c>
      <c r="K222">
        <v>1</v>
      </c>
      <c r="L222" t="str">
        <f t="shared" si="11"/>
        <v>INSERT INTO Stations VALUES(99, "Московская обл., М-2 Крым, 83-й км", 55.046726, 37.560465, 25, "Энергоцентр", "chademo", 60, "dc", 1);</v>
      </c>
    </row>
    <row r="223" spans="1:12" x14ac:dyDescent="0.25">
      <c r="A223">
        <v>99</v>
      </c>
      <c r="B223" t="s">
        <v>115</v>
      </c>
      <c r="C223" t="s">
        <v>111</v>
      </c>
      <c r="D223" t="str">
        <f t="shared" si="9"/>
        <v>55.046726</v>
      </c>
      <c r="E223" t="str">
        <f t="shared" si="10"/>
        <v>37.560465</v>
      </c>
      <c r="F223" s="3">
        <v>25</v>
      </c>
      <c r="G223" t="s">
        <v>46</v>
      </c>
      <c r="H223" t="s">
        <v>56</v>
      </c>
      <c r="I223">
        <v>120</v>
      </c>
      <c r="J223" t="s">
        <v>11</v>
      </c>
      <c r="K223">
        <v>1</v>
      </c>
      <c r="L223" t="str">
        <f t="shared" si="11"/>
        <v>INSERT INTO Stations VALUES(99, "Московская обл., М-2 Крым, 83-й км", 55.046726, 37.560465, 25, "Энергоцентр", "gtbdc", 120, "dc", 1);</v>
      </c>
    </row>
    <row r="224" spans="1:12" x14ac:dyDescent="0.25">
      <c r="A224">
        <v>100</v>
      </c>
      <c r="B224" t="s">
        <v>113</v>
      </c>
      <c r="C224" t="s">
        <v>112</v>
      </c>
      <c r="D224" t="str">
        <f t="shared" si="9"/>
        <v>54.850519</v>
      </c>
      <c r="E224" t="str">
        <f t="shared" si="10"/>
        <v>38.039658</v>
      </c>
      <c r="F224" s="3">
        <v>25</v>
      </c>
      <c r="G224" t="s">
        <v>46</v>
      </c>
      <c r="H224" t="s">
        <v>12</v>
      </c>
      <c r="I224">
        <v>120</v>
      </c>
      <c r="J224" t="s">
        <v>11</v>
      </c>
      <c r="K224">
        <v>1</v>
      </c>
      <c r="L224" t="str">
        <f t="shared" si="11"/>
        <v>INSERT INTO Stations VALUES(100, "Московская обл., М-4 Дон, 108-й км", 54.850519, 38.039658, 25, "Энергоцентр", "ccscombo2", 120, "dc", 1);</v>
      </c>
    </row>
    <row r="225" spans="1:12" x14ac:dyDescent="0.25">
      <c r="A225">
        <v>100</v>
      </c>
      <c r="B225" t="s">
        <v>113</v>
      </c>
      <c r="C225" t="s">
        <v>112</v>
      </c>
      <c r="D225" t="str">
        <f t="shared" si="9"/>
        <v>54.850519</v>
      </c>
      <c r="E225" t="str">
        <f t="shared" si="10"/>
        <v>38.039658</v>
      </c>
      <c r="F225" s="3">
        <v>25</v>
      </c>
      <c r="G225" t="s">
        <v>46</v>
      </c>
      <c r="H225" t="s">
        <v>13</v>
      </c>
      <c r="I225">
        <v>60</v>
      </c>
      <c r="J225" t="s">
        <v>11</v>
      </c>
      <c r="K225">
        <v>1</v>
      </c>
      <c r="L225" t="str">
        <f t="shared" si="11"/>
        <v>INSERT INTO Stations VALUES(100, "Московская обл., М-4 Дон, 108-й км", 54.850519, 38.039658, 25, "Энергоцентр", "chademo", 60, "dc", 1);</v>
      </c>
    </row>
    <row r="226" spans="1:12" x14ac:dyDescent="0.25">
      <c r="A226">
        <v>100</v>
      </c>
      <c r="B226" t="s">
        <v>113</v>
      </c>
      <c r="C226" t="s">
        <v>112</v>
      </c>
      <c r="D226" t="str">
        <f t="shared" si="9"/>
        <v>54.850519</v>
      </c>
      <c r="E226" t="str">
        <f t="shared" si="10"/>
        <v>38.039658</v>
      </c>
      <c r="F226" s="3">
        <v>25</v>
      </c>
      <c r="G226" t="s">
        <v>46</v>
      </c>
      <c r="H226" t="s">
        <v>56</v>
      </c>
      <c r="I226">
        <v>120</v>
      </c>
      <c r="J226" t="s">
        <v>11</v>
      </c>
      <c r="K226">
        <v>1</v>
      </c>
      <c r="L226" t="str">
        <f t="shared" si="11"/>
        <v>INSERT INTO Stations VALUES(100, "Московская обл., М-4 Дон, 108-й км", 54.850519, 38.039658, 25, "Энергоцентр", "gtbdc", 120, "dc", 1);</v>
      </c>
    </row>
    <row r="227" spans="1:12" x14ac:dyDescent="0.25">
      <c r="A227">
        <v>101</v>
      </c>
      <c r="B227" t="s">
        <v>117</v>
      </c>
      <c r="C227" t="s">
        <v>116</v>
      </c>
      <c r="D227" t="str">
        <f t="shared" si="9"/>
        <v>55.231569</v>
      </c>
      <c r="E227" t="str">
        <f t="shared" si="10"/>
        <v>38.564165</v>
      </c>
      <c r="F227" s="3">
        <v>25</v>
      </c>
      <c r="G227" t="s">
        <v>46</v>
      </c>
      <c r="H227" t="s">
        <v>12</v>
      </c>
      <c r="I227">
        <v>120</v>
      </c>
      <c r="J227" t="s">
        <v>11</v>
      </c>
      <c r="K227">
        <v>1</v>
      </c>
      <c r="L227" t="str">
        <f t="shared" si="11"/>
        <v>INSERT INTO Stations VALUES(101, "Московская обл., М-5 Урал, 89-й км", 55.231569, 38.564165, 25, "Энергоцентр", "ccscombo2", 120, "dc", 1);</v>
      </c>
    </row>
    <row r="228" spans="1:12" x14ac:dyDescent="0.25">
      <c r="A228">
        <v>101</v>
      </c>
      <c r="B228" t="s">
        <v>117</v>
      </c>
      <c r="C228" t="s">
        <v>116</v>
      </c>
      <c r="D228" t="str">
        <f t="shared" si="9"/>
        <v>55.231569</v>
      </c>
      <c r="E228" t="str">
        <f t="shared" si="10"/>
        <v>38.564165</v>
      </c>
      <c r="F228" s="3">
        <v>25</v>
      </c>
      <c r="G228" t="s">
        <v>46</v>
      </c>
      <c r="H228" t="s">
        <v>13</v>
      </c>
      <c r="I228">
        <v>60</v>
      </c>
      <c r="J228" t="s">
        <v>11</v>
      </c>
      <c r="K228">
        <v>1</v>
      </c>
      <c r="L228" t="str">
        <f t="shared" si="11"/>
        <v>INSERT INTO Stations VALUES(101, "Московская обл., М-5 Урал, 89-й км", 55.231569, 38.564165, 25, "Энергоцентр", "chademo", 60, "dc", 1);</v>
      </c>
    </row>
    <row r="229" spans="1:12" x14ac:dyDescent="0.25">
      <c r="A229">
        <v>101</v>
      </c>
      <c r="B229" t="s">
        <v>117</v>
      </c>
      <c r="C229" t="s">
        <v>116</v>
      </c>
      <c r="D229" t="str">
        <f t="shared" si="9"/>
        <v>55.231569</v>
      </c>
      <c r="E229" t="str">
        <f t="shared" si="10"/>
        <v>38.564165</v>
      </c>
      <c r="F229" s="3">
        <v>25</v>
      </c>
      <c r="G229" t="s">
        <v>46</v>
      </c>
      <c r="H229" t="s">
        <v>56</v>
      </c>
      <c r="I229">
        <v>120</v>
      </c>
      <c r="J229" t="s">
        <v>11</v>
      </c>
      <c r="K229">
        <v>1</v>
      </c>
      <c r="L229" t="str">
        <f t="shared" si="11"/>
        <v>INSERT INTO Stations VALUES(101, "Московская обл., М-5 Урал, 89-й км", 55.231569, 38.564165, 25, "Энергоцентр", "gtbdc", 120, "dc", 1);</v>
      </c>
    </row>
    <row r="230" spans="1:12" x14ac:dyDescent="0.25">
      <c r="A230">
        <v>102</v>
      </c>
      <c r="B230" t="s">
        <v>119</v>
      </c>
      <c r="C230" t="s">
        <v>118</v>
      </c>
      <c r="D230" t="str">
        <f t="shared" si="9"/>
        <v>55.065169</v>
      </c>
      <c r="E230" t="str">
        <f t="shared" si="10"/>
        <v>38.841769</v>
      </c>
      <c r="F230" s="3">
        <v>25</v>
      </c>
      <c r="G230" t="s">
        <v>46</v>
      </c>
      <c r="H230" t="s">
        <v>12</v>
      </c>
      <c r="I230">
        <v>120</v>
      </c>
      <c r="J230" t="s">
        <v>11</v>
      </c>
      <c r="K230">
        <v>1</v>
      </c>
      <c r="L230" t="str">
        <f t="shared" si="11"/>
        <v>INSERT INTO Stations VALUES(102, "г. Коломна, ул. Щуровская, д. 2", 55.065169, 38.841769, 25, "Энергоцентр", "ccscombo2", 120, "dc", 1);</v>
      </c>
    </row>
    <row r="231" spans="1:12" x14ac:dyDescent="0.25">
      <c r="A231">
        <v>102</v>
      </c>
      <c r="B231" t="s">
        <v>119</v>
      </c>
      <c r="C231" t="s">
        <v>118</v>
      </c>
      <c r="D231" t="str">
        <f t="shared" si="9"/>
        <v>55.065169</v>
      </c>
      <c r="E231" t="str">
        <f t="shared" si="10"/>
        <v>38.841769</v>
      </c>
      <c r="F231" s="3">
        <v>25</v>
      </c>
      <c r="G231" t="s">
        <v>46</v>
      </c>
      <c r="H231" t="s">
        <v>56</v>
      </c>
      <c r="I231">
        <v>120</v>
      </c>
      <c r="J231" t="s">
        <v>11</v>
      </c>
      <c r="K231">
        <v>1</v>
      </c>
      <c r="L231" t="str">
        <f t="shared" si="11"/>
        <v>INSERT INTO Stations VALUES(102, "г. Коломна, ул. Щуровская, д. 2", 55.065169, 38.841769, 25, "Энергоцентр", "gtbdc", 120, "dc", 1);</v>
      </c>
    </row>
    <row r="232" spans="1:12" x14ac:dyDescent="0.25">
      <c r="A232">
        <v>102</v>
      </c>
      <c r="B232" t="s">
        <v>119</v>
      </c>
      <c r="C232" t="s">
        <v>118</v>
      </c>
      <c r="D232" t="str">
        <f t="shared" si="9"/>
        <v>55.065169</v>
      </c>
      <c r="E232" t="str">
        <f t="shared" si="10"/>
        <v>38.841769</v>
      </c>
      <c r="F232" s="3">
        <v>25</v>
      </c>
      <c r="G232" t="s">
        <v>46</v>
      </c>
      <c r="H232" t="s">
        <v>13</v>
      </c>
      <c r="I232">
        <v>90</v>
      </c>
      <c r="J232" t="s">
        <v>11</v>
      </c>
      <c r="K232">
        <v>1</v>
      </c>
      <c r="L232" t="str">
        <f t="shared" si="11"/>
        <v>INSERT INTO Stations VALUES(102, "г. Коломна, ул. Щуровская, д. 2", 55.065169, 38.841769, 25, "Энергоцентр", "chademo", 90, "dc", 1);</v>
      </c>
    </row>
    <row r="233" spans="1:12" x14ac:dyDescent="0.25">
      <c r="A233">
        <v>103</v>
      </c>
      <c r="B233" t="s">
        <v>121</v>
      </c>
      <c r="C233" t="s">
        <v>120</v>
      </c>
      <c r="D233" t="str">
        <f t="shared" si="9"/>
        <v>54.927146</v>
      </c>
      <c r="E233" t="str">
        <f t="shared" si="10"/>
        <v>39.092517</v>
      </c>
      <c r="F233" s="3">
        <v>25</v>
      </c>
      <c r="G233" t="s">
        <v>46</v>
      </c>
      <c r="H233" t="s">
        <v>12</v>
      </c>
      <c r="I233">
        <v>120</v>
      </c>
      <c r="J233" t="s">
        <v>11</v>
      </c>
      <c r="K233">
        <v>1</v>
      </c>
      <c r="L233" t="str">
        <f t="shared" si="11"/>
        <v>INSERT INTO Stations VALUES(103, "Московская обл., М-5 Урал, 137-й км", 54.927146, 39.092517, 25, "Энергоцентр", "ccscombo2", 120, "dc", 1);</v>
      </c>
    </row>
    <row r="234" spans="1:12" x14ac:dyDescent="0.25">
      <c r="A234">
        <v>103</v>
      </c>
      <c r="B234" t="s">
        <v>121</v>
      </c>
      <c r="C234" t="s">
        <v>120</v>
      </c>
      <c r="D234" t="str">
        <f t="shared" si="9"/>
        <v>54.927146</v>
      </c>
      <c r="E234" t="str">
        <f t="shared" si="10"/>
        <v>39.092517</v>
      </c>
      <c r="F234" s="3">
        <v>25</v>
      </c>
      <c r="G234" t="s">
        <v>46</v>
      </c>
      <c r="H234" t="s">
        <v>13</v>
      </c>
      <c r="I234">
        <v>60</v>
      </c>
      <c r="J234" t="s">
        <v>11</v>
      </c>
      <c r="K234">
        <v>1</v>
      </c>
      <c r="L234" t="str">
        <f t="shared" si="11"/>
        <v>INSERT INTO Stations VALUES(103, "Московская обл., М-5 Урал, 137-й км", 54.927146, 39.092517, 25, "Энергоцентр", "chademo", 60, "dc", 1);</v>
      </c>
    </row>
    <row r="235" spans="1:12" x14ac:dyDescent="0.25">
      <c r="A235">
        <v>103</v>
      </c>
      <c r="B235" t="s">
        <v>121</v>
      </c>
      <c r="C235" t="s">
        <v>120</v>
      </c>
      <c r="D235" t="str">
        <f t="shared" si="9"/>
        <v>54.927146</v>
      </c>
      <c r="E235" t="str">
        <f t="shared" si="10"/>
        <v>39.092517</v>
      </c>
      <c r="F235" s="3">
        <v>25</v>
      </c>
      <c r="G235" t="s">
        <v>46</v>
      </c>
      <c r="H235" t="s">
        <v>56</v>
      </c>
      <c r="I235">
        <v>120</v>
      </c>
      <c r="J235" t="s">
        <v>11</v>
      </c>
      <c r="K235">
        <v>1</v>
      </c>
      <c r="L235" t="str">
        <f t="shared" si="11"/>
        <v>INSERT INTO Stations VALUES(103, "Московская обл., М-5 Урал, 137-й км", 54.927146, 39.092517, 25, "Энергоцентр", "gtbdc", 120, "dc", 1);</v>
      </c>
    </row>
    <row r="236" spans="1:12" x14ac:dyDescent="0.25">
      <c r="A236">
        <v>104</v>
      </c>
      <c r="B236" t="s">
        <v>123</v>
      </c>
      <c r="C236" t="s">
        <v>122</v>
      </c>
      <c r="D236" t="str">
        <f t="shared" si="9"/>
        <v>54.839591</v>
      </c>
      <c r="E236" t="str">
        <f t="shared" si="10"/>
        <v>39.253149</v>
      </c>
      <c r="F236" s="3" t="s">
        <v>251</v>
      </c>
      <c r="G236" s="3" t="s">
        <v>251</v>
      </c>
      <c r="H236" s="3" t="s">
        <v>251</v>
      </c>
      <c r="I236" s="3" t="s">
        <v>251</v>
      </c>
      <c r="J236" s="3" t="s">
        <v>251</v>
      </c>
      <c r="K236">
        <v>0</v>
      </c>
      <c r="L236" t="str">
        <f t="shared" si="11"/>
        <v>INSERT INTO Stations VALUES(104, "Московская обл., Новорязанское шоссе, 151-й км", 54.839591, 39.253149, NULL, "NULL", "NULL", NULL, "NULL", 0);</v>
      </c>
    </row>
    <row r="237" spans="1:12" x14ac:dyDescent="0.25">
      <c r="A237">
        <v>105</v>
      </c>
      <c r="B237" t="s">
        <v>125</v>
      </c>
      <c r="C237" t="s">
        <v>124</v>
      </c>
      <c r="D237" t="str">
        <f t="shared" si="9"/>
        <v>51.789600</v>
      </c>
      <c r="E237" t="str">
        <f t="shared" si="10"/>
        <v>55.107537</v>
      </c>
      <c r="F237" s="3" t="s">
        <v>251</v>
      </c>
      <c r="G237" s="3" t="s">
        <v>251</v>
      </c>
      <c r="H237" s="3" t="s">
        <v>251</v>
      </c>
      <c r="I237" s="3" t="s">
        <v>251</v>
      </c>
      <c r="J237" s="3" t="s">
        <v>251</v>
      </c>
      <c r="K237">
        <v>0</v>
      </c>
      <c r="L237" t="str">
        <f t="shared" si="11"/>
        <v>INSERT INTO Stations VALUES(105, "г. Оренбург, ул. Терешковой, 76", 51.789600, 55.107537, NULL, "NULL", "NULL", NULL, "NULL", 0);</v>
      </c>
    </row>
    <row r="238" spans="1:12" x14ac:dyDescent="0.25">
      <c r="A238">
        <v>106</v>
      </c>
      <c r="B238" t="s">
        <v>127</v>
      </c>
      <c r="C238" t="s">
        <v>126</v>
      </c>
      <c r="D238" t="str">
        <f t="shared" si="9"/>
        <v>55.149886</v>
      </c>
      <c r="E238" t="str">
        <f t="shared" si="10"/>
        <v>61.386327</v>
      </c>
      <c r="F238" s="3">
        <v>0</v>
      </c>
      <c r="G238" t="s">
        <v>128</v>
      </c>
      <c r="H238" t="s">
        <v>9</v>
      </c>
      <c r="I238">
        <v>22</v>
      </c>
      <c r="J238" t="s">
        <v>10</v>
      </c>
      <c r="K238">
        <v>1</v>
      </c>
      <c r="L238" t="str">
        <f t="shared" si="11"/>
        <v>INSERT INTO Stations VALUES(106, "г. Челябинск, ул. Воровского, д. 32/1", 55.149886, 61.386327, 0, "Россети Урал", "type2", 22, "ac", 1);</v>
      </c>
    </row>
    <row r="239" spans="1:12" x14ac:dyDescent="0.25">
      <c r="A239">
        <v>107</v>
      </c>
      <c r="B239" t="s">
        <v>130</v>
      </c>
      <c r="C239" t="s">
        <v>129</v>
      </c>
      <c r="D239" t="str">
        <f t="shared" si="9"/>
        <v>55.156925</v>
      </c>
      <c r="E239" t="str">
        <f t="shared" si="10"/>
        <v>61.394275</v>
      </c>
      <c r="F239" s="3" t="s">
        <v>251</v>
      </c>
      <c r="G239" s="3" t="s">
        <v>251</v>
      </c>
      <c r="H239" s="3" t="s">
        <v>251</v>
      </c>
      <c r="I239" s="3" t="s">
        <v>251</v>
      </c>
      <c r="J239" s="3" t="s">
        <v>251</v>
      </c>
      <c r="K239">
        <v>0</v>
      </c>
      <c r="L239" t="str">
        <f t="shared" si="11"/>
        <v>INSERT INTO Stations VALUES(107, "г. Челябинск, ул. Красная улица, д. 75", 55.156925, 61.394275, NULL, "NULL", "NULL", NULL, "NULL", 0);</v>
      </c>
    </row>
    <row r="240" spans="1:12" x14ac:dyDescent="0.25">
      <c r="A240">
        <v>108</v>
      </c>
      <c r="B240" t="s">
        <v>132</v>
      </c>
      <c r="C240" t="s">
        <v>131</v>
      </c>
      <c r="D240" t="str">
        <f t="shared" si="9"/>
        <v>55.161795</v>
      </c>
      <c r="E240" t="str">
        <f t="shared" si="10"/>
        <v>61.397757</v>
      </c>
      <c r="F240" s="3">
        <v>0</v>
      </c>
      <c r="G240" t="s">
        <v>128</v>
      </c>
      <c r="H240" t="s">
        <v>9</v>
      </c>
      <c r="I240">
        <v>22</v>
      </c>
      <c r="J240" t="s">
        <v>10</v>
      </c>
      <c r="K240">
        <v>1</v>
      </c>
      <c r="L240" t="str">
        <f t="shared" si="11"/>
        <v>INSERT INTO Stations VALUES(108, "г. Челябинск, ул. Комунны, д. 87", 55.161795, 61.397757, 0, "Россети Урал", "type2", 22, "ac", 1);</v>
      </c>
    </row>
    <row r="241" spans="1:12" x14ac:dyDescent="0.25">
      <c r="A241">
        <v>109</v>
      </c>
      <c r="B241" t="s">
        <v>134</v>
      </c>
      <c r="C241" t="s">
        <v>133</v>
      </c>
      <c r="D241" t="str">
        <f t="shared" si="9"/>
        <v>55.157816</v>
      </c>
      <c r="E241" t="str">
        <f t="shared" si="10"/>
        <v>61.364171</v>
      </c>
      <c r="F241" s="3" t="s">
        <v>251</v>
      </c>
      <c r="G241" s="3" t="s">
        <v>251</v>
      </c>
      <c r="H241" s="3" t="s">
        <v>251</v>
      </c>
      <c r="I241" s="3" t="s">
        <v>251</v>
      </c>
      <c r="J241" s="3" t="s">
        <v>251</v>
      </c>
      <c r="K241">
        <v>0</v>
      </c>
      <c r="L241" t="str">
        <f t="shared" si="11"/>
        <v>INSERT INTO Stations VALUES(109, "г. Челябинск, проспект Ленина, д. 89", 55.157816, 61.364171, NULL, "NULL", "NULL", NULL, "NULL", 0);</v>
      </c>
    </row>
    <row r="242" spans="1:12" x14ac:dyDescent="0.25">
      <c r="A242">
        <v>110</v>
      </c>
      <c r="B242" t="s">
        <v>136</v>
      </c>
      <c r="C242" t="s">
        <v>135</v>
      </c>
      <c r="D242" t="str">
        <f t="shared" si="9"/>
        <v>55.175514</v>
      </c>
      <c r="E242" t="str">
        <f t="shared" si="10"/>
        <v>61.335396</v>
      </c>
      <c r="F242" s="3">
        <v>0</v>
      </c>
      <c r="G242" t="s">
        <v>128</v>
      </c>
      <c r="H242" t="s">
        <v>9</v>
      </c>
      <c r="I242">
        <v>22</v>
      </c>
      <c r="J242" t="s">
        <v>10</v>
      </c>
      <c r="K242">
        <v>1</v>
      </c>
      <c r="L242" t="str">
        <f t="shared" si="11"/>
        <v>INSERT INTO Stations VALUES(110, "г. Челябинск, ул. Молодогвардейцев, д. 63", 55.175514, 61.335396, 0, "Россети Урал", "type2", 22, "ac", 1);</v>
      </c>
    </row>
    <row r="243" spans="1:12" x14ac:dyDescent="0.25">
      <c r="A243">
        <v>111</v>
      </c>
      <c r="B243" t="s">
        <v>138</v>
      </c>
      <c r="C243" t="s">
        <v>137</v>
      </c>
      <c r="D243" t="str">
        <f t="shared" si="9"/>
        <v>55.191814</v>
      </c>
      <c r="E243" t="str">
        <f t="shared" si="10"/>
        <v>61.301628</v>
      </c>
      <c r="F243" s="3" t="s">
        <v>251</v>
      </c>
      <c r="G243" s="3" t="s">
        <v>251</v>
      </c>
      <c r="H243" s="3" t="s">
        <v>251</v>
      </c>
      <c r="I243" s="3" t="s">
        <v>251</v>
      </c>
      <c r="J243" s="3" t="s">
        <v>251</v>
      </c>
      <c r="K243">
        <v>0</v>
      </c>
      <c r="L243" t="str">
        <f t="shared" si="11"/>
        <v>INSERT INTO Stations VALUES(111, "г. Челябинск, ул. Молдавская, д. 14", 55.191814, 61.301628, NULL, "NULL", "NULL", NULL, "NULL", 0);</v>
      </c>
    </row>
    <row r="244" spans="1:12" x14ac:dyDescent="0.25">
      <c r="A244">
        <v>112</v>
      </c>
      <c r="B244" t="s">
        <v>140</v>
      </c>
      <c r="C244" t="s">
        <v>139</v>
      </c>
      <c r="D244" t="str">
        <f t="shared" si="9"/>
        <v>56.763880</v>
      </c>
      <c r="E244" t="str">
        <f t="shared" si="10"/>
        <v>58.149214</v>
      </c>
      <c r="F244" s="3" t="s">
        <v>251</v>
      </c>
      <c r="G244" s="3" t="s">
        <v>251</v>
      </c>
      <c r="H244" s="3" t="s">
        <v>251</v>
      </c>
      <c r="I244" s="3" t="s">
        <v>251</v>
      </c>
      <c r="J244" s="3" t="s">
        <v>251</v>
      </c>
      <c r="K244">
        <v>0</v>
      </c>
      <c r="L244" t="str">
        <f t="shared" si="11"/>
        <v>INSERT INTO Stations VALUES(112, "Свердловская обл., Р-242, 201-й км", 56.763880, 58.149214, NULL, "NULL", "NULL", NULL, "NULL", 0);</v>
      </c>
    </row>
    <row r="245" spans="1:12" x14ac:dyDescent="0.25">
      <c r="A245">
        <v>113</v>
      </c>
      <c r="B245" t="s">
        <v>142</v>
      </c>
      <c r="C245" t="s">
        <v>141</v>
      </c>
      <c r="D245" t="str">
        <f t="shared" si="9"/>
        <v>58.007745</v>
      </c>
      <c r="E245" t="str">
        <f t="shared" si="10"/>
        <v>56.214919</v>
      </c>
      <c r="F245" s="3" t="s">
        <v>251</v>
      </c>
      <c r="G245" s="3" t="s">
        <v>251</v>
      </c>
      <c r="H245" s="3" t="s">
        <v>251</v>
      </c>
      <c r="I245" s="3" t="s">
        <v>251</v>
      </c>
      <c r="J245" s="3" t="s">
        <v>251</v>
      </c>
      <c r="K245">
        <v>0</v>
      </c>
      <c r="L245" t="str">
        <f t="shared" si="11"/>
        <v>INSERT INTO Stations VALUES(113, "г. Пермь, микрорайон Центр", 58.007745, 56.214919, NULL, "NULL", "NULL", NULL, "NULL", 0);</v>
      </c>
    </row>
    <row r="246" spans="1:12" x14ac:dyDescent="0.25">
      <c r="A246">
        <v>114</v>
      </c>
      <c r="B246" t="s">
        <v>144</v>
      </c>
      <c r="C246" t="s">
        <v>143</v>
      </c>
      <c r="D246" t="str">
        <f t="shared" si="9"/>
        <v>58.020541</v>
      </c>
      <c r="E246" t="str">
        <f t="shared" si="10"/>
        <v>56.155406</v>
      </c>
      <c r="F246" s="3" t="s">
        <v>251</v>
      </c>
      <c r="G246" s="3" t="s">
        <v>251</v>
      </c>
      <c r="H246" s="3" t="s">
        <v>251</v>
      </c>
      <c r="I246" s="3" t="s">
        <v>251</v>
      </c>
      <c r="J246" s="3" t="s">
        <v>251</v>
      </c>
      <c r="K246">
        <v>0</v>
      </c>
      <c r="L246" t="str">
        <f t="shared" si="11"/>
        <v>INSERT INTO Stations VALUES(114, "г. Пермь, ул. 3-я Набережная, д. 50", 58.020541, 56.155406, NULL, "NULL", "NULL", NULL, "NULL", 0);</v>
      </c>
    </row>
    <row r="247" spans="1:12" x14ac:dyDescent="0.25">
      <c r="A247">
        <v>115</v>
      </c>
      <c r="B247" t="s">
        <v>146</v>
      </c>
      <c r="C247" t="s">
        <v>145</v>
      </c>
      <c r="D247" t="str">
        <f t="shared" si="9"/>
        <v>55.004247</v>
      </c>
      <c r="E247" t="str">
        <f t="shared" si="10"/>
        <v>73.302118</v>
      </c>
      <c r="F247" s="3" t="s">
        <v>251</v>
      </c>
      <c r="G247" s="3" t="s">
        <v>251</v>
      </c>
      <c r="H247" s="3" t="s">
        <v>251</v>
      </c>
      <c r="I247" s="3" t="s">
        <v>251</v>
      </c>
      <c r="J247" s="3" t="s">
        <v>251</v>
      </c>
      <c r="K247">
        <v>0</v>
      </c>
      <c r="L247" t="str">
        <f t="shared" si="11"/>
        <v>INSERT INTO Stations VALUES(115, "г. Омск, ул. Перелёта, д. 32", 55.004247, 73.302118, NULL, "NULL", "NULL", NULL, "NULL", 0);</v>
      </c>
    </row>
    <row r="248" spans="1:12" x14ac:dyDescent="0.25">
      <c r="A248">
        <v>116</v>
      </c>
      <c r="B248" t="s">
        <v>149</v>
      </c>
      <c r="C248" t="s">
        <v>147</v>
      </c>
      <c r="D248" t="str">
        <f t="shared" si="9"/>
        <v>61.237225</v>
      </c>
      <c r="E248" t="str">
        <f t="shared" si="10"/>
        <v>73.374218</v>
      </c>
      <c r="F248" s="3">
        <v>0</v>
      </c>
      <c r="G248" t="s">
        <v>148</v>
      </c>
      <c r="H248" t="s">
        <v>9</v>
      </c>
      <c r="I248">
        <v>22</v>
      </c>
      <c r="J248" t="s">
        <v>10</v>
      </c>
      <c r="K248">
        <v>1</v>
      </c>
      <c r="L248" t="str">
        <f t="shared" si="11"/>
        <v>INSERT INTO Stations VALUES(116, "г. Сургут, Центральный район", 61.237225, 73.374218, 0, "Россети Тюмень", "type2", 22, "ac", 1);</v>
      </c>
    </row>
    <row r="249" spans="1:12" x14ac:dyDescent="0.25">
      <c r="A249">
        <v>117</v>
      </c>
      <c r="B249" t="s">
        <v>152</v>
      </c>
      <c r="C249" t="s">
        <v>150</v>
      </c>
      <c r="D249" t="str">
        <f t="shared" si="9"/>
        <v>61.244659</v>
      </c>
      <c r="E249" t="str">
        <f t="shared" si="10"/>
        <v>73.413201</v>
      </c>
      <c r="F249" s="3" t="s">
        <v>251</v>
      </c>
      <c r="G249" s="3" t="s">
        <v>251</v>
      </c>
      <c r="H249" s="3" t="s">
        <v>251</v>
      </c>
      <c r="I249" s="3" t="s">
        <v>251</v>
      </c>
      <c r="J249" s="3" t="s">
        <v>251</v>
      </c>
      <c r="K249">
        <v>0</v>
      </c>
      <c r="L249" t="str">
        <f t="shared" si="11"/>
        <v>INSERT INTO Stations VALUES(117, "г. Сургут, ул. Учебная, д. 1", 61.244659, 73.413201, NULL, "NULL", "NULL", NULL, "NULL", 0);</v>
      </c>
    </row>
    <row r="250" spans="1:12" x14ac:dyDescent="0.25">
      <c r="A250">
        <v>118</v>
      </c>
      <c r="B250" t="s">
        <v>151</v>
      </c>
      <c r="C250" t="s">
        <v>153</v>
      </c>
      <c r="D250" t="str">
        <f t="shared" si="9"/>
        <v>61.244401</v>
      </c>
      <c r="E250" t="str">
        <f t="shared" si="10"/>
        <v>73.409840</v>
      </c>
      <c r="F250" s="3" t="s">
        <v>251</v>
      </c>
      <c r="G250" s="3" t="s">
        <v>251</v>
      </c>
      <c r="H250" s="3" t="s">
        <v>251</v>
      </c>
      <c r="I250" s="3" t="s">
        <v>251</v>
      </c>
      <c r="J250" s="3" t="s">
        <v>251</v>
      </c>
      <c r="K250">
        <v>0</v>
      </c>
      <c r="L250" t="str">
        <f t="shared" si="11"/>
        <v>INSERT INTO Stations VALUES(118, "г. Сургут, ул. Университетская, д. 4", 61.244401, 73.409840, NULL, "NULL", "NULL", NULL, "NULL", 0);</v>
      </c>
    </row>
    <row r="251" spans="1:12" x14ac:dyDescent="0.25">
      <c r="A251">
        <v>119</v>
      </c>
      <c r="B251" t="s">
        <v>155</v>
      </c>
      <c r="C251" t="s">
        <v>154</v>
      </c>
      <c r="D251" t="str">
        <f t="shared" si="9"/>
        <v>51.969988</v>
      </c>
      <c r="E251" t="str">
        <f t="shared" si="10"/>
        <v>85.851987</v>
      </c>
      <c r="F251" s="3" t="s">
        <v>251</v>
      </c>
      <c r="G251" s="3" t="s">
        <v>251</v>
      </c>
      <c r="H251" s="3" t="s">
        <v>251</v>
      </c>
      <c r="I251" s="3" t="s">
        <v>251</v>
      </c>
      <c r="J251" s="3" t="s">
        <v>251</v>
      </c>
      <c r="K251">
        <v>0</v>
      </c>
      <c r="L251" t="str">
        <f t="shared" si="11"/>
        <v>INSERT INTO Stations VALUES(119, "Респ. Алтай, Майминский район", 51.969988, 85.851987, NULL, "NULL", "NULL", NULL, "NULL", 0);</v>
      </c>
    </row>
    <row r="252" spans="1:12" x14ac:dyDescent="0.25">
      <c r="A252">
        <v>120</v>
      </c>
      <c r="B252" t="s">
        <v>157</v>
      </c>
      <c r="C252" t="s">
        <v>156</v>
      </c>
      <c r="D252" t="str">
        <f t="shared" si="9"/>
        <v>53.325180</v>
      </c>
      <c r="E252" t="str">
        <f t="shared" si="10"/>
        <v>87.141730</v>
      </c>
      <c r="F252" s="3" t="s">
        <v>251</v>
      </c>
      <c r="G252" s="3" t="s">
        <v>251</v>
      </c>
      <c r="H252" s="3" t="s">
        <v>251</v>
      </c>
      <c r="I252" s="3" t="s">
        <v>251</v>
      </c>
      <c r="J252" s="3" t="s">
        <v>251</v>
      </c>
      <c r="K252">
        <v>0</v>
      </c>
      <c r="L252" t="str">
        <f t="shared" si="11"/>
        <v>INSERT INTO Stations VALUES(120, "Кемеровская обл. пос. Кузедеево, ул. Рябова, д. 13Б", 53.325180, 87.141730, NULL, "NULL", "NULL", NULL, "NULL", 0);</v>
      </c>
    </row>
    <row r="253" spans="1:12" x14ac:dyDescent="0.25">
      <c r="A253">
        <v>121</v>
      </c>
      <c r="B253" t="s">
        <v>159</v>
      </c>
      <c r="C253" t="s">
        <v>158</v>
      </c>
      <c r="D253" t="str">
        <f t="shared" si="9"/>
        <v>53.780550</v>
      </c>
      <c r="E253" t="str">
        <f t="shared" si="10"/>
        <v>87.279766</v>
      </c>
      <c r="F253" s="3" t="s">
        <v>251</v>
      </c>
      <c r="G253" s="3" t="s">
        <v>251</v>
      </c>
      <c r="H253" s="3" t="s">
        <v>251</v>
      </c>
      <c r="I253" s="3" t="s">
        <v>251</v>
      </c>
      <c r="J253" s="3" t="s">
        <v>251</v>
      </c>
      <c r="K253">
        <v>0</v>
      </c>
      <c r="L253" t="str">
        <f t="shared" si="11"/>
        <v>INSERT INTO Stations VALUES(121, "г. Новокузнецк, ул. Зорге, д. 9А", 53.780550, 87.279766, NULL, "NULL", "NULL", NULL, "NULL", 0);</v>
      </c>
    </row>
    <row r="254" spans="1:12" x14ac:dyDescent="0.25">
      <c r="A254">
        <v>122</v>
      </c>
      <c r="B254" t="s">
        <v>162</v>
      </c>
      <c r="C254" t="s">
        <v>160</v>
      </c>
      <c r="D254" t="str">
        <f t="shared" si="9"/>
        <v>53.782352</v>
      </c>
      <c r="E254" t="str">
        <f t="shared" si="10"/>
        <v>87.126201</v>
      </c>
      <c r="F254" s="3">
        <v>0</v>
      </c>
      <c r="G254" t="s">
        <v>161</v>
      </c>
      <c r="H254" t="s">
        <v>13</v>
      </c>
      <c r="I254">
        <v>50</v>
      </c>
      <c r="J254" t="s">
        <v>11</v>
      </c>
      <c r="K254">
        <v>1</v>
      </c>
      <c r="L254" t="str">
        <f t="shared" si="11"/>
        <v>INSERT INTO Stations VALUES(122, "г. Новокузнецк, Балочный тупик, д. 2А к. 1", 53.782352, 87.126201, 0, "Россети Сибирь", "chademo", 50, "dc", 1);</v>
      </c>
    </row>
    <row r="255" spans="1:12" x14ac:dyDescent="0.25">
      <c r="A255">
        <v>122</v>
      </c>
      <c r="B255" t="s">
        <v>162</v>
      </c>
      <c r="C255" t="s">
        <v>160</v>
      </c>
      <c r="D255" t="str">
        <f t="shared" si="9"/>
        <v>53.782352</v>
      </c>
      <c r="E255" t="str">
        <f t="shared" si="10"/>
        <v>87.126201</v>
      </c>
      <c r="F255" s="3">
        <v>0</v>
      </c>
      <c r="G255" t="s">
        <v>161</v>
      </c>
      <c r="H255" t="s">
        <v>12</v>
      </c>
      <c r="I255">
        <v>50</v>
      </c>
      <c r="J255" t="s">
        <v>11</v>
      </c>
      <c r="K255">
        <v>1</v>
      </c>
      <c r="L255" t="str">
        <f t="shared" si="11"/>
        <v>INSERT INTO Stations VALUES(122, "г. Новокузнецк, Балочный тупик, д. 2А к. 1", 53.782352, 87.126201, 0, "Россети Сибирь", "ccscombo2", 50, "dc", 1);</v>
      </c>
    </row>
    <row r="256" spans="1:12" x14ac:dyDescent="0.25">
      <c r="A256">
        <v>123</v>
      </c>
      <c r="B256" s="2" t="s">
        <v>164</v>
      </c>
      <c r="C256" t="s">
        <v>163</v>
      </c>
      <c r="D256" t="str">
        <f t="shared" si="9"/>
        <v>54.702412</v>
      </c>
      <c r="E256" t="str">
        <f t="shared" si="10"/>
        <v>86.262143</v>
      </c>
      <c r="F256" s="3">
        <v>0</v>
      </c>
      <c r="G256" t="s">
        <v>161</v>
      </c>
      <c r="H256" t="s">
        <v>13</v>
      </c>
      <c r="I256">
        <v>50</v>
      </c>
      <c r="J256" t="s">
        <v>11</v>
      </c>
      <c r="K256">
        <v>1</v>
      </c>
      <c r="L256" t="str">
        <f t="shared" si="11"/>
        <v>INSERT INTO Stations VALUES(123, "г. Ленинск-Кузнецкий, 32К-445", 54.702412, 86.262143, 0, "Россети Сибирь", "chademo", 50, "dc", 1);</v>
      </c>
    </row>
    <row r="257" spans="1:12" x14ac:dyDescent="0.25">
      <c r="A257">
        <v>123</v>
      </c>
      <c r="B257" s="2" t="s">
        <v>164</v>
      </c>
      <c r="C257" t="s">
        <v>163</v>
      </c>
      <c r="D257" t="str">
        <f t="shared" si="9"/>
        <v>54.702412</v>
      </c>
      <c r="E257" t="str">
        <f t="shared" si="10"/>
        <v>86.262143</v>
      </c>
      <c r="F257" s="3">
        <v>0</v>
      </c>
      <c r="G257" t="s">
        <v>161</v>
      </c>
      <c r="H257" t="s">
        <v>12</v>
      </c>
      <c r="I257">
        <v>50</v>
      </c>
      <c r="J257" t="s">
        <v>11</v>
      </c>
      <c r="K257">
        <v>1</v>
      </c>
      <c r="L257" t="str">
        <f t="shared" si="11"/>
        <v>INSERT INTO Stations VALUES(123, "г. Ленинск-Кузнецкий, 32К-445", 54.702412, 86.262143, 0, "Россети Сибирь", "ccscombo2", 50, "dc", 1);</v>
      </c>
    </row>
    <row r="258" spans="1:12" x14ac:dyDescent="0.25">
      <c r="A258">
        <v>124</v>
      </c>
      <c r="B258" t="s">
        <v>166</v>
      </c>
      <c r="C258" t="s">
        <v>165</v>
      </c>
      <c r="D258" t="str">
        <f t="shared" si="9"/>
        <v>55.343756</v>
      </c>
      <c r="E258" t="str">
        <f t="shared" si="10"/>
        <v>86.096471</v>
      </c>
      <c r="F258" s="3">
        <v>0</v>
      </c>
      <c r="G258" t="s">
        <v>161</v>
      </c>
      <c r="H258" t="s">
        <v>9</v>
      </c>
      <c r="I258">
        <v>10</v>
      </c>
      <c r="J258" t="s">
        <v>10</v>
      </c>
      <c r="K258">
        <v>1</v>
      </c>
      <c r="L258" t="str">
        <f t="shared" si="11"/>
        <v>INSERT INTO Stations VALUES(124, "г. Кемерово, проспект Ленина, 59А", 55.343756, 86.096471, 0, "Россети Сибирь", "type2", 10, "ac", 1);</v>
      </c>
    </row>
    <row r="259" spans="1:12" x14ac:dyDescent="0.25">
      <c r="A259">
        <v>124</v>
      </c>
      <c r="B259" t="s">
        <v>166</v>
      </c>
      <c r="C259" t="s">
        <v>165</v>
      </c>
      <c r="D259" t="str">
        <f t="shared" ref="D259:D270" si="12">MID(C259,1,FIND(",",C259)-1)</f>
        <v>55.343756</v>
      </c>
      <c r="E259" t="str">
        <f t="shared" ref="E259:E270" si="13">MID(C259,FIND(",",C259)+2,9)</f>
        <v>86.096471</v>
      </c>
      <c r="F259" s="3">
        <v>0</v>
      </c>
      <c r="G259" t="s">
        <v>161</v>
      </c>
      <c r="H259" t="s">
        <v>9</v>
      </c>
      <c r="I259">
        <v>10</v>
      </c>
      <c r="J259" t="s">
        <v>10</v>
      </c>
      <c r="K259">
        <v>1</v>
      </c>
      <c r="L259" t="str">
        <f t="shared" ref="L259:L270" si="14">CONCATENATE("INSERT INTO Stations VALUES(",A259,", ",$T$1,B259,$T$1,", ",D259,", ",E259,", ",F259,", ",$T$1,G259,$T$1,", ",$T$1,H259,$T$1,", ",I259,", ",$T$1,J259,$T$1,", ",K259,");")</f>
        <v>INSERT INTO Stations VALUES(124, "г. Кемерово, проспект Ленина, 59А", 55.343756, 86.096471, 0, "Россети Сибирь", "type2", 10, "ac", 1);</v>
      </c>
    </row>
    <row r="260" spans="1:12" x14ac:dyDescent="0.25">
      <c r="A260">
        <v>125</v>
      </c>
      <c r="B260" t="s">
        <v>168</v>
      </c>
      <c r="C260" t="s">
        <v>167</v>
      </c>
      <c r="D260" t="str">
        <f t="shared" si="12"/>
        <v>55.362484</v>
      </c>
      <c r="E260" t="str">
        <f t="shared" si="13"/>
        <v>86.072021</v>
      </c>
      <c r="F260" s="3">
        <v>0</v>
      </c>
      <c r="G260" t="s">
        <v>161</v>
      </c>
      <c r="H260" t="s">
        <v>9</v>
      </c>
      <c r="I260">
        <v>10</v>
      </c>
      <c r="J260" t="s">
        <v>10</v>
      </c>
      <c r="K260">
        <v>1</v>
      </c>
      <c r="L260" t="str">
        <f t="shared" si="14"/>
        <v>INSERT INTO Stations VALUES(125, "г. Кемерево, ул. Николая Островского, д. 11", 55.362484, 86.072021, 0, "Россети Сибирь", "type2", 10, "ac", 1);</v>
      </c>
    </row>
    <row r="261" spans="1:12" x14ac:dyDescent="0.25">
      <c r="A261">
        <v>125</v>
      </c>
      <c r="B261" t="s">
        <v>168</v>
      </c>
      <c r="C261" t="s">
        <v>167</v>
      </c>
      <c r="D261" t="str">
        <f t="shared" si="12"/>
        <v>55.362484</v>
      </c>
      <c r="E261" t="str">
        <f t="shared" si="13"/>
        <v>86.072021</v>
      </c>
      <c r="F261" s="3">
        <v>0</v>
      </c>
      <c r="G261" t="s">
        <v>161</v>
      </c>
      <c r="H261" t="s">
        <v>9</v>
      </c>
      <c r="I261">
        <v>10</v>
      </c>
      <c r="J261" t="s">
        <v>10</v>
      </c>
      <c r="K261">
        <v>1</v>
      </c>
      <c r="L261" t="str">
        <f t="shared" si="14"/>
        <v>INSERT INTO Stations VALUES(125, "г. Кемерево, ул. Николая Островского, д. 11", 55.362484, 86.072021, 0, "Россети Сибирь", "type2", 10, "ac", 1);</v>
      </c>
    </row>
    <row r="262" spans="1:12" x14ac:dyDescent="0.25">
      <c r="A262">
        <v>126</v>
      </c>
      <c r="B262" t="s">
        <v>170</v>
      </c>
      <c r="C262" t="s">
        <v>169</v>
      </c>
      <c r="D262" t="str">
        <f t="shared" si="12"/>
        <v>55.989054</v>
      </c>
      <c r="E262" t="str">
        <f t="shared" si="13"/>
        <v>92.855779</v>
      </c>
      <c r="F262" s="3">
        <v>0</v>
      </c>
      <c r="G262" t="s">
        <v>161</v>
      </c>
      <c r="H262" t="s">
        <v>48</v>
      </c>
      <c r="I262">
        <v>7</v>
      </c>
      <c r="J262" t="s">
        <v>10</v>
      </c>
      <c r="K262">
        <v>1</v>
      </c>
      <c r="L262" t="str">
        <f t="shared" si="14"/>
        <v>INSERT INTO Stations VALUES(126, "г. Красноярск, Ярыгинская набережная, д. 21", 55.989054, 92.855779, 0, "Россети Сибирь", "saej1772", 7, "ac", 1);</v>
      </c>
    </row>
    <row r="263" spans="1:12" x14ac:dyDescent="0.25">
      <c r="A263">
        <v>126</v>
      </c>
      <c r="B263" t="s">
        <v>170</v>
      </c>
      <c r="C263" t="s">
        <v>169</v>
      </c>
      <c r="D263" t="str">
        <f t="shared" si="12"/>
        <v>55.989054</v>
      </c>
      <c r="E263" t="str">
        <f t="shared" si="13"/>
        <v>92.855779</v>
      </c>
      <c r="F263" s="3">
        <v>0</v>
      </c>
      <c r="G263" t="s">
        <v>161</v>
      </c>
      <c r="H263" t="s">
        <v>9</v>
      </c>
      <c r="I263">
        <v>22</v>
      </c>
      <c r="J263" t="s">
        <v>10</v>
      </c>
      <c r="K263">
        <v>1</v>
      </c>
      <c r="L263" t="str">
        <f t="shared" si="14"/>
        <v>INSERT INTO Stations VALUES(126, "г. Красноярск, Ярыгинская набережная, д. 21", 55.989054, 92.855779, 0, "Россети Сибирь", "type2", 22, "ac", 1);</v>
      </c>
    </row>
    <row r="264" spans="1:12" x14ac:dyDescent="0.25">
      <c r="A264">
        <v>127</v>
      </c>
      <c r="B264" t="s">
        <v>172</v>
      </c>
      <c r="C264" t="s">
        <v>171</v>
      </c>
      <c r="D264" t="str">
        <f t="shared" si="12"/>
        <v>55.994989</v>
      </c>
      <c r="E264" t="str">
        <f t="shared" si="13"/>
        <v>92.798618</v>
      </c>
      <c r="F264" s="3" t="s">
        <v>251</v>
      </c>
      <c r="G264" s="3" t="s">
        <v>251</v>
      </c>
      <c r="H264" s="3" t="s">
        <v>251</v>
      </c>
      <c r="I264" s="3" t="s">
        <v>251</v>
      </c>
      <c r="J264" s="3" t="s">
        <v>251</v>
      </c>
      <c r="K264">
        <v>0</v>
      </c>
      <c r="L264" t="str">
        <f t="shared" si="14"/>
        <v>INSERT INTO Stations VALUES(127, "г. Карсноярск, ул.Академика Киренского, д. 26", 55.994989, 92.798618, NULL, "NULL", "NULL", NULL, "NULL", 0);</v>
      </c>
    </row>
    <row r="265" spans="1:12" x14ac:dyDescent="0.25">
      <c r="A265">
        <v>128</v>
      </c>
      <c r="B265" t="s">
        <v>174</v>
      </c>
      <c r="C265" t="s">
        <v>173</v>
      </c>
      <c r="D265" t="str">
        <f t="shared" si="12"/>
        <v>56.006378</v>
      </c>
      <c r="E265" t="str">
        <f t="shared" si="13"/>
        <v>92.833322</v>
      </c>
      <c r="F265" s="3" t="s">
        <v>251</v>
      </c>
      <c r="G265" s="3" t="s">
        <v>251</v>
      </c>
      <c r="H265" s="3" t="s">
        <v>251</v>
      </c>
      <c r="I265" s="3" t="s">
        <v>251</v>
      </c>
      <c r="J265" s="3" t="s">
        <v>251</v>
      </c>
      <c r="K265">
        <v>0</v>
      </c>
      <c r="L265" t="str">
        <f t="shared" si="14"/>
        <v>INSERT INTO Stations VALUES(128, "г. Красноярск, ул. Бограда, д. 144А", 56.006378, 92.833322, NULL, "NULL", "NULL", NULL, "NULL", 0);</v>
      </c>
    </row>
    <row r="266" spans="1:12" x14ac:dyDescent="0.25">
      <c r="A266">
        <v>129</v>
      </c>
      <c r="B266" t="s">
        <v>176</v>
      </c>
      <c r="C266" t="s">
        <v>175</v>
      </c>
      <c r="D266" t="str">
        <f t="shared" si="12"/>
        <v>56.020570</v>
      </c>
      <c r="E266" t="str">
        <f t="shared" si="13"/>
        <v>92.797415</v>
      </c>
      <c r="F266" s="3" t="s">
        <v>251</v>
      </c>
      <c r="G266" s="3" t="s">
        <v>251</v>
      </c>
      <c r="H266" s="3" t="s">
        <v>251</v>
      </c>
      <c r="I266" s="3" t="s">
        <v>251</v>
      </c>
      <c r="J266" s="3" t="s">
        <v>251</v>
      </c>
      <c r="K266">
        <v>0</v>
      </c>
      <c r="L266" t="str">
        <f t="shared" si="14"/>
        <v>INSERT INTO Stations VALUES(129, "г. Красноярск, ул. Телевизорная, д. 1, с. 78", 56.020570, 92.797415, NULL, "NULL", "NULL", NULL, "NULL", 0);</v>
      </c>
    </row>
    <row r="267" spans="1:12" x14ac:dyDescent="0.25">
      <c r="A267">
        <v>130</v>
      </c>
      <c r="B267" t="s">
        <v>177</v>
      </c>
      <c r="C267" t="s">
        <v>250</v>
      </c>
      <c r="D267" t="str">
        <f t="shared" si="12"/>
        <v>51.798727</v>
      </c>
      <c r="E267" t="str">
        <f>MID(C267,FIND(",",C267)+2, 10)</f>
        <v>107.603950</v>
      </c>
      <c r="F267" s="3" t="s">
        <v>178</v>
      </c>
      <c r="G267" t="s">
        <v>161</v>
      </c>
      <c r="H267" t="s">
        <v>13</v>
      </c>
      <c r="I267">
        <v>60</v>
      </c>
      <c r="J267" t="s">
        <v>11</v>
      </c>
      <c r="K267">
        <v>1</v>
      </c>
      <c r="L267" t="str">
        <f t="shared" si="14"/>
        <v>INSERT INTO Stations VALUES(130, "г. Улан-Удэ, ул. Бабушкина, д. 156", 51.798727, 107.603950, 12.5, "Россети Сибирь", "chademo", 60, "dc", 1);</v>
      </c>
    </row>
    <row r="268" spans="1:12" x14ac:dyDescent="0.25">
      <c r="A268">
        <v>130</v>
      </c>
      <c r="B268" t="s">
        <v>177</v>
      </c>
      <c r="C268" t="s">
        <v>250</v>
      </c>
      <c r="D268" t="str">
        <f t="shared" si="12"/>
        <v>51.798727</v>
      </c>
      <c r="E268" t="str">
        <f t="shared" ref="E268:E270" si="15">MID(C268,FIND(",",C268)+2, 10)</f>
        <v>107.603950</v>
      </c>
      <c r="F268" s="3" t="s">
        <v>178</v>
      </c>
      <c r="G268" t="s">
        <v>161</v>
      </c>
      <c r="H268" t="s">
        <v>12</v>
      </c>
      <c r="I268">
        <v>60</v>
      </c>
      <c r="J268" t="s">
        <v>11</v>
      </c>
      <c r="K268">
        <v>1</v>
      </c>
      <c r="L268" t="str">
        <f t="shared" si="14"/>
        <v>INSERT INTO Stations VALUES(130, "г. Улан-Удэ, ул. Бабушкина, д. 156", 51.798727, 107.603950, 12.5, "Россети Сибирь", "ccscombo2", 60, "dc", 1);</v>
      </c>
    </row>
    <row r="269" spans="1:12" x14ac:dyDescent="0.25">
      <c r="A269">
        <v>131</v>
      </c>
      <c r="B269" t="s">
        <v>181</v>
      </c>
      <c r="C269" t="s">
        <v>179</v>
      </c>
      <c r="D269" t="str">
        <f t="shared" si="12"/>
        <v>52.067331</v>
      </c>
      <c r="E269" t="str">
        <f t="shared" si="15"/>
        <v>113.385337</v>
      </c>
      <c r="F269" s="3" t="s">
        <v>180</v>
      </c>
      <c r="G269" t="s">
        <v>161</v>
      </c>
      <c r="H269" t="s">
        <v>13</v>
      </c>
      <c r="I269">
        <v>60</v>
      </c>
      <c r="J269" t="s">
        <v>11</v>
      </c>
      <c r="K269">
        <v>1</v>
      </c>
      <c r="L269" t="str">
        <f t="shared" si="14"/>
        <v>INSERT INTO Stations VALUES(131, "г. Чита, ул. Маршала Рокоссовского, д. 3", 52.067331, 113.385337, 0, "Россети Сибирь", "chademo", 60, "dc", 1);</v>
      </c>
    </row>
    <row r="270" spans="1:12" x14ac:dyDescent="0.25">
      <c r="A270">
        <v>131</v>
      </c>
      <c r="B270" t="s">
        <v>181</v>
      </c>
      <c r="C270" t="s">
        <v>179</v>
      </c>
      <c r="D270" t="str">
        <f t="shared" si="12"/>
        <v>52.067331</v>
      </c>
      <c r="E270" t="str">
        <f t="shared" si="15"/>
        <v>113.385337</v>
      </c>
      <c r="F270" s="3" t="s">
        <v>180</v>
      </c>
      <c r="G270" t="s">
        <v>161</v>
      </c>
      <c r="H270" t="s">
        <v>12</v>
      </c>
      <c r="I270">
        <v>60</v>
      </c>
      <c r="J270" t="s">
        <v>11</v>
      </c>
      <c r="K270">
        <v>1</v>
      </c>
      <c r="L270" t="str">
        <f t="shared" si="14"/>
        <v>INSERT INTO Stations VALUES(131, "г. Чита, ул. Маршала Рокоссовского, д. 3", 52.067331, 113.385337, 0, "Россети Сибирь", "ccscombo2", 60, "dc", 1);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Елисеев Арсений Елисеевич</dc:creator>
  <cp:lastModifiedBy>Елисеев Арсений Елисеевич</cp:lastModifiedBy>
  <dcterms:created xsi:type="dcterms:W3CDTF">2022-11-16T07:42:29Z</dcterms:created>
  <dcterms:modified xsi:type="dcterms:W3CDTF">2022-11-22T06:38:16Z</dcterms:modified>
</cp:coreProperties>
</file>