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OneDrive\Documents\GA DATA ANALYTICS COURSE SRI\Sri project week3\"/>
    </mc:Choice>
  </mc:AlternateContent>
  <xr:revisionPtr revIDLastSave="0" documentId="13_ncr:1_{73C7A8E2-0C5F-47C6-B19B-AF9AED458696}" xr6:coauthVersionLast="46" xr6:coauthVersionMax="46" xr10:uidLastSave="{00000000-0000-0000-0000-000000000000}"/>
  <bookViews>
    <workbookView xWindow="-120" yWindow="-120" windowWidth="29040" windowHeight="15840" firstSheet="8" activeTab="13" xr2:uid="{85A3B9EF-B8F2-4E84-A6DD-77D104DF3CF0}"/>
  </bookViews>
  <sheets>
    <sheet name="trends easy sheet1" sheetId="1" r:id="rId1"/>
    <sheet name="Data handling sheet1" sheetId="9" r:id="rId2"/>
    <sheet name="trends - moderate sheet2" sheetId="2" r:id="rId3"/>
    <sheet name="Data handling sheet2" sheetId="10" r:id="rId4"/>
    <sheet name="trends - hard  sheet 3a" sheetId="13" r:id="rId5"/>
    <sheet name="trends - hard sheet 3b" sheetId="3" r:id="rId6"/>
    <sheet name="Data handling sheet3" sheetId="12" r:id="rId7"/>
    <sheet name="geospatial easy sheet 4" sheetId="4" r:id="rId8"/>
    <sheet name="Data handling sheet 4" sheetId="15" r:id="rId9"/>
    <sheet name="geo moderate sheet 5" sheetId="6" r:id="rId10"/>
    <sheet name="Data handling sheet 5" sheetId="16" r:id="rId11"/>
    <sheet name="geo hard sheet 6" sheetId="7" r:id="rId12"/>
    <sheet name="Data handling sheet 6" sheetId="17" r:id="rId13"/>
    <sheet name="sheet 7" sheetId="8" r:id="rId14"/>
  </sheets>
  <definedNames>
    <definedName name="_xlnm._FilterDatabase" localSheetId="2" hidden="1">'trends - moderate sheet2'!$A$4:$K$110</definedName>
    <definedName name="_xlnm._FilterDatabase" localSheetId="0" hidden="1">'trends easy sheet1'!$A$4:$C$52</definedName>
    <definedName name="_xlchart.v2.0" hidden="1">'trends - moderate sheet2'!$T$14:$U$14</definedName>
    <definedName name="_xlchart.v2.1" hidden="1">'trends - moderate sheet2'!$T$14:$U$14</definedName>
  </definedNames>
  <calcPr calcId="191029"/>
  <pivotCaches>
    <pivotCache cacheId="0" r:id="rId15"/>
    <pivotCache cacheId="50" r:id="rId16"/>
    <pivotCache cacheId="54" r:id="rId17"/>
    <pivotCache cacheId="89" r:id="rId18"/>
    <pivotCache cacheId="90" r:id="rId19"/>
    <pivotCache cacheId="106" r:id="rId20"/>
    <pivotCache cacheId="109" r:id="rId21"/>
    <pivotCache cacheId="112" r:id="rId2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7" l="1"/>
  <c r="B8" i="7"/>
  <c r="O8" i="4"/>
  <c r="B102" i="2"/>
  <c r="H102" i="2"/>
  <c r="K53" i="2"/>
  <c r="K6" i="2"/>
  <c r="K54" i="2"/>
  <c r="K7" i="2"/>
  <c r="K55" i="2"/>
  <c r="K8" i="2"/>
  <c r="K56" i="2"/>
  <c r="K9" i="2"/>
  <c r="K57" i="2"/>
  <c r="K10" i="2"/>
  <c r="K58" i="2"/>
  <c r="K11" i="2"/>
  <c r="K59" i="2"/>
  <c r="K12" i="2"/>
  <c r="K60" i="2"/>
  <c r="K13" i="2"/>
  <c r="K61" i="2"/>
  <c r="K14" i="2"/>
  <c r="K62" i="2"/>
  <c r="K15" i="2"/>
  <c r="K63" i="2"/>
  <c r="K16" i="2"/>
  <c r="K64" i="2"/>
  <c r="K17" i="2"/>
  <c r="K65" i="2"/>
  <c r="K18" i="2"/>
  <c r="K66" i="2"/>
  <c r="K19" i="2"/>
  <c r="K67" i="2"/>
  <c r="K20" i="2"/>
  <c r="K68" i="2"/>
  <c r="K21" i="2"/>
  <c r="K69" i="2"/>
  <c r="K22" i="2"/>
  <c r="K70" i="2"/>
  <c r="K23" i="2"/>
  <c r="K71" i="2"/>
  <c r="K24" i="2"/>
  <c r="K72" i="2"/>
  <c r="K25" i="2"/>
  <c r="K73" i="2"/>
  <c r="K26" i="2"/>
  <c r="K74" i="2"/>
  <c r="K27" i="2"/>
  <c r="K75" i="2"/>
  <c r="K28" i="2"/>
  <c r="K76" i="2"/>
  <c r="K29" i="2"/>
  <c r="K77" i="2"/>
  <c r="K30" i="2"/>
  <c r="K78" i="2"/>
  <c r="K31" i="2"/>
  <c r="K79" i="2"/>
  <c r="K32" i="2"/>
  <c r="K80" i="2"/>
  <c r="K33" i="2"/>
  <c r="K81" i="2"/>
  <c r="K34" i="2"/>
  <c r="K82" i="2"/>
  <c r="K35" i="2"/>
  <c r="K83" i="2"/>
  <c r="K36" i="2"/>
  <c r="K84" i="2"/>
  <c r="K37" i="2"/>
  <c r="K85" i="2"/>
  <c r="K38" i="2"/>
  <c r="K86" i="2"/>
  <c r="K39" i="2"/>
  <c r="K87" i="2"/>
  <c r="K40" i="2"/>
  <c r="K88" i="2"/>
  <c r="K41" i="2"/>
  <c r="K89" i="2"/>
  <c r="K42" i="2"/>
  <c r="K90" i="2"/>
  <c r="K43" i="2"/>
  <c r="K91" i="2"/>
  <c r="K44" i="2"/>
  <c r="K92" i="2"/>
  <c r="K45" i="2"/>
  <c r="K93" i="2"/>
  <c r="K46" i="2"/>
  <c r="K94" i="2"/>
  <c r="K47" i="2"/>
  <c r="K95" i="2"/>
  <c r="K48" i="2"/>
  <c r="K96" i="2"/>
  <c r="K49" i="2"/>
  <c r="K97" i="2"/>
  <c r="K50" i="2"/>
  <c r="K98" i="2"/>
  <c r="K51" i="2"/>
  <c r="K99" i="2"/>
  <c r="K52" i="2"/>
  <c r="K100" i="2"/>
  <c r="K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5" i="2"/>
</calcChain>
</file>

<file path=xl/sharedStrings.xml><?xml version="1.0" encoding="utf-8"?>
<sst xmlns="http://schemas.openxmlformats.org/spreadsheetml/2006/main" count="3474" uniqueCount="1280">
  <si>
    <t>trips_count</t>
  </si>
  <si>
    <t>month</t>
  </si>
  <si>
    <t>year</t>
  </si>
  <si>
    <t>user_type</t>
  </si>
  <si>
    <t>Customer</t>
  </si>
  <si>
    <t>Subscriber</t>
  </si>
  <si>
    <t>blubikes all</t>
  </si>
  <si>
    <t>bluebikes all</t>
  </si>
  <si>
    <t>divvybikes all</t>
  </si>
  <si>
    <t>day</t>
  </si>
  <si>
    <t>SQL data by day of week for each year with Sunday (0) to Saturday (6), and where sunday or saturday will be treated as holidays (weekends) -- for further analysis</t>
  </si>
  <si>
    <t>bluebikes_all</t>
  </si>
  <si>
    <t>day_of_week</t>
  </si>
  <si>
    <t xml:space="preserve"> assumption 1 – summed trips of dec and jan = holiday activity ; </t>
  </si>
  <si>
    <t>assumption 2 - summed trips of pairs of other months (feb, mar and April, may and June,July and aug,sep and oct,nov) = commuting activity</t>
  </si>
  <si>
    <t>start_time</t>
  </si>
  <si>
    <t>end_time</t>
  </si>
  <si>
    <t>trip_duration</t>
  </si>
  <si>
    <t>start_station_id</t>
  </si>
  <si>
    <t>end_station_id</t>
  </si>
  <si>
    <t>start_station_name</t>
  </si>
  <si>
    <t>end_station_name</t>
  </si>
  <si>
    <t>start_longitude</t>
  </si>
  <si>
    <t>end_latitude</t>
  </si>
  <si>
    <t>end_longitude</t>
  </si>
  <si>
    <t>calculate_distance</t>
  </si>
  <si>
    <t>user_birth_year</t>
  </si>
  <si>
    <t>user_gender</t>
  </si>
  <si>
    <t>Glendale Square (Ferry St at Broadway)</t>
  </si>
  <si>
    <t>Belgrade Ave at Walworth St</t>
  </si>
  <si>
    <t>Alewife Station at Russell Field</t>
  </si>
  <si>
    <t>Mattapan Library</t>
  </si>
  <si>
    <t>Ashmont T Stop</t>
  </si>
  <si>
    <t xml:space="preserve">Linear Park - Mass. Ave. at Cameron Ave. </t>
  </si>
  <si>
    <t>18 days 07:00:32.863</t>
  </si>
  <si>
    <t>Roslindale Village - Washington St</t>
  </si>
  <si>
    <t>Broadway at Beacham St</t>
  </si>
  <si>
    <t>Gallivan Blvd at Adams St</t>
  </si>
  <si>
    <t>10 days 16:39:24.783</t>
  </si>
  <si>
    <t>Mattapan T Stop</t>
  </si>
  <si>
    <t>Central Square East Boston</t>
  </si>
  <si>
    <t>699 Mt Auburn St</t>
  </si>
  <si>
    <t>Magoun Square at Trum Field</t>
  </si>
  <si>
    <t>Spaulding Rehabilitation Hospital - Charlestown Navy Yard</t>
  </si>
  <si>
    <t>Spring St at Powell St</t>
  </si>
  <si>
    <t>Post Office Square</t>
  </si>
  <si>
    <t>Fields Corner T Stop</t>
  </si>
  <si>
    <t>7 Acre Park</t>
  </si>
  <si>
    <t>Foss Park</t>
  </si>
  <si>
    <t>Park St at Norwell St</t>
  </si>
  <si>
    <t>Davis Square</t>
  </si>
  <si>
    <t>30 days 05:49:26.291</t>
  </si>
  <si>
    <t>Broadway at Maple St</t>
  </si>
  <si>
    <t>Franklin Park Zoo - Franklin Park Rd at Blue Hill Ave</t>
  </si>
  <si>
    <t>2 days 05:13:22.684</t>
  </si>
  <si>
    <t>Orient Heights T Stop - Bennington St at Saratoga St</t>
  </si>
  <si>
    <t>Beacon St at Tappan St</t>
  </si>
  <si>
    <t>Community Path at Cedar Street</t>
  </si>
  <si>
    <t>7 days 21:58:52.031</t>
  </si>
  <si>
    <t>Main St at Thompson Sq</t>
  </si>
  <si>
    <t>1 mon 1 day 03:39:53.533</t>
  </si>
  <si>
    <t>Lesley University</t>
  </si>
  <si>
    <t>Somerville City Hall</t>
  </si>
  <si>
    <t>Hayes Square - Vine St at Moulton St</t>
  </si>
  <si>
    <t>Washington St at Talbot Ave</t>
  </si>
  <si>
    <t>6 days 22:38:58.756</t>
  </si>
  <si>
    <t>Mass Ave at Hadley/Walden</t>
  </si>
  <si>
    <t>Harvard Square at Brattle St / Eliot St</t>
  </si>
  <si>
    <t>Murphy Skating Rink - 1880 Day Blvd</t>
  </si>
  <si>
    <t>Oak Square - 615 Washington St</t>
  </si>
  <si>
    <t>Main St at Baldwin St</t>
  </si>
  <si>
    <t>3 days 06:01:33.985</t>
  </si>
  <si>
    <t>Grove St at Community Path</t>
  </si>
  <si>
    <t>Broadway at Lynde St</t>
  </si>
  <si>
    <t>Alewife MBTA at Steel Place</t>
  </si>
  <si>
    <t>Chinatown T Stop</t>
  </si>
  <si>
    <t>Adams St at Lonsdale St</t>
  </si>
  <si>
    <t>Shawmut T Stop</t>
  </si>
  <si>
    <t>Bowdoin St at Quincy St</t>
  </si>
  <si>
    <t>Archdale Rd at Washington St</t>
  </si>
  <si>
    <t>Main St at Austin St</t>
  </si>
  <si>
    <t>Porter Square Station</t>
  </si>
  <si>
    <t>7 days 00:36:25.254</t>
  </si>
  <si>
    <t>Lechmere Station at Cambridge St / First St</t>
  </si>
  <si>
    <t>Airport T Stop - Bremen St at Brooks St</t>
  </si>
  <si>
    <t>Harvard University River Houses at DeWolfe St / Cowperthwaite St</t>
  </si>
  <si>
    <t>Charlestown Navy Yard</t>
  </si>
  <si>
    <t>Roslindale Village - South St</t>
  </si>
  <si>
    <t>Harvard Law School at Mass Ave / Jarvis St</t>
  </si>
  <si>
    <t>Uphams Corner</t>
  </si>
  <si>
    <t>Clarendon Hill at Broadway</t>
  </si>
  <si>
    <t>Washington St at Brock St</t>
  </si>
  <si>
    <t>Williams St at Washington St</t>
  </si>
  <si>
    <t>8 days 16:12:52.298</t>
  </si>
  <si>
    <t>Farragut Rd at E. 6th St</t>
  </si>
  <si>
    <t>JFK/UMass T Stop</t>
  </si>
  <si>
    <t>Lewis Wharf at Atlantic Ave</t>
  </si>
  <si>
    <t>Ryan Playground - Dorchester Ave at Harbor View St</t>
  </si>
  <si>
    <t>Savin Hill T Stop - S Sydney St at Bay St</t>
  </si>
  <si>
    <t>1 day 15:49:31</t>
  </si>
  <si>
    <t>E Cottage St at Columbia Rd</t>
  </si>
  <si>
    <t>Packard Ave at Powderhouse Blvd</t>
  </si>
  <si>
    <t>Powder House Circle - Nathan Tufts Park</t>
  </si>
  <si>
    <t>Harrison Ave at Mullins Way</t>
  </si>
  <si>
    <t>ID Building West</t>
  </si>
  <si>
    <t>Fresh Pond Reservation</t>
  </si>
  <si>
    <t>Boston Public Market</t>
  </si>
  <si>
    <t>Washington St at Denton Terr</t>
  </si>
  <si>
    <t>Conway Park - Somerville Avenue</t>
  </si>
  <si>
    <t>Warren St at Chelsea St</t>
  </si>
  <si>
    <t>ID Building East</t>
  </si>
  <si>
    <t>Central Sq Post Office / Cambridge City Hall at Mass Ave / Pleasant St</t>
  </si>
  <si>
    <t>What was the longest journey? What do we know about it? ● What was the most common long journey? (Make up your own rules for what “long” might mean.)</t>
  </si>
  <si>
    <t>What was the furthest relocation?</t>
  </si>
  <si>
    <t>previous_end_station_id</t>
  </si>
  <si>
    <t>Egleston Square - Atherton St at Washington St</t>
  </si>
  <si>
    <t>South Boston Library - 646 E Broadway</t>
  </si>
  <si>
    <t>Teele Square</t>
  </si>
  <si>
    <t>Columbia Rd at Ceylon St</t>
  </si>
  <si>
    <t>W Broadway at Dorchester St</t>
  </si>
  <si>
    <t>Congress St at Northern Ave</t>
  </si>
  <si>
    <t>Bluebikes_2016_to_2019</t>
  </si>
  <si>
    <t>bike_id</t>
  </si>
  <si>
    <t>relocated</t>
  </si>
  <si>
    <t>start_station_latitude</t>
  </si>
  <si>
    <t>start_station_longitude</t>
  </si>
  <si>
    <t>previous_latitude</t>
  </si>
  <si>
    <t>previous_longitude</t>
  </si>
  <si>
    <t>How many trips were there in each month of each year?</t>
  </si>
  <si>
    <t>Which organisations are showing the most growth in bike rentals?</t>
  </si>
  <si>
    <t>Is there a difference in growth between holiday activity and commuting activity?  Trends comparing bluebikes and divvy</t>
  </si>
  <si>
    <t>analysing the top 100 long journeys taken from 2016 - 2019 inclusive - bluebikes</t>
  </si>
  <si>
    <t>average_distance</t>
  </si>
  <si>
    <t>months</t>
  </si>
  <si>
    <t>● How far is a typical journey?</t>
  </si>
  <si>
    <t>Bluebikes2016</t>
  </si>
  <si>
    <t>trip_counts</t>
  </si>
  <si>
    <t>bluebikes2016 sql final</t>
  </si>
  <si>
    <t>bluebikes2019 sql final</t>
  </si>
  <si>
    <t>Year</t>
  </si>
  <si>
    <t>name</t>
  </si>
  <si>
    <t>latitude</t>
  </si>
  <si>
    <t>longtitude</t>
  </si>
  <si>
    <t>district</t>
  </si>
  <si>
    <t>public</t>
  </si>
  <si>
    <t>total_docks</t>
  </si>
  <si>
    <t>id</t>
  </si>
  <si>
    <t>A32019</t>
  </si>
  <si>
    <t>175 N Harvard St</t>
  </si>
  <si>
    <t>Boston</t>
  </si>
  <si>
    <t>Yes</t>
  </si>
  <si>
    <t>S32035</t>
  </si>
  <si>
    <t>191 Beacon St</t>
  </si>
  <si>
    <t>Somerville</t>
  </si>
  <si>
    <t>S32023</t>
  </si>
  <si>
    <t>30 Dane St</t>
  </si>
  <si>
    <t>M32026</t>
  </si>
  <si>
    <t>359 Broadway - Broadway at Fayette Street</t>
  </si>
  <si>
    <t>Cambridge</t>
  </si>
  <si>
    <t>M32054</t>
  </si>
  <si>
    <t>V32001</t>
  </si>
  <si>
    <t>Everett</t>
  </si>
  <si>
    <t>B32060</t>
  </si>
  <si>
    <t>700 Commonwealth Ave.</t>
  </si>
  <si>
    <t>M32060</t>
  </si>
  <si>
    <t>700 Huron Ave</t>
  </si>
  <si>
    <t>M32064</t>
  </si>
  <si>
    <t>75 Binney St</t>
  </si>
  <si>
    <t>M32058</t>
  </si>
  <si>
    <t>84 Cambridgepark Dr</t>
  </si>
  <si>
    <t>C32065</t>
  </si>
  <si>
    <t>A32032</t>
  </si>
  <si>
    <t>C32061</t>
  </si>
  <si>
    <t>Albany St at E. Brookline St</t>
  </si>
  <si>
    <t>M32046</t>
  </si>
  <si>
    <t>M32033</t>
  </si>
  <si>
    <t>C32079</t>
  </si>
  <si>
    <t>American Legion Hwy at Canterbury St</t>
  </si>
  <si>
    <t>M32059</t>
  </si>
  <si>
    <t>Ames St at Broadway</t>
  </si>
  <si>
    <t>M32037</t>
  </si>
  <si>
    <t>Ames St at Main St</t>
  </si>
  <si>
    <t>C32012</t>
  </si>
  <si>
    <t>Andrew T Stop - Dorchester Ave at Dexter St</t>
  </si>
  <si>
    <t>B32004</t>
  </si>
  <si>
    <t>Aquarium T Stop - 200 Atlantic Ave</t>
  </si>
  <si>
    <t>D32004</t>
  </si>
  <si>
    <t>Arch St at Franklin St</t>
  </si>
  <si>
    <t>C32048</t>
  </si>
  <si>
    <t>C32062</t>
  </si>
  <si>
    <t>S32018</t>
  </si>
  <si>
    <t>Assembly Square T</t>
  </si>
  <si>
    <t>A32003</t>
  </si>
  <si>
    <t>B.U. Central - 725 Comm. Ave.</t>
  </si>
  <si>
    <t>C32003</t>
  </si>
  <si>
    <t>Back Bay T Stop - Dartmouth St at Stuart St</t>
  </si>
  <si>
    <t>S32007</t>
  </si>
  <si>
    <t>Ball Sq</t>
  </si>
  <si>
    <t>B32055</t>
  </si>
  <si>
    <t>Bartlett St at John Elliot Sq</t>
  </si>
  <si>
    <t>D32024</t>
  </si>
  <si>
    <t>Beacon St at Charles St</t>
  </si>
  <si>
    <t>K32013</t>
  </si>
  <si>
    <t>Beacon St at Englewood Ave</t>
  </si>
  <si>
    <t>Brookline</t>
  </si>
  <si>
    <t>K32016</t>
  </si>
  <si>
    <t>Beacon St at Hawes St</t>
  </si>
  <si>
    <t>B32016</t>
  </si>
  <si>
    <t>Beacon St at Massachusetts Ave</t>
  </si>
  <si>
    <t>K32015</t>
  </si>
  <si>
    <t>Beacon St at St. Paul St</t>
  </si>
  <si>
    <t>K32002</t>
  </si>
  <si>
    <t>S32003</t>
  </si>
  <si>
    <t>Beacon St at Washington / Kirkland</t>
  </si>
  <si>
    <t>C32059</t>
  </si>
  <si>
    <t>A32028</t>
  </si>
  <si>
    <t>Bennington St at Byron St</t>
  </si>
  <si>
    <t>A32039</t>
  </si>
  <si>
    <t>Bennington St at Constitution Beach</t>
  </si>
  <si>
    <t>M32067</t>
  </si>
  <si>
    <t>Berkshire Street at Cambridge Street</t>
  </si>
  <si>
    <t>M32027</t>
  </si>
  <si>
    <t>Binney St / Sixth St</t>
  </si>
  <si>
    <t>D32050</t>
  </si>
  <si>
    <t>Blossom St at Charles St</t>
  </si>
  <si>
    <t>C32044</t>
  </si>
  <si>
    <t>Blue Hill Ave at Almont St</t>
  </si>
  <si>
    <t>B32008</t>
  </si>
  <si>
    <t>Boston City Hall - 28 State St</t>
  </si>
  <si>
    <t>D32018</t>
  </si>
  <si>
    <t>Boston Convention and Exhibition Center - Summer St at West Side Dr</t>
  </si>
  <si>
    <t>A32036</t>
  </si>
  <si>
    <t>Boston East - 126 Border St</t>
  </si>
  <si>
    <t>A32045</t>
  </si>
  <si>
    <t>Boston Landing</t>
  </si>
  <si>
    <t>C32002</t>
  </si>
  <si>
    <t>Boston Medical Center - E Concord St at Harrison Ave</t>
  </si>
  <si>
    <t>D32044</t>
  </si>
  <si>
    <t>B32031</t>
  </si>
  <si>
    <t>D32007</t>
  </si>
  <si>
    <t>Boylston St at Arlington St</t>
  </si>
  <si>
    <t>D32013</t>
  </si>
  <si>
    <t>Boylston St at Berkeley St</t>
  </si>
  <si>
    <t>D32055</t>
  </si>
  <si>
    <t>Boylston St at Dartmouth St</t>
  </si>
  <si>
    <t>D32046</t>
  </si>
  <si>
    <t>Boylston St at Exeter St</t>
  </si>
  <si>
    <t>C32008</t>
  </si>
  <si>
    <t>Boylston St at Fairfield St</t>
  </si>
  <si>
    <t>B32034</t>
  </si>
  <si>
    <t>Boylston St at Jersey St</t>
  </si>
  <si>
    <t>B32018</t>
  </si>
  <si>
    <t>Boylston St at Massachusetts Ave</t>
  </si>
  <si>
    <t>B32013</t>
  </si>
  <si>
    <t>Brigham Circle - Francis St at Huntington Ave</t>
  </si>
  <si>
    <t>D32028</t>
  </si>
  <si>
    <t>Brighton Center - Washington St at Cambridge St</t>
  </si>
  <si>
    <t>A32005</t>
  </si>
  <si>
    <t>Brighton Mills - 370 Western Ave</t>
  </si>
  <si>
    <t>V32011</t>
  </si>
  <si>
    <t>S32016</t>
  </si>
  <si>
    <t>Broadway at Central St</t>
  </si>
  <si>
    <t>V32004</t>
  </si>
  <si>
    <t>V32008</t>
  </si>
  <si>
    <t>S32014</t>
  </si>
  <si>
    <t>Broadway St at Mt Pleasant St</t>
  </si>
  <si>
    <t>C32053</t>
  </si>
  <si>
    <t>Broadway T Stop</t>
  </si>
  <si>
    <t>K32005</t>
  </si>
  <si>
    <t>Brookline Town Hall</t>
  </si>
  <si>
    <t>K32003</t>
  </si>
  <si>
    <t>Brookline Village - Station Street at MBTA</t>
  </si>
  <si>
    <t>A32023</t>
  </si>
  <si>
    <t>Bunker Hill Community College</t>
  </si>
  <si>
    <t>B32020</t>
  </si>
  <si>
    <t>Burlington Ave at Brookline Ave</t>
  </si>
  <si>
    <t>M32052</t>
  </si>
  <si>
    <t>Cambridge Dept. of Public Works -147 Hampshire St.</t>
  </si>
  <si>
    <t>M32013</t>
  </si>
  <si>
    <t>Cambridge Main Library at Broadway / Trowbridge St</t>
  </si>
  <si>
    <t>M32007</t>
  </si>
  <si>
    <t>Cambridge St - at Columbia St / Webster Ave</t>
  </si>
  <si>
    <t>D32000</t>
  </si>
  <si>
    <t>Cambridge St at Joy St</t>
  </si>
  <si>
    <t>M32019</t>
  </si>
  <si>
    <t>CambridgeSide Galleria - CambridgeSide PL at Land Blvd</t>
  </si>
  <si>
    <t>C32088</t>
  </si>
  <si>
    <t>Central Ave at River St</t>
  </si>
  <si>
    <t>M32012</t>
  </si>
  <si>
    <t>M32011</t>
  </si>
  <si>
    <t>Central Square at Mass Ave / Essex St</t>
  </si>
  <si>
    <t>A32041</t>
  </si>
  <si>
    <t>C32086</t>
  </si>
  <si>
    <t>Centre St at Parkway YMCA</t>
  </si>
  <si>
    <t>E32008</t>
  </si>
  <si>
    <t>Centre St at Seaverns Ave</t>
  </si>
  <si>
    <t>C32085</t>
  </si>
  <si>
    <t>Centre St at W. Roxbury Post Office</t>
  </si>
  <si>
    <t>D32016</t>
  </si>
  <si>
    <t>Charles Circle - Charles St at Cambridge St</t>
  </si>
  <si>
    <t>D32039</t>
  </si>
  <si>
    <t>A32027</t>
  </si>
  <si>
    <t>Chelsea St at Saratoga St</t>
  </si>
  <si>
    <t>V32009</t>
  </si>
  <si>
    <t>Chelsea St at Vine St</t>
  </si>
  <si>
    <t>M32049</t>
  </si>
  <si>
    <t>Child St at North St</t>
  </si>
  <si>
    <t>D32015</t>
  </si>
  <si>
    <t>Chinatown Gate Plaza</t>
  </si>
  <si>
    <t>D32019</t>
  </si>
  <si>
    <t>B32005</t>
  </si>
  <si>
    <t>Christian Science Plaza - Massachusetts Ave at Westland Ave</t>
  </si>
  <si>
    <t>S32010</t>
  </si>
  <si>
    <t>D32047</t>
  </si>
  <si>
    <t>Clarendon St at Newbury St</t>
  </si>
  <si>
    <t>B32035</t>
  </si>
  <si>
    <t>Cleveland Circle</t>
  </si>
  <si>
    <t>C32055</t>
  </si>
  <si>
    <t>Codman Square Library</t>
  </si>
  <si>
    <t>B32006</t>
  </si>
  <si>
    <t>Colleges of the Fenway - Fenway at Avenue Louis Pasteur</t>
  </si>
  <si>
    <t>B32029</t>
  </si>
  <si>
    <t>C32052</t>
  </si>
  <si>
    <t>Columbia Rd at Tierney Community Center</t>
  </si>
  <si>
    <t>C32077</t>
  </si>
  <si>
    <t>Columbus Ave at W. Canton St</t>
  </si>
  <si>
    <t>A32002</t>
  </si>
  <si>
    <t>Commonwealth Ave at Agganis Way</t>
  </si>
  <si>
    <t>K32006</t>
  </si>
  <si>
    <t>Commonwealth Ave At Babcock St</t>
  </si>
  <si>
    <t>D32033</t>
  </si>
  <si>
    <t>Commonwealth Ave at Chiswick Rd</t>
  </si>
  <si>
    <t>A32017</t>
  </si>
  <si>
    <t>Commonwealth Ave at Griggs St</t>
  </si>
  <si>
    <t>D32034</t>
  </si>
  <si>
    <t>Commonwealth Ave at Kelton St</t>
  </si>
  <si>
    <t>S32022</t>
  </si>
  <si>
    <t>D32009</t>
  </si>
  <si>
    <t>Congress St at Boston City Hall</t>
  </si>
  <si>
    <t>C32032</t>
  </si>
  <si>
    <t>C32010</t>
  </si>
  <si>
    <t>Congress St at Sleeper St</t>
  </si>
  <si>
    <t>S32004</t>
  </si>
  <si>
    <t>K32001</t>
  </si>
  <si>
    <t>Coolidge Corner - Beacon St at Centre St</t>
  </si>
  <si>
    <t>W32001</t>
  </si>
  <si>
    <t>Coolidge Sq.</t>
  </si>
  <si>
    <t>Watertown</t>
  </si>
  <si>
    <t>D32005</t>
  </si>
  <si>
    <t>Copley Square - Dartmouth St at Boylston St</t>
  </si>
  <si>
    <t>S32037</t>
  </si>
  <si>
    <t>Craigie at Summer St</t>
  </si>
  <si>
    <t>D32010</t>
  </si>
  <si>
    <t>Cross St at Hanover St</t>
  </si>
  <si>
    <t>E32001</t>
  </si>
  <si>
    <t>Curtis Hall - South St at Centre St</t>
  </si>
  <si>
    <t>K32009</t>
  </si>
  <si>
    <t>Cypress St at Clark Playground</t>
  </si>
  <si>
    <t>M32030</t>
  </si>
  <si>
    <t>Dana Park</t>
  </si>
  <si>
    <t>M32031</t>
  </si>
  <si>
    <t>Danehy Park</t>
  </si>
  <si>
    <t>D32045</t>
  </si>
  <si>
    <t>Dartmouth St at Newbury St</t>
  </si>
  <si>
    <t>S32006</t>
  </si>
  <si>
    <t>B32037</t>
  </si>
  <si>
    <t>Deerfield St at Commonwealth Ave</t>
  </si>
  <si>
    <t>M32066</t>
  </si>
  <si>
    <t>Discovery Park - 30 Acorn Park Drive</t>
  </si>
  <si>
    <t>C32009</t>
  </si>
  <si>
    <t>Dorchester Ave at Gillette Park</t>
  </si>
  <si>
    <t>C32066</t>
  </si>
  <si>
    <t>Dorchester Ave at King St</t>
  </si>
  <si>
    <t>B32017</t>
  </si>
  <si>
    <t>Dudley Square - Bolling Building</t>
  </si>
  <si>
    <t>C32015</t>
  </si>
  <si>
    <t>Dudley Town Common - Mt Pleasant Ave at Blue Hill Ave</t>
  </si>
  <si>
    <t>C32018</t>
  </si>
  <si>
    <t>A32031</t>
  </si>
  <si>
    <t>East Boston Neighborhood Health Center - 20 Maverick Square</t>
  </si>
  <si>
    <t>S32017</t>
  </si>
  <si>
    <t>East Somerville Library (Broadway and Illinois)</t>
  </si>
  <si>
    <t>S32038</t>
  </si>
  <si>
    <t>Edgerly Education Center</t>
  </si>
  <si>
    <t>A32022</t>
  </si>
  <si>
    <t>Edwards Playground - Main St at Eden St</t>
  </si>
  <si>
    <t>M32034</t>
  </si>
  <si>
    <t>EF - North Point Park</t>
  </si>
  <si>
    <t>E32004</t>
  </si>
  <si>
    <t>S32039</t>
  </si>
  <si>
    <t>Elm St at White St</t>
  </si>
  <si>
    <t>V32005</t>
  </si>
  <si>
    <t>Encore</t>
  </si>
  <si>
    <t>V32003</t>
  </si>
  <si>
    <t>Everett Square (Broadway at Chelsea St)</t>
  </si>
  <si>
    <t>A32000</t>
  </si>
  <si>
    <t>Fan Pier</t>
  </si>
  <si>
    <t>A32038</t>
  </si>
  <si>
    <t>Faneuil St at Arlington St</t>
  </si>
  <si>
    <t>C32051</t>
  </si>
  <si>
    <t>C32041</t>
  </si>
  <si>
    <t>E32010</t>
  </si>
  <si>
    <t>Forest Hills</t>
  </si>
  <si>
    <t>S32015</t>
  </si>
  <si>
    <t>C32037</t>
  </si>
  <si>
    <t>Four Corners - 157 Washington St</t>
  </si>
  <si>
    <t>C32027</t>
  </si>
  <si>
    <t>Franklin Park - Seaver St at Humbolt Ave</t>
  </si>
  <si>
    <t>C32030</t>
  </si>
  <si>
    <t>M32051</t>
  </si>
  <si>
    <t>C32040</t>
  </si>
  <si>
    <t>C32090</t>
  </si>
  <si>
    <t>Geiger Gibson Community Health Center</t>
  </si>
  <si>
    <t>V32006</t>
  </si>
  <si>
    <t>A32034</t>
  </si>
  <si>
    <t>Glendon St at Condor St</t>
  </si>
  <si>
    <t>B32032</t>
  </si>
  <si>
    <t>Government Center - Cambridge St at Court St</t>
  </si>
  <si>
    <t>M32068</t>
  </si>
  <si>
    <t>Graham and Parks School ? Linnaean St at Walker St</t>
  </si>
  <si>
    <t>NULL</t>
  </si>
  <si>
    <t>E32005</t>
  </si>
  <si>
    <t>Green Street T Stop - Green St at Amory St</t>
  </si>
  <si>
    <t>B32028</t>
  </si>
  <si>
    <t>Grove Hall Library - 41 Geneva Ave</t>
  </si>
  <si>
    <t>S32019</t>
  </si>
  <si>
    <t>V32012</t>
  </si>
  <si>
    <t>Hale Park</t>
  </si>
  <si>
    <t>D32043</t>
  </si>
  <si>
    <t>Harrison Ave at Bennet St</t>
  </si>
  <si>
    <t>C32057</t>
  </si>
  <si>
    <t>D32035</t>
  </si>
  <si>
    <t>Harvard Ave at Brainerd Rd</t>
  </si>
  <si>
    <t>M32016</t>
  </si>
  <si>
    <t>Harvard Kennedy School at Bennett St / Eliot St</t>
  </si>
  <si>
    <t>M32020</t>
  </si>
  <si>
    <t>M32017</t>
  </si>
  <si>
    <t>M32018</t>
  </si>
  <si>
    <t>Harvard Square at Mass Ave/ Dunster</t>
  </si>
  <si>
    <t>M32055</t>
  </si>
  <si>
    <t>Harvard St at Greene-Rose Heritage Park</t>
  </si>
  <si>
    <t>M32023</t>
  </si>
  <si>
    <t>Harvard University / SEAS Cruft-Pierce Halls at 29 Oxford St</t>
  </si>
  <si>
    <t>M32021</t>
  </si>
  <si>
    <t>Harvard University Gund Hall at Quincy St / Kirkland St</t>
  </si>
  <si>
    <t>M32014</t>
  </si>
  <si>
    <t>Harvard University Housing - 115 Putnam Ave at Peabody Terrace</t>
  </si>
  <si>
    <t>M32024</t>
  </si>
  <si>
    <t>Harvard University Radcliffe Quadrangle at Shepard St / Garden St</t>
  </si>
  <si>
    <t>M32038</t>
  </si>
  <si>
    <t>D32026</t>
  </si>
  <si>
    <t>K32010</t>
  </si>
  <si>
    <t>High St at Cypress St</t>
  </si>
  <si>
    <t>B32003</t>
  </si>
  <si>
    <t>HMS/HSPH - Avenue Louis Pasteur at Longwood Ave</t>
  </si>
  <si>
    <t>A32040</t>
  </si>
  <si>
    <t>Honan Library</t>
  </si>
  <si>
    <t>B32033</t>
  </si>
  <si>
    <t>Huntington Ave at Mass Art</t>
  </si>
  <si>
    <t>M32044</t>
  </si>
  <si>
    <t>Huron Ave At Vassal Lane</t>
  </si>
  <si>
    <t>C32089</t>
  </si>
  <si>
    <t>Hyde Park Ave at Walk Hill St</t>
  </si>
  <si>
    <t>E32003</t>
  </si>
  <si>
    <t>Hyde Square - Barbara St at Centre St</t>
  </si>
  <si>
    <t>C32020</t>
  </si>
  <si>
    <t>C32021</t>
  </si>
  <si>
    <t>C32025</t>
  </si>
  <si>
    <t>Ink Block - Harrison Ave at Herald St</t>
  </si>
  <si>
    <t>M32062</t>
  </si>
  <si>
    <t>Inman Square at Springfield St.</t>
  </si>
  <si>
    <t>A32011</t>
  </si>
  <si>
    <t>Innovation Lab - 125 Western Ave at Batten Way</t>
  </si>
  <si>
    <t>E32006</t>
  </si>
  <si>
    <t>Jackson Square T Stop</t>
  </si>
  <si>
    <t>D32052</t>
  </si>
  <si>
    <t>Jamaica St at South St</t>
  </si>
  <si>
    <t>K32004</t>
  </si>
  <si>
    <t>JFK Crossing at Harvard St. / Thorndike St.</t>
  </si>
  <si>
    <t>C32013</t>
  </si>
  <si>
    <t>M32032</t>
  </si>
  <si>
    <t>Kendall Street</t>
  </si>
  <si>
    <t>M32004</t>
  </si>
  <si>
    <t>Kendall T</t>
  </si>
  <si>
    <t>B32010</t>
  </si>
  <si>
    <t>Kenmore Square</t>
  </si>
  <si>
    <t>M32065</t>
  </si>
  <si>
    <t>Kennedy-Longfellow School 158 Spring St</t>
  </si>
  <si>
    <t>M32009</t>
  </si>
  <si>
    <t>Lafayette Square at Mass Ave / Main St / Columbia St</t>
  </si>
  <si>
    <t>B32015</t>
  </si>
  <si>
    <t>Landmark Center - Brookline Ave at Park Dr</t>
  </si>
  <si>
    <t>B32058</t>
  </si>
  <si>
    <t>Lansdowne T Stop</t>
  </si>
  <si>
    <t>M32001</t>
  </si>
  <si>
    <t>M32039</t>
  </si>
  <si>
    <t>D32006</t>
  </si>
  <si>
    <t>M32025</t>
  </si>
  <si>
    <t>A32004</t>
  </si>
  <si>
    <t>Longwood Ave at Binney St</t>
  </si>
  <si>
    <t>M32022</t>
  </si>
  <si>
    <t>Lower Cambridgeport at Magazine St / Riverside Rd</t>
  </si>
  <si>
    <t>S32013</t>
  </si>
  <si>
    <t>D32020</t>
  </si>
  <si>
    <t>D32036</t>
  </si>
  <si>
    <t>D32038</t>
  </si>
  <si>
    <t>V32002</t>
  </si>
  <si>
    <t>Main Street at Carter Street</t>
  </si>
  <si>
    <t>K32012</t>
  </si>
  <si>
    <t>Marion St at Harvard St</t>
  </si>
  <si>
    <t>M32061</t>
  </si>
  <si>
    <t>Mass Ave at Albany St</t>
  </si>
  <si>
    <t>M32056</t>
  </si>
  <si>
    <t>C32063</t>
  </si>
  <si>
    <t>Mass Ave T Station</t>
  </si>
  <si>
    <t>C32004</t>
  </si>
  <si>
    <t>Massachusetts Ave at Columbus Ave</t>
  </si>
  <si>
    <t>C32050</t>
  </si>
  <si>
    <t>C32045</t>
  </si>
  <si>
    <t>A32030</t>
  </si>
  <si>
    <t>Maverick Square - Lewis Mall</t>
  </si>
  <si>
    <t>A32044</t>
  </si>
  <si>
    <t>Maverick St at Massport Path</t>
  </si>
  <si>
    <t>D32037</t>
  </si>
  <si>
    <t>Medford St at Charlestown BCYF</t>
  </si>
  <si>
    <t>M32006</t>
  </si>
  <si>
    <t>MIT at Mass Ave / Amherst St</t>
  </si>
  <si>
    <t>M32041</t>
  </si>
  <si>
    <t>MIT Pacific St at Purrington St</t>
  </si>
  <si>
    <t>M32005</t>
  </si>
  <si>
    <t>MIT Stata Center at Vassar St / Main St</t>
  </si>
  <si>
    <t>M32042</t>
  </si>
  <si>
    <t>MIT Vassar St</t>
  </si>
  <si>
    <t>B32023</t>
  </si>
  <si>
    <t>MLK Blvd at Washington St</t>
  </si>
  <si>
    <t>C23045</t>
  </si>
  <si>
    <t>Morton St T</t>
  </si>
  <si>
    <t>M32043</t>
  </si>
  <si>
    <t>Mt Auburn</t>
  </si>
  <si>
    <t>C32080</t>
  </si>
  <si>
    <t>Mt. Hope St at Hyde Park Ave</t>
  </si>
  <si>
    <t>D32017</t>
  </si>
  <si>
    <t>Mugar Way at Beacon St</t>
  </si>
  <si>
    <t>C32023</t>
  </si>
  <si>
    <t>M32045</t>
  </si>
  <si>
    <t>Museum of Science</t>
  </si>
  <si>
    <t>W32003</t>
  </si>
  <si>
    <t>N. Beacon St at N. Beacon Ct</t>
  </si>
  <si>
    <t>A32025</t>
  </si>
  <si>
    <t>Nashua Street at Red Auerbach Way</t>
  </si>
  <si>
    <t>B32027</t>
  </si>
  <si>
    <t>NCAAA - Walnut Ave at Crawford St</t>
  </si>
  <si>
    <t>D32001</t>
  </si>
  <si>
    <t>New Balance - 20 Guest St</t>
  </si>
  <si>
    <t>B32000</t>
  </si>
  <si>
    <t>Newbury St at Hereford St</t>
  </si>
  <si>
    <t>C32022</t>
  </si>
  <si>
    <t>Newmarket Square T Stop - Massachusetts Ave at Newmarket Square</t>
  </si>
  <si>
    <t>C32078</t>
  </si>
  <si>
    <t>Northbourne Rd at Hyde Park Ave</t>
  </si>
  <si>
    <t>B32012</t>
  </si>
  <si>
    <t>Northeastern University - North Parking Lot</t>
  </si>
  <si>
    <t>D32031</t>
  </si>
  <si>
    <t>B32036</t>
  </si>
  <si>
    <t>One Brigham Circle</t>
  </si>
  <si>
    <t>M32003</t>
  </si>
  <si>
    <t>One Broadway / Kendall Sq at Main St / 3rd St</t>
  </si>
  <si>
    <t>M32002</t>
  </si>
  <si>
    <t>One Kendall Square at Hampshire St / Portland St</t>
  </si>
  <si>
    <t>M32053</t>
  </si>
  <si>
    <t>One Memorial Drive</t>
  </si>
  <si>
    <t>A32035</t>
  </si>
  <si>
    <t>S32009</t>
  </si>
  <si>
    <t>A32012</t>
  </si>
  <si>
    <t>Packard's Corner - Commonwealth Ave at Brighton Ave</t>
  </si>
  <si>
    <t>A32008</t>
  </si>
  <si>
    <t>Park Dr at Buswell St</t>
  </si>
  <si>
    <t>D32042</t>
  </si>
  <si>
    <t>Park Plaza at Charles St S.</t>
  </si>
  <si>
    <t>C32039</t>
  </si>
  <si>
    <t>S32034</t>
  </si>
  <si>
    <t>Perry Park</t>
  </si>
  <si>
    <t>A32029</t>
  </si>
  <si>
    <t>Piers Park</t>
  </si>
  <si>
    <t>M32029</t>
  </si>
  <si>
    <t>D32012</t>
  </si>
  <si>
    <t>S32008</t>
  </si>
  <si>
    <t>C32007</t>
  </si>
  <si>
    <t>Prudential Center - 101 Huntington Ave</t>
  </si>
  <si>
    <t>A32026</t>
  </si>
  <si>
    <t>Purchase St at Pearl St</t>
  </si>
  <si>
    <t>M32036</t>
  </si>
  <si>
    <t>Rindge Avenue - O'Neill Library</t>
  </si>
  <si>
    <t>C32058</t>
  </si>
  <si>
    <t>Ring Rd</t>
  </si>
  <si>
    <t>M32035</t>
  </si>
  <si>
    <t>Rogers St &amp; Land Blvd</t>
  </si>
  <si>
    <t>C32047</t>
  </si>
  <si>
    <t>C32046</t>
  </si>
  <si>
    <t>D32008</t>
  </si>
  <si>
    <t>Rowes Wharf at Atlantic Ave</t>
  </si>
  <si>
    <t>C32001</t>
  </si>
  <si>
    <t>Roxbury Crossing T Stop - Columbus Ave at Tremont St</t>
  </si>
  <si>
    <t>B32022</t>
  </si>
  <si>
    <t>Roxbury YMCA - Warren St at MLK Blvd</t>
  </si>
  <si>
    <t>B32002</t>
  </si>
  <si>
    <t>Ruggles T Stop - Columbus Ave at Melnea Cass Blvd</t>
  </si>
  <si>
    <t>C32031</t>
  </si>
  <si>
    <t>E32007</t>
  </si>
  <si>
    <t>S Huntington Ave at Heath St</t>
  </si>
  <si>
    <t>C32033</t>
  </si>
  <si>
    <t>C32036</t>
  </si>
  <si>
    <t>Seaport Blvd at Sleeper St</t>
  </si>
  <si>
    <t>B32014</t>
  </si>
  <si>
    <t>Seaport Hotel - Congress St at Seaport Ln</t>
  </si>
  <si>
    <t>B32007</t>
  </si>
  <si>
    <t>Seaport Square - Seaport Blvd at Northern Ave</t>
  </si>
  <si>
    <t>M32063</t>
  </si>
  <si>
    <t>Sennott Park Broadway at Norfolk Street</t>
  </si>
  <si>
    <t>D32048</t>
  </si>
  <si>
    <t>Shawmut Ave at Oak St W</t>
  </si>
  <si>
    <t>E32009</t>
  </si>
  <si>
    <t>M32047</t>
  </si>
  <si>
    <t>Sidney Research Campus/Erie Street at Waverly</t>
  </si>
  <si>
    <t>D32032</t>
  </si>
  <si>
    <t>Silber Way</t>
  </si>
  <si>
    <t>A32006</t>
  </si>
  <si>
    <t>Soldiers Field Park - 111 Western Ave</t>
  </si>
  <si>
    <t>S32001</t>
  </si>
  <si>
    <t>S32036</t>
  </si>
  <si>
    <t>Somerville City Hall Annex</t>
  </si>
  <si>
    <t>S32020</t>
  </si>
  <si>
    <t>Somerville Hospital</t>
  </si>
  <si>
    <t>C32017</t>
  </si>
  <si>
    <t>A32009</t>
  </si>
  <si>
    <t>South End Library - Tremont St at W Newton St</t>
  </si>
  <si>
    <t>A32010</t>
  </si>
  <si>
    <t>South Station - 700 Atlantic Ave</t>
  </si>
  <si>
    <t>D32023</t>
  </si>
  <si>
    <t>C32087</t>
  </si>
  <si>
    <t>K32007</t>
  </si>
  <si>
    <t>St Mary's</t>
  </si>
  <si>
    <t>C32024</t>
  </si>
  <si>
    <t>State Street at Channel Center</t>
  </si>
  <si>
    <t>D32041</t>
  </si>
  <si>
    <t>Stony Brook T Stop</t>
  </si>
  <si>
    <t>D32049</t>
  </si>
  <si>
    <t>Stuart St at Berkeley St</t>
  </si>
  <si>
    <t>D32011</t>
  </si>
  <si>
    <t>Stuart St at Charles St</t>
  </si>
  <si>
    <t>D32053</t>
  </si>
  <si>
    <t>Sullivan Square</t>
  </si>
  <si>
    <t>A32013</t>
  </si>
  <si>
    <t>Surface Rd at India St</t>
  </si>
  <si>
    <t>A32042</t>
  </si>
  <si>
    <t>Surface Rd at Summer St</t>
  </si>
  <si>
    <t>V32007</t>
  </si>
  <si>
    <t>Swan St. Park</t>
  </si>
  <si>
    <t>C32064</t>
  </si>
  <si>
    <t>Sydney St at Carson St</t>
  </si>
  <si>
    <t>C32043</t>
  </si>
  <si>
    <t>Talbot Ave At Blue Hill Ave</t>
  </si>
  <si>
    <t>K32008</t>
  </si>
  <si>
    <t>Tappan St at Brookline Hills MBTA</t>
  </si>
  <si>
    <t>S32011</t>
  </si>
  <si>
    <t>E32011</t>
  </si>
  <si>
    <t>The Dimock Center</t>
  </si>
  <si>
    <t>A32033</t>
  </si>
  <si>
    <t>The Eddy - New St at Sumner St</t>
  </si>
  <si>
    <t>C32028</t>
  </si>
  <si>
    <t>The Lawn on D</t>
  </si>
  <si>
    <t>D32054</t>
  </si>
  <si>
    <t>The Overlook at St. Gabriel's</t>
  </si>
  <si>
    <t>C32049</t>
  </si>
  <si>
    <t>Thetford Ave at Norfolk St</t>
  </si>
  <si>
    <t>M32048</t>
  </si>
  <si>
    <t>Third at Binney</t>
  </si>
  <si>
    <t>C32000</t>
  </si>
  <si>
    <t>Tremont St at E Berkeley St</t>
  </si>
  <si>
    <t>B32056</t>
  </si>
  <si>
    <t>Tremont St at Hamilton Pl</t>
  </si>
  <si>
    <t>C32056</t>
  </si>
  <si>
    <t>Tremont St at Northampton St</t>
  </si>
  <si>
    <t>C32060</t>
  </si>
  <si>
    <t>Tremont St at W. Dedham St</t>
  </si>
  <si>
    <t>D32014</t>
  </si>
  <si>
    <t>Tremont St at West St</t>
  </si>
  <si>
    <t>C32035</t>
  </si>
  <si>
    <t>Troy Boston</t>
  </si>
  <si>
    <t>A32001</t>
  </si>
  <si>
    <t>Union Square - Brighton Ave at Cambridge St</t>
  </si>
  <si>
    <t>S32002</t>
  </si>
  <si>
    <t>Union Square - Somerville</t>
  </si>
  <si>
    <t>C32014</t>
  </si>
  <si>
    <t>University of Massachusetts Boston - Campus Center</t>
  </si>
  <si>
    <t>M32040</t>
  </si>
  <si>
    <t>University Park</t>
  </si>
  <si>
    <t>C32019</t>
  </si>
  <si>
    <t>B32025</t>
  </si>
  <si>
    <t>Uphams Corner T Stop - Magnolia St at Dudley St</t>
  </si>
  <si>
    <t>M32057</t>
  </si>
  <si>
    <t>Vassal Lane at Tobin/VLUS</t>
  </si>
  <si>
    <t>M32050</t>
  </si>
  <si>
    <t>Verizon Innovation Hub 10 Ware Street</t>
  </si>
  <si>
    <t>C32029</t>
  </si>
  <si>
    <t>W Broadway at D St</t>
  </si>
  <si>
    <t>C32016</t>
  </si>
  <si>
    <t>B32030</t>
  </si>
  <si>
    <t>Walnut Ave at Warren St</t>
  </si>
  <si>
    <t>D32021</t>
  </si>
  <si>
    <t>V32010</t>
  </si>
  <si>
    <t>Wasgatt Playground</t>
  </si>
  <si>
    <t>K32014</t>
  </si>
  <si>
    <t>Washington Sq</t>
  </si>
  <si>
    <t>C32042</t>
  </si>
  <si>
    <t>Washington St at Bradlee St</t>
  </si>
  <si>
    <t>D32029</t>
  </si>
  <si>
    <t>C32081</t>
  </si>
  <si>
    <t>A32037</t>
  </si>
  <si>
    <t>Washington St at Egremont Rd</t>
  </si>
  <si>
    <t>C32084</t>
  </si>
  <si>
    <t>Washington St at Fuller St</t>
  </si>
  <si>
    <t>K32011</t>
  </si>
  <si>
    <t>Washington St at Griggs Rd</t>
  </si>
  <si>
    <t>C32005</t>
  </si>
  <si>
    <t>Washington St at Lenox St</t>
  </si>
  <si>
    <t>B32026</t>
  </si>
  <si>
    <t>Washington St at Melnea Cass Blvd</t>
  </si>
  <si>
    <t>S32021</t>
  </si>
  <si>
    <t>Washington St at Myrtle St</t>
  </si>
  <si>
    <t>C32067</t>
  </si>
  <si>
    <t>Washington St at Peters Park</t>
  </si>
  <si>
    <t>C32006</t>
  </si>
  <si>
    <t>Washington St at Rutland St</t>
  </si>
  <si>
    <t>C32038</t>
  </si>
  <si>
    <t>C32083</t>
  </si>
  <si>
    <t>Washington St at Walsh Playground</t>
  </si>
  <si>
    <t>D32002</t>
  </si>
  <si>
    <t>Washington St at Waltham St</t>
  </si>
  <si>
    <t>C32034</t>
  </si>
  <si>
    <t>Watermark Seaport - Boston Wharf Rd at Seaport Blvd</t>
  </si>
  <si>
    <t>W32002</t>
  </si>
  <si>
    <t>Watertown Sq</t>
  </si>
  <si>
    <t>B32021</t>
  </si>
  <si>
    <t>Wentworth Institute of Technology - Huntington Ave at Vancouver St</t>
  </si>
  <si>
    <t>D32022</t>
  </si>
  <si>
    <t>West End Park</t>
  </si>
  <si>
    <t>A32043</t>
  </si>
  <si>
    <t>Western Ave at Richardson St</t>
  </si>
  <si>
    <t>B32059</t>
  </si>
  <si>
    <t>Whittier St Health Center</t>
  </si>
  <si>
    <t>D32040</t>
  </si>
  <si>
    <t>S32005</t>
  </si>
  <si>
    <t>Wilson Square</t>
  </si>
  <si>
    <t>point</t>
  </si>
  <si>
    <t>(42.363796,-71.129164)</t>
  </si>
  <si>
    <t>(42.38032335,-71.10878613)</t>
  </si>
  <si>
    <t>(42.38100143,-71.10402523)</t>
  </si>
  <si>
    <t>(42.370803,-71.104412)</t>
  </si>
  <si>
    <t>(42.37500235,-71.14871614)</t>
  </si>
  <si>
    <t>(42.41143223,-71.06823265)</t>
  </si>
  <si>
    <t>(42.34960945,-71.10391524)</t>
  </si>
  <si>
    <t>(42.38078817,-71.15412891)</t>
  </si>
  <si>
    <t>(42.36550729,-71.0801376)</t>
  </si>
  <si>
    <t>(42.3936,-71.143941)</t>
  </si>
  <si>
    <t>(42.29167943,-71.05726346)</t>
  </si>
  <si>
    <t>(42.37535497,-71.03133336)</t>
  </si>
  <si>
    <t>(42.33664795,-71.0689446)</t>
  </si>
  <si>
    <t>(42.39558846,-71.14260614)</t>
  </si>
  <si>
    <t>(42.396105,-71.139459)</t>
  </si>
  <si>
    <t>(42.27881158,-71.11687703)</t>
  </si>
  <si>
    <t>(42.3636929,-71.0875672)</t>
  </si>
  <si>
    <t>(42.3625,-71.08822)</t>
  </si>
  <si>
    <t>(42.33047365,-71.05701685)</t>
  </si>
  <si>
    <t>(42.35991176,-71.05142981)</t>
  </si>
  <si>
    <t>(42.35533502,-71.05822917)</t>
  </si>
  <si>
    <t>(42.29266593,-71.12119539)</t>
  </si>
  <si>
    <t>(42.2856944,-71.0641389)</t>
  </si>
  <si>
    <t>(42.39223284,-71.07746601)</t>
  </si>
  <si>
    <t>(42.350406,-71.108279)</t>
  </si>
  <si>
    <t>(42.34807412,-71.07657015)</t>
  </si>
  <si>
    <t>(42.3991826,-71.11104455)</t>
  </si>
  <si>
    <t>(42.3294633,-71.0901582)</t>
  </si>
  <si>
    <t>(42.356052,-71.069849)</t>
  </si>
  <si>
    <t>(42.33736915,-71.14485977)</t>
  </si>
  <si>
    <t>(42.34496783,-71.11040177)</t>
  </si>
  <si>
    <t>(42.35082681,-71.08981088)</t>
  </si>
  <si>
    <t>(42.34373095,-71.11614107)</t>
  </si>
  <si>
    <t>(42.3382668,-71.13894682)</t>
  </si>
  <si>
    <t>(42.37842,-71.105668)</t>
  </si>
  <si>
    <t>(42.28634589,-71.1367213)</t>
  </si>
  <si>
    <t>(42.38353252,-71.01619095)</t>
  </si>
  <si>
    <t>(42.38522394,-71.01063069)</t>
  </si>
  <si>
    <t>(42.37207658,-71.08995434)</t>
  </si>
  <si>
    <t>(42.36608797,-71.08633604)</t>
  </si>
  <si>
    <t>(42.36435589,-71.06959369)</t>
  </si>
  <si>
    <t>(42.27462067,-71.09372552)</t>
  </si>
  <si>
    <t>(42.35892,-71.057629)</t>
  </si>
  <si>
    <t>(42.34776345,-71.04535997)</t>
  </si>
  <si>
    <t>(42.37331213,-71.04102008)</t>
  </si>
  <si>
    <t>(42.35656092,-71.14167538)</t>
  </si>
  <si>
    <t>(42.33639915,-71.07306711)</t>
  </si>
  <si>
    <t>(42.36254854,-71.05737358)</t>
  </si>
  <si>
    <t>(42.30785224,-71.06512249)</t>
  </si>
  <si>
    <t>(42.35204262,-71.0705781)</t>
  </si>
  <si>
    <t>(42.35114198,-71.07329249)</t>
  </si>
  <si>
    <t>(42.3501061,-71.07720464)</t>
  </si>
  <si>
    <t>(42.34958942,-71.07946779)</t>
  </si>
  <si>
    <t>(42.348762,-71.082383)</t>
  </si>
  <si>
    <t>(42.34465063,-71.09732501)</t>
  </si>
  <si>
    <t>(42.34740621,-71.08678415)</t>
  </si>
  <si>
    <t>(42.33462893,-71.10407918)</t>
  </si>
  <si>
    <t>(42.34894857,-71.15027189)</t>
  </si>
  <si>
    <t>(42.36154571,-71.13776207)</t>
  </si>
  <si>
    <t>(42.3983606,-71.06373843)</t>
  </si>
  <si>
    <t>(42.3951715,-71.09850592)</t>
  </si>
  <si>
    <t>(42.39648358,-71.0654676)</t>
  </si>
  <si>
    <t>(42.41034691,-71.05260458)</t>
  </si>
  <si>
    <t>(42.38614141,-71.0782814)</t>
  </si>
  <si>
    <t>(42.34278116,-71.05747275)</t>
  </si>
  <si>
    <t>(42.33376473,-71.12046447)</t>
  </si>
  <si>
    <t>(42.33274392,-71.11626681)</t>
  </si>
  <si>
    <t>(42.37408991,-71.06905997)</t>
  </si>
  <si>
    <t>(42.345733,-71.100694)</t>
  </si>
  <si>
    <t>(42.37119728,-71.09759867)</t>
  </si>
  <si>
    <t>(42.373379,-71.111075)</t>
  </si>
  <si>
    <t>(42.372969,-71.094445)</t>
  </si>
  <si>
    <t>(42.36125722,-71.06528744)</t>
  </si>
  <si>
    <t>(42.366981,-71.076472)</t>
  </si>
  <si>
    <t>(42.27094707,-71.07337901)</t>
  </si>
  <si>
    <t>(42.366426,-71.105495)</t>
  </si>
  <si>
    <t>(42.36507,-71.1031)</t>
  </si>
  <si>
    <t>(42.37544913,-71.03918549)</t>
  </si>
  <si>
    <t>(42.28277901,-71.15728851)</t>
  </si>
  <si>
    <t>(42.3121203,-71.1142981)</t>
  </si>
  <si>
    <t>(42.28633199,-71.15344755)</t>
  </si>
  <si>
    <t>(42.36079297,-71.07118962)</t>
  </si>
  <si>
    <t>(42.37412455,-71.054812)</t>
  </si>
  <si>
    <t>(42.379772,-71.027448)</t>
  </si>
  <si>
    <t>(42.40328057,-71.0476264)</t>
  </si>
  <si>
    <t>(42.37150494,-71.07249312)</t>
  </si>
  <si>
    <t>(42.351356,-71.059367)</t>
  </si>
  <si>
    <t>(42.352409,-71.062679)</t>
  </si>
  <si>
    <t>(42.34366582,-71.08582377)</t>
  </si>
  <si>
    <t>(42.406302,-71.132446)</t>
  </si>
  <si>
    <t>(42.35155308,-71.07569031)</t>
  </si>
  <si>
    <t>(42.33554308,-71.1506152)</t>
  </si>
  <si>
    <t>(42.2873611,-71.071111)</t>
  </si>
  <si>
    <t>(42.34011512,-71.10061884)</t>
  </si>
  <si>
    <t>(42.309572,-71.0729)</t>
  </si>
  <si>
    <t>(42.33023071,-71.05060093)</t>
  </si>
  <si>
    <t>(42.34474225,-71.07648162)</t>
  </si>
  <si>
    <t>(42.35169202,-71.11903489)</t>
  </si>
  <si>
    <t>(42.35154735,-71.12126246)</t>
  </si>
  <si>
    <t>(42.34024645,-71.15168806)</t>
  </si>
  <si>
    <t>(42.34922469,-71.13275303)</t>
  </si>
  <si>
    <t>(42.34835863,-71.13997217)</t>
  </si>
  <si>
    <t>(42.39407224,-71.11133695)</t>
  </si>
  <si>
    <t>(42.36041775,-71.05752244)</t>
  </si>
  <si>
    <t>(42.3481,-71.03764)</t>
  </si>
  <si>
    <t>(42.3510045,-71.04930013)</t>
  </si>
  <si>
    <t>(42.383405,-71.107593)</t>
  </si>
  <si>
    <t>(42.341598,-71.123338)</t>
  </si>
  <si>
    <t>(42.37207611,-71.15683131)</t>
  </si>
  <si>
    <t>(42.34992828,-71.07739207)</t>
  </si>
  <si>
    <t>(42.38830554,-71.11067977)</t>
  </si>
  <si>
    <t>(42.362811,-71.056067)</t>
  </si>
  <si>
    <t>(42.309054,-71.11543)</t>
  </si>
  <si>
    <t>(42.32784317,-71.12536222)</t>
  </si>
  <si>
    <t>(42.36178044,-71.10809952)</t>
  </si>
  <si>
    <t>(42.388966,-71.132788)</t>
  </si>
  <si>
    <t>(42.35096144,-71.07782811)</t>
  </si>
  <si>
    <t>(42.396969,-71.123024)</t>
  </si>
  <si>
    <t>(42.34924377,-71.0972821)</t>
  </si>
  <si>
    <t>(42.39790817,-71.14797131)</t>
  </si>
  <si>
    <t>(42.34404051,-71.05737627)</t>
  </si>
  <si>
    <t>(42.29175622,-71.0625918)</t>
  </si>
  <si>
    <t>(42.32984299,-71.08386572)</t>
  </si>
  <si>
    <t>(42.325333,-71.075354)</t>
  </si>
  <si>
    <t>(42.320561,-71.06198)</t>
  </si>
  <si>
    <t>(42.369536,-71.039431)</t>
  </si>
  <si>
    <t>(42.38762811,-71.08318716)</t>
  </si>
  <si>
    <t>(42.38717463,-71.08714389)</t>
  </si>
  <si>
    <t>(42.378965,-71.068607)</t>
  </si>
  <si>
    <t>(42.369885,-71.069957)</t>
  </si>
  <si>
    <t>(42.315692,-71.098634)</t>
  </si>
  <si>
    <t>(42.38952436,-71.1169414)</t>
  </si>
  <si>
    <t>(42.39329263,-71.0724476)</t>
  </si>
  <si>
    <t>(42.40725945,-71.05546381)</t>
  </si>
  <si>
    <t>(42.35339051,-71.0445714)</t>
  </si>
  <si>
    <t>(42.35276621,-71.15988486)</t>
  </si>
  <si>
    <t>(42.3334,-71.02495)</t>
  </si>
  <si>
    <t>(42.2996667,-71.0605833)</t>
  </si>
  <si>
    <t>(42.300923,-71.114249)</t>
  </si>
  <si>
    <t>(42.39108438,-71.09039426)</t>
  </si>
  <si>
    <t>(42.30412793,-71.07929528)</t>
  </si>
  <si>
    <t>(42.309796,-71.092225)</t>
  </si>
  <si>
    <t>(42.303469,-71.085347)</t>
  </si>
  <si>
    <t>(42.38267828,-71.14347895)</t>
  </si>
  <si>
    <t>(42.28297568,-71.05466698)</t>
  </si>
  <si>
    <t>(42.31886468,-71.04536798)</t>
  </si>
  <si>
    <t>(42.41427294,-71.04479656)</t>
  </si>
  <si>
    <t>(42.38240378,-71.03024304)</t>
  </si>
  <si>
    <t>(42.3598254,-71.05979576)</t>
  </si>
  <si>
    <t>(42.3829443,-71.12449831)</t>
  </si>
  <si>
    <t>(42.310579,-71.107341)</t>
  </si>
  <si>
    <t>(42.30791,-71.080952)</t>
  </si>
  <si>
    <t>(42.39638681,-71.12011306)</t>
  </si>
  <si>
    <t>(42.41496265,-71.05279301)</t>
  </si>
  <si>
    <t>(42.3494261,-71.0620996)</t>
  </si>
  <si>
    <t>(42.34521562,-71.06384031)</t>
  </si>
  <si>
    <t>(42.34953017,-71.13022771)</t>
  </si>
  <si>
    <t>(42.3722168,-71.12188071)</t>
  </si>
  <si>
    <t>(42.379011,-71.119945)</t>
  </si>
  <si>
    <t>(42.373231,-71.120886)</t>
  </si>
  <si>
    <t>(42.373268,-71.118579)</t>
  </si>
  <si>
    <t>(42.36599433,-71.09522222)</t>
  </si>
  <si>
    <t>(42.377945,-71.116865)</t>
  </si>
  <si>
    <t>(42.376369,-71.114025)</t>
  </si>
  <si>
    <t>(42.366621,-71.114214)</t>
  </si>
  <si>
    <t>(42.380287,-71.125107)</t>
  </si>
  <si>
    <t>(42.36919032,-71.11714125)</t>
  </si>
  <si>
    <t>(42.377022,-71.056605)</t>
  </si>
  <si>
    <t>(42.32538436,-71.12177596)</t>
  </si>
  <si>
    <t>(42.33741748,-71.10286117)</t>
  </si>
  <si>
    <t>(42.3602737,-71.12852452)</t>
  </si>
  <si>
    <t>(42.33658555,-71.09886996)</t>
  </si>
  <si>
    <t>(42.38165061,-71.13426982)</t>
  </si>
  <si>
    <t>(42.29606705,-71.116012)</t>
  </si>
  <si>
    <t>(42.32176526,-71.10984161)</t>
  </si>
  <si>
    <t>(42.344827,-71.028664)</t>
  </si>
  <si>
    <t>(42.344796,-71.031614)</t>
  </si>
  <si>
    <t>(42.345901,-71.063187)</t>
  </si>
  <si>
    <t>(42.37438409,-71.10015746)</t>
  </si>
  <si>
    <t>(42.36314499,-71.12298574)</t>
  </si>
  <si>
    <t>(42.32293117,-71.10014141)</t>
  </si>
  <si>
    <t>(42.30604563,-71.11570891)</t>
  </si>
  <si>
    <t>(42.346563,-71.128374)</t>
  </si>
  <si>
    <t>(42.32033974,-71.05118036)</t>
  </si>
  <si>
    <t>(42.36356016,-71.08216792)</t>
  </si>
  <si>
    <t>(42.36242784,-71.08495474)</t>
  </si>
  <si>
    <t>(42.348706,-71.097009)</t>
  </si>
  <si>
    <t>(42.36955298,-71.08579015)</t>
  </si>
  <si>
    <t>(42.36346469,-71.10057324)</t>
  </si>
  <si>
    <t>(42.34369056,-71.10235287)</t>
  </si>
  <si>
    <t>(42.34734473,-71.10016808)</t>
  </si>
  <si>
    <t>(42.370677,-71.076529)</t>
  </si>
  <si>
    <t>(42.38674802,-71.11901879)</t>
  </si>
  <si>
    <t>(42.363871,-71.050877)</t>
  </si>
  <si>
    <t>(42.397828,-71.130516)</t>
  </si>
  <si>
    <t>(42.338629,-71.1065)</t>
  </si>
  <si>
    <t>(42.3572185,-71.11387163)</t>
  </si>
  <si>
    <t>(42.3977834,-71.10594004)</t>
  </si>
  <si>
    <t>(42.375603,-71.064608)</t>
  </si>
  <si>
    <t>(42.380857,-71.070629)</t>
  </si>
  <si>
    <t>(42.37487847,-71.06383499)</t>
  </si>
  <si>
    <t>(42.40615157,-71.06040745)</t>
  </si>
  <si>
    <t>(42.33978053,-71.1213335)</t>
  </si>
  <si>
    <t>(42.36135838,-71.09670274)</t>
  </si>
  <si>
    <t>(42.39120972,-71.12260755)</t>
  </si>
  <si>
    <t>(42.34135616,-71.08336953)</t>
  </si>
  <si>
    <t>(42.33949454,-71.08020781)</t>
  </si>
  <si>
    <t>(42.2773889,-71.09325)</t>
  </si>
  <si>
    <t>(42.267902,-71.093641)</t>
  </si>
  <si>
    <t>(42.36884408,-71.03977829)</t>
  </si>
  <si>
    <t>(42.36774122,-71.03335975)</t>
  </si>
  <si>
    <t>(42.38042947,-71.06055722)</t>
  </si>
  <si>
    <t>(42.3581,-71.093198)</t>
  </si>
  <si>
    <t>(42.3595732,-71.10129476)</t>
  </si>
  <si>
    <t>(42.36213123,-71.09115601)</t>
  </si>
  <si>
    <t>(42.35560121,-71.10394478)</t>
  </si>
  <si>
    <t>(42.32143814,-71.09126061)</t>
  </si>
  <si>
    <t>(42.28072514,-71.08617242)</t>
  </si>
  <si>
    <t>(42.37478629,-71.13320231)</t>
  </si>
  <si>
    <t>(42.28484472,-71.11874517)</t>
  </si>
  <si>
    <t>(42.35553628,-71.0728687)</t>
  </si>
  <si>
    <t>(42.336448,-71.023739)</t>
  </si>
  <si>
    <t>(42.36769018,-71.07116282)</t>
  </si>
  <si>
    <t>(42.36444157,-71.18091374)</t>
  </si>
  <si>
    <t>(42.365673,-71.064263)</t>
  </si>
  <si>
    <t>(42.316902,-71.091946)</t>
  </si>
  <si>
    <t>(42.35732922,-71.1467354)</t>
  </si>
  <si>
    <t>(42.348717,-71.085954)</t>
  </si>
  <si>
    <t>(42.326599,-71.066498)</t>
  </si>
  <si>
    <t>(42.29118035,-71.11773666)</t>
  </si>
  <si>
    <t>(42.341814,-71.090179)</t>
  </si>
  <si>
    <t>(42.35057,-71.166491)</t>
  </si>
  <si>
    <t>(42.3339227,-71.10446509)</t>
  </si>
  <si>
    <t>(42.36224179,-71.08311072)</t>
  </si>
  <si>
    <t>(42.366277,-71.09169)</t>
  </si>
  <si>
    <t>(42.36161932,-71.08043551)</t>
  </si>
  <si>
    <t>(42.386781,-71.006098)</t>
  </si>
  <si>
    <t>(42.40449,-71.123413)</t>
  </si>
  <si>
    <t>(42.352261,-71.123831)</t>
  </si>
  <si>
    <t>(42.347241,-71.105301)</t>
  </si>
  <si>
    <t>(42.35182807,-71.06781138)</t>
  </si>
  <si>
    <t>(42.2920896,-71.07841156)</t>
  </si>
  <si>
    <t>(42.37927325,-71.10341903)</t>
  </si>
  <si>
    <t>(42.36489293,-71.03497177)</t>
  </si>
  <si>
    <t>(42.387995,-71.119084)</t>
  </si>
  <si>
    <t>(42.35585436,-71.05459746)</t>
  </si>
  <si>
    <t>(42.400877,-71.116772)</t>
  </si>
  <si>
    <t>(42.34652004,-71.08065777)</t>
  </si>
  <si>
    <t>(42.354659,-71.053181)</t>
  </si>
  <si>
    <t>(42.392766,-71.129042)</t>
  </si>
  <si>
    <t>(42.34827839,-71.08044855)</t>
  </si>
  <si>
    <t>(42.36575798,-71.07699394)</t>
  </si>
  <si>
    <t>(42.287072,-71.127754)</t>
  </si>
  <si>
    <t>(42.28630716,-71.12820532)</t>
  </si>
  <si>
    <t>(42.357143,-71.050699)</t>
  </si>
  <si>
    <t>(42.331184,-71.095171)</t>
  </si>
  <si>
    <t>(42.31787329,-71.08243078)</t>
  </si>
  <si>
    <t>(42.33624445,-71.08798563)</t>
  </si>
  <si>
    <t>(42.317642,-71.056664)</t>
  </si>
  <si>
    <t>(42.32760387,-71.1108917)</t>
  </si>
  <si>
    <t>(42.3106,-71.0539)</t>
  </si>
  <si>
    <t>(42.35317809,-71.04817357)</t>
  </si>
  <si>
    <t>(42.34881026,-71.04167744)</t>
  </si>
  <si>
    <t>(42.35148193,-71.04436085)</t>
  </si>
  <si>
    <t>(42.36860524,-71.09930186)</t>
  </si>
  <si>
    <t>(42.34854543,-71.06559185)</t>
  </si>
  <si>
    <t>(42.292917,-71.06575)</t>
  </si>
  <si>
    <t>(42.35775309,-71.10393405)</t>
  </si>
  <si>
    <t>(42.349496,-71.10057592)</t>
  </si>
  <si>
    <t>(42.36426344,-71.1182757)</t>
  </si>
  <si>
    <t>(42.386844,-71.09812)</t>
  </si>
  <si>
    <t>(42.39189812,-71.09745376)</t>
  </si>
  <si>
    <t>(42.39044949,-71.1085595)</t>
  </si>
  <si>
    <t>(42.335741,-71.03877)</t>
  </si>
  <si>
    <t>(42.341332,-71.076847)</t>
  </si>
  <si>
    <t>(42.352175,-71.055547)</t>
  </si>
  <si>
    <t>(42.378338,-71.048927)</t>
  </si>
  <si>
    <t>(42.27748444,-71.16341468)</t>
  </si>
  <si>
    <t>(42.34619708,-71.10728681)</t>
  </si>
  <si>
    <t>(42.344137,-71.052608)</t>
  </si>
  <si>
    <t>(42.316966,-71.104374)</t>
  </si>
  <si>
    <t>(42.34954403,-71.07242074)</t>
  </si>
  <si>
    <t>(42.351146,-71.066289)</t>
  </si>
  <si>
    <t>(42.38445226,-71.07514855)</t>
  </si>
  <si>
    <t>(42.358155,-71.052163)</t>
  </si>
  <si>
    <t>(42.3529457,-71.05656401)</t>
  </si>
  <si>
    <t>(42.41250451,-71.05842225)</t>
  </si>
  <si>
    <t>(42.32039374,-71.05355408)</t>
  </si>
  <si>
    <t>(42.2945833,-71.087111)</t>
  </si>
  <si>
    <t>(42.33209606,-71.12845883)</t>
  </si>
  <si>
    <t>(42.40231703,-71.12671129)</t>
  </si>
  <si>
    <t>(42.31930943,-71.09639924)</t>
  </si>
  <si>
    <t>(42.370744,-71.044201)</t>
  </si>
  <si>
    <t>(42.344792,-71.044024)</t>
  </si>
  <si>
    <t>(42.34679008,-71.14549814)</t>
  </si>
  <si>
    <t>(42.28621295,-71.07942931)</t>
  </si>
  <si>
    <t>(42.36544486,-71.08277142)</t>
  </si>
  <si>
    <t>(42.345392,-71.069616)</t>
  </si>
  <si>
    <t>(42.35668335,-71.06166646)</t>
  </si>
  <si>
    <t>(42.3388956,-71.08149976)</t>
  </si>
  <si>
    <t>(42.34254914,-71.07421449)</t>
  </si>
  <si>
    <t>(42.354979,-71.063348)</t>
  </si>
  <si>
    <t>(42.343749,-71.062256)</t>
  </si>
  <si>
    <t>(42.353334,-71.137313)</t>
  </si>
  <si>
    <t>(42.37967448,-71.09391324)</t>
  </si>
  <si>
    <t>(42.31218918,-71.03648586)</t>
  </si>
  <si>
    <t>(42.36264779,-71.10006094)</t>
  </si>
  <si>
    <t>(42.31727474,-71.06537004)</t>
  </si>
  <si>
    <t>(42.31869734,-71.06978148)</t>
  </si>
  <si>
    <t>(42.38393225,-71.13961272)</t>
  </si>
  <si>
    <t>(42.37250865,-71.11305356)</t>
  </si>
  <si>
    <t>(42.3391085,-71.0514432)</t>
  </si>
  <si>
    <t>(42.33595898,-71.046229)</t>
  </si>
  <si>
    <t>(42.324081,-71.083235)</t>
  </si>
  <si>
    <t>(42.371848,-71.060292)</t>
  </si>
  <si>
    <t>(42.40933007,-71.06381878)</t>
  </si>
  <si>
    <t>(42.33940659,-71.13489642)</t>
  </si>
  <si>
    <t>(42.29916498,-71.07345872)</t>
  </si>
  <si>
    <t>(42.34895285,-71.16031677)</t>
  </si>
  <si>
    <t>(42.28072815,-71.13423757)</t>
  </si>
  <si>
    <t>(42.34286835,-71.14127841)</t>
  </si>
  <si>
    <t>(42.28198628,-71.07147925)</t>
  </si>
  <si>
    <t>(42.33833424,-71.1305093)</t>
  </si>
  <si>
    <t>(42.33509899,-71.07903779)</t>
  </si>
  <si>
    <t>(42.332817,-71.081198)</t>
  </si>
  <si>
    <t>(42.38170676,-71.08377187)</t>
  </si>
  <si>
    <t>(42.34303291,-71.0668873)</t>
  </si>
  <si>
    <t>(42.3385146,-71.07404083)</t>
  </si>
  <si>
    <t>(42.290333,-71.071806)</t>
  </si>
  <si>
    <t>(42.2771947,-71.06955614)</t>
  </si>
  <si>
    <t>(42.34157472,-71.0689044)</t>
  </si>
  <si>
    <t>(42.351586,-71.04569256)</t>
  </si>
  <si>
    <t>(42.36526032,-71.18573324)</t>
  </si>
  <si>
    <t>(42.33758601,-71.09627098)</t>
  </si>
  <si>
    <t>(42.36590788,-71.06446669)</t>
  </si>
  <si>
    <t>(42.36178741,-71.14393111)</t>
  </si>
  <si>
    <t>(42.33286288,-71.09218862)</t>
  </si>
  <si>
    <t>(42.306539,-71.107669)</t>
  </si>
  <si>
    <t>(42.38567579,-71.11412136)</t>
  </si>
  <si>
    <t>number</t>
  </si>
  <si>
    <t>Row Labels</t>
  </si>
  <si>
    <t>Grand Total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</si>
  <si>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</si>
  <si>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</si>
  <si>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</si>
  <si>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</si>
  <si>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</si>
  <si>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</si>
  <si>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</si>
  <si>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</si>
  <si>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</si>
  <si>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</si>
  <si>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</si>
  <si>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</si>
  <si>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</t>
  </si>
  <si>
    <t xml:space="preserve">Data Handling Summary </t>
  </si>
  <si>
    <t xml:space="preserve">Explain how you cleaned your data  (e.g. handled nulls, removed duplicates, reformatted columns, dropped current columns, added new columns).
</t>
  </si>
  <si>
    <t>Include anything your instructor would need to know to replicate your analysis.</t>
  </si>
  <si>
    <t>Action taken</t>
  </si>
  <si>
    <t>Where</t>
  </si>
  <si>
    <t>Why</t>
  </si>
  <si>
    <t xml:space="preserve">Format change </t>
  </si>
  <si>
    <t>price</t>
  </si>
  <si>
    <t>Data Dictionary</t>
  </si>
  <si>
    <t>Include name, description, and data type for each column of your dataset.</t>
  </si>
  <si>
    <t>description</t>
  </si>
  <si>
    <t>format</t>
  </si>
  <si>
    <t xml:space="preserve">date </t>
  </si>
  <si>
    <t>text</t>
  </si>
  <si>
    <t>to identify nulls and odds</t>
  </si>
  <si>
    <t xml:space="preserve">apply filter  </t>
  </si>
  <si>
    <t>columns</t>
  </si>
  <si>
    <t>insert pivot table</t>
  </si>
  <si>
    <t>sheet 1</t>
  </si>
  <si>
    <t>summarize and filter trip counts by month and year</t>
  </si>
  <si>
    <t>trips</t>
  </si>
  <si>
    <t>Years</t>
  </si>
  <si>
    <t>Months</t>
  </si>
  <si>
    <t>Total count of trips</t>
  </si>
  <si>
    <t>Points</t>
  </si>
  <si>
    <t>Jun - Oct increased activity - coincides with the summer weather in Boston - so that is good to see</t>
  </si>
  <si>
    <t>insert column chart</t>
  </si>
  <si>
    <t>insert pie chart</t>
  </si>
  <si>
    <t>to look at overall trip activity</t>
  </si>
  <si>
    <t>to look at trips across months and by year</t>
  </si>
  <si>
    <t>changed to MMM format using vlookup</t>
  </si>
  <si>
    <t>number of trips per bin 'month'</t>
  </si>
  <si>
    <t xml:space="preserve">month </t>
  </si>
  <si>
    <t>general</t>
  </si>
  <si>
    <t>Bluebikes_user_type</t>
  </si>
  <si>
    <t>bluebikes_trips_count</t>
  </si>
  <si>
    <t>divvybikes_user_type</t>
  </si>
  <si>
    <t>divvybikes_trips_count</t>
  </si>
  <si>
    <t>Bluebikes_users</t>
  </si>
  <si>
    <t>Removed Dependent user type rows from divvybikes output</t>
  </si>
  <si>
    <t xml:space="preserve">Removed to keep equal weights between groups and they only accounted for 45 trips in total.  </t>
  </si>
  <si>
    <t xml:space="preserve"> they were outliers to the whole data sets of bluebikes and divvy for comparison. </t>
  </si>
  <si>
    <t>created a new concise table for divvybikes and bluebikes tables</t>
  </si>
  <si>
    <t>to plot column chart for easy comparison</t>
  </si>
  <si>
    <t>insert pivot tables  for divvybikes and bluebikes tables</t>
  </si>
  <si>
    <t>sheet 2</t>
  </si>
  <si>
    <t>Total trips</t>
  </si>
  <si>
    <t>Total bluebikes_trips</t>
  </si>
  <si>
    <t>divvybikes_total_%</t>
  </si>
  <si>
    <t>total_divvybikes_trips</t>
  </si>
  <si>
    <t>summarize and filter by subscriber and % of trip_counts</t>
  </si>
  <si>
    <t>bluebikes_total_%</t>
  </si>
  <si>
    <t>bluebikes_total%</t>
  </si>
  <si>
    <t>inserted line chart</t>
  </si>
  <si>
    <t xml:space="preserve">to look at user types and growth between organisations </t>
  </si>
  <si>
    <t>Doubled riders than the previous two years</t>
  </si>
  <si>
    <t>Bluebikes 50% low on the number of rides it gets compared to Divvy bikes</t>
  </si>
  <si>
    <t>Bluebikes subscribers have been steadily growing past 4 years</t>
  </si>
  <si>
    <t>inserted funnel chart</t>
  </si>
  <si>
    <t xml:space="preserve">divvy table sheet2 </t>
  </si>
  <si>
    <t>to compare the organiosations as whole</t>
  </si>
  <si>
    <t>subscriber or (non subscriber 'customer')</t>
  </si>
  <si>
    <t>Column Labels</t>
  </si>
  <si>
    <t>bluebikes_user_type</t>
  </si>
  <si>
    <t>bluebikes_trips</t>
  </si>
  <si>
    <t>divvy_user_type</t>
  </si>
  <si>
    <t>divvy_trips</t>
  </si>
  <si>
    <t>summarize and filter by subscriber, months and % of trip_counts</t>
  </si>
  <si>
    <t xml:space="preserve"> HOLIDAY ACTIVITY =  summed rides during dec and jan ;  using assumption 1 </t>
  </si>
  <si>
    <t xml:space="preserve">insert pivot tables  for divvybikes and bluebikes tables </t>
  </si>
  <si>
    <t>Sum of divvy_trips</t>
  </si>
  <si>
    <t>divvy users</t>
  </si>
  <si>
    <t>bluebikes users</t>
  </si>
  <si>
    <t>Feb-Mar</t>
  </si>
  <si>
    <t>Apr-May</t>
  </si>
  <si>
    <t>Jun-Jul</t>
  </si>
  <si>
    <t>Aug-Sep</t>
  </si>
  <si>
    <t>Oct-Nov</t>
  </si>
  <si>
    <t xml:space="preserve"> commuting activity =   rides during other months. Grouped in pairs of  months (feb-mar, april-may, june-july, aug-sep, oct-nov) </t>
  </si>
  <si>
    <t xml:space="preserve">Grouped columns for months feb-mar, apr-may, jun-jul, aug-sep, oct-nov </t>
  </si>
  <si>
    <t>Dec-Jan</t>
  </si>
  <si>
    <t>sheet3a divvy holiday rides tables</t>
  </si>
  <si>
    <t>sheet3a divvy commuter rides tables</t>
  </si>
  <si>
    <t>color code tables as panels in light green and sand</t>
  </si>
  <si>
    <t>sheet 3b</t>
  </si>
  <si>
    <t>sheet 3a</t>
  </si>
  <si>
    <t>divvy table sheet3b</t>
  </si>
  <si>
    <t xml:space="preserve">Removed those  rows to exclude minor usertype which was uncommon. And to keep equal weights between groups and they only accounted for 45 trips in total.  </t>
  </si>
  <si>
    <t>sand = holidays calculated as Dec Jan Months; Green = holidays in terms of weekends</t>
  </si>
  <si>
    <t xml:space="preserve"> and this period corresponds to holiday period globally and</t>
  </si>
  <si>
    <t>so yes it is negatively affecting bluebikes in terms of company growth and  revenue</t>
  </si>
  <si>
    <t>column day of week in green panel tables</t>
  </si>
  <si>
    <t>days of week changed from Sunday (0) to Saturday (6) to DDDD format</t>
  </si>
  <si>
    <t>created clustered column chart</t>
  </si>
  <si>
    <t xml:space="preserve">to look at effects on growth of organisations during holiday period </t>
  </si>
  <si>
    <t>bluebikes_holiday_months</t>
  </si>
  <si>
    <t>divvy_holiday_months</t>
  </si>
  <si>
    <t>Sunday</t>
  </si>
  <si>
    <t>Monday</t>
  </si>
  <si>
    <t>Tuesday</t>
  </si>
  <si>
    <t>Wednesday</t>
  </si>
  <si>
    <t>Thursday</t>
  </si>
  <si>
    <t>Friday</t>
  </si>
  <si>
    <t>Saturday</t>
  </si>
  <si>
    <t xml:space="preserve">Holiday activity =   sundays and saturdays ; using assumption 2 </t>
  </si>
  <si>
    <t xml:space="preserve">where days of week start from Sunday (0) to Saturday (6), and days 1-5 will be  treated as commuter days </t>
  </si>
  <si>
    <t>Sun</t>
  </si>
  <si>
    <t>Mon</t>
  </si>
  <si>
    <t>Tue</t>
  </si>
  <si>
    <t>Wed</t>
  </si>
  <si>
    <t>Thu</t>
  </si>
  <si>
    <t>Fri</t>
  </si>
  <si>
    <t>Sat</t>
  </si>
  <si>
    <t>For both BLUEBIKES and Divvy bikes</t>
  </si>
  <si>
    <t xml:space="preserve">When we look in terms of months, during  Dec and Jan, activity is low across all years. </t>
  </si>
  <si>
    <t>Whereas when we look at holiday period in terms of weekends like Saturday and Sunday</t>
  </si>
  <si>
    <t>we find less number of rides on those days across all years</t>
  </si>
  <si>
    <t>that means people prefer to ride bikes for commuting mon-fri than weekends</t>
  </si>
  <si>
    <t>interestingly most subscribers follow this pattern and the casual users appear to indulge in weekends</t>
  </si>
  <si>
    <t>non-subscribers</t>
  </si>
  <si>
    <t>using non-subcribers to refer to customers</t>
  </si>
  <si>
    <t>alias for user type</t>
  </si>
  <si>
    <t>to keep things in perspective</t>
  </si>
  <si>
    <t>Assumption 1 : Long journey &gt; 5 k between start and end stations of the bike ride</t>
  </si>
  <si>
    <t>all columns</t>
  </si>
  <si>
    <t>start time</t>
  </si>
  <si>
    <t>date</t>
  </si>
  <si>
    <t xml:space="preserve">sorted </t>
  </si>
  <si>
    <t>calculate_distance column</t>
  </si>
  <si>
    <t>to pick to longest journey</t>
  </si>
  <si>
    <t xml:space="preserve">gender cues </t>
  </si>
  <si>
    <t>male</t>
  </si>
  <si>
    <t>female</t>
  </si>
  <si>
    <t>unknown</t>
  </si>
  <si>
    <t>to derive more meaning to analysis</t>
  </si>
  <si>
    <t>gender cues fetched from external source --from Bluebikes website</t>
  </si>
  <si>
    <t xml:space="preserve">sheet 4 </t>
  </si>
  <si>
    <t>gender 0 - unknown, 1-male, 2-female</t>
  </si>
  <si>
    <t>birth year of user</t>
  </si>
  <si>
    <t>calculate age</t>
  </si>
  <si>
    <t xml:space="preserve">user_birth_year </t>
  </si>
  <si>
    <t>to gain insight into the ride details</t>
  </si>
  <si>
    <t>Longest journey was found to be a ride from Glendale Square (Ferry St at Broadway) to Belgrade Ave at Walworth St . Ride distance was calculated to be 10 k. it happened in mid-august 2019 amd by a man likely to be  51 years of age</t>
  </si>
  <si>
    <t>Age</t>
  </si>
  <si>
    <t>age</t>
  </si>
  <si>
    <t>age of user</t>
  </si>
  <si>
    <t xml:space="preserve">distance in k </t>
  </si>
  <si>
    <t xml:space="preserve"> unknown</t>
  </si>
  <si>
    <t>Handled blanks and nulls</t>
  </si>
  <si>
    <t xml:space="preserve">to clean data </t>
  </si>
  <si>
    <t>start_time of ride</t>
  </si>
  <si>
    <t>end_time of ride</t>
  </si>
  <si>
    <t>calculate_distance (k)</t>
  </si>
  <si>
    <t xml:space="preserve">year </t>
  </si>
  <si>
    <t>avg distance in k</t>
  </si>
  <si>
    <t xml:space="preserve">that is how far the start and end stations of their ride has been, </t>
  </si>
  <si>
    <t>and was learnt from comparing ride data  from 2016 and  2019</t>
  </si>
  <si>
    <t>If they find a way to tap the non-subscribers it will definitely improve longterm growth and revenue for the company</t>
  </si>
  <si>
    <t>Furthest relocation was a 9.09 k move, where the bike was relocated from station id 111 at  Packard Ave at Powderhouse Blvd in Sommervile to station id 340 at Blue Hill Ave at Almont St in Boston</t>
  </si>
  <si>
    <t xml:space="preserve"> column F and T each</t>
  </si>
  <si>
    <t xml:space="preserve">calculated average </t>
  </si>
  <si>
    <t>Average of average_distance</t>
  </si>
  <si>
    <t>prefered not to say</t>
  </si>
  <si>
    <t>Prefered not to say</t>
  </si>
  <si>
    <t xml:space="preserve">A typical journey irrespective of gender for bluebike riders has been about 1.15 k distance </t>
  </si>
  <si>
    <t>summarize and filter by gender, avg trip distance for the two organisations</t>
  </si>
  <si>
    <t>Bluebikes_stations</t>
  </si>
  <si>
    <t xml:space="preserve">sheet 7 </t>
  </si>
  <si>
    <t xml:space="preserve">refer to bluebikes_stations list </t>
  </si>
  <si>
    <t>to pick information on stations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</si>
</sst>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$-C09]* #,##0.00_-;\-[$$-C09]* #,##0.00_-;_-[$$-C09]* &quot;-&quot;??_-;_-@_-"/>
    <numFmt numFmtId="165" formatCode="0.0"/>
    <numFmt numFmtId="166" formatCode="d/mm/yyyy;@"/>
    <numFmt numFmtId="171" formatCode="hh:mm:ss;@"/>
    <numFmt numFmtId="179" formatCode="0.0000000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59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  <xf numFmtId="0" fontId="1" fillId="0" borderId="0" xfId="0" applyFo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164" fontId="7" fillId="0" borderId="0" xfId="0" applyNumberFormat="1" applyFont="1"/>
    <xf numFmtId="44" fontId="0" fillId="0" borderId="0" xfId="2" applyFont="1" applyFill="1" applyAlignment="1"/>
    <xf numFmtId="9" fontId="0" fillId="0" borderId="0" xfId="3" applyFont="1" applyFill="1" applyAlignment="1"/>
    <xf numFmtId="165" fontId="0" fillId="0" borderId="0" xfId="0" applyNumberFormat="1"/>
    <xf numFmtId="165" fontId="7" fillId="0" borderId="0" xfId="0" applyNumberFormat="1" applyFont="1"/>
    <xf numFmtId="1" fontId="0" fillId="0" borderId="0" xfId="0" applyNumberFormat="1"/>
    <xf numFmtId="0" fontId="8" fillId="2" borderId="0" xfId="0" applyFont="1" applyFill="1" applyAlignment="1">
      <alignment horizontal="left"/>
    </xf>
    <xf numFmtId="166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 indent="1"/>
    </xf>
    <xf numFmtId="10" fontId="0" fillId="0" borderId="0" xfId="0" applyNumberFormat="1"/>
    <xf numFmtId="9" fontId="0" fillId="0" borderId="0" xfId="3" applyFont="1"/>
    <xf numFmtId="0" fontId="0" fillId="0" borderId="0" xfId="0" applyAlignment="1">
      <alignment wrapText="1"/>
    </xf>
    <xf numFmtId="9" fontId="0" fillId="0" borderId="0" xfId="3" applyFont="1" applyAlignment="1">
      <alignment wrapText="1"/>
    </xf>
    <xf numFmtId="0" fontId="0" fillId="0" borderId="0" xfId="0" applyAlignment="1">
      <alignment horizontal="center" wrapText="1"/>
    </xf>
    <xf numFmtId="43" fontId="9" fillId="0" borderId="0" xfId="1" applyFont="1"/>
    <xf numFmtId="0" fontId="11" fillId="0" borderId="0" xfId="0" applyFont="1"/>
    <xf numFmtId="0" fontId="10" fillId="0" borderId="0" xfId="0" applyFont="1"/>
    <xf numFmtId="0" fontId="6" fillId="3" borderId="0" xfId="0" applyFont="1" applyFill="1"/>
    <xf numFmtId="0" fontId="0" fillId="3" borderId="0" xfId="0" applyFill="1"/>
    <xf numFmtId="0" fontId="7" fillId="3" borderId="0" xfId="0" applyFont="1" applyFill="1"/>
    <xf numFmtId="164" fontId="7" fillId="3" borderId="0" xfId="0" applyNumberFormat="1" applyFont="1" applyFill="1"/>
    <xf numFmtId="0" fontId="1" fillId="0" borderId="0" xfId="0" applyFont="1" applyAlignment="1"/>
    <xf numFmtId="171" fontId="0" fillId="0" borderId="0" xfId="0" applyNumberFormat="1"/>
    <xf numFmtId="166" fontId="10" fillId="0" borderId="0" xfId="0" applyNumberFormat="1" applyFont="1"/>
    <xf numFmtId="14" fontId="10" fillId="0" borderId="0" xfId="0" applyNumberFormat="1" applyFont="1"/>
    <xf numFmtId="171" fontId="10" fillId="0" borderId="0" xfId="0" applyNumberFormat="1" applyFont="1"/>
    <xf numFmtId="0" fontId="1" fillId="0" borderId="1" xfId="0" applyNumberFormat="1" applyFont="1" applyBorder="1"/>
    <xf numFmtId="0" fontId="0" fillId="4" borderId="0" xfId="0" applyFill="1"/>
    <xf numFmtId="0" fontId="1" fillId="5" borderId="0" xfId="0" applyFont="1" applyFill="1" applyAlignment="1">
      <alignment vertical="center"/>
    </xf>
    <xf numFmtId="0" fontId="0" fillId="5" borderId="0" xfId="0" applyFill="1"/>
    <xf numFmtId="0" fontId="1" fillId="4" borderId="0" xfId="0" applyFont="1" applyFill="1"/>
    <xf numFmtId="0" fontId="1" fillId="5" borderId="0" xfId="0" applyFont="1" applyFill="1"/>
    <xf numFmtId="0" fontId="1" fillId="0" borderId="0" xfId="0" applyFont="1" applyFill="1"/>
    <xf numFmtId="0" fontId="11" fillId="0" borderId="1" xfId="0" applyNumberFormat="1" applyFont="1" applyBorder="1"/>
    <xf numFmtId="0" fontId="11" fillId="0" borderId="0" xfId="0" applyNumberFormat="1" applyFont="1"/>
    <xf numFmtId="1" fontId="10" fillId="0" borderId="0" xfId="0" applyNumberFormat="1" applyFont="1"/>
    <xf numFmtId="49" fontId="10" fillId="0" borderId="0" xfId="0" applyNumberFormat="1" applyFont="1"/>
    <xf numFmtId="49" fontId="0" fillId="0" borderId="0" xfId="0" applyNumberFormat="1"/>
    <xf numFmtId="179" fontId="10" fillId="0" borderId="0" xfId="0" applyNumberFormat="1" applyFont="1"/>
    <xf numFmtId="179" fontId="0" fillId="0" borderId="0" xfId="0" applyNumberFormat="1"/>
    <xf numFmtId="179" fontId="11" fillId="0" borderId="0" xfId="0" applyNumberFormat="1" applyFont="1"/>
    <xf numFmtId="179" fontId="12" fillId="0" borderId="0" xfId="0" applyNumberFormat="1" applyFont="1"/>
    <xf numFmtId="14" fontId="1" fillId="0" borderId="0" xfId="0" applyNumberFormat="1" applyFont="1"/>
    <xf numFmtId="14" fontId="12" fillId="0" borderId="0" xfId="0" applyNumberFormat="1" applyFont="1"/>
    <xf numFmtId="0" fontId="1" fillId="0" borderId="0" xfId="0" applyNumberFormat="1" applyFont="1"/>
    <xf numFmtId="0" fontId="13" fillId="0" borderId="0" xfId="0" applyFont="1" applyAlignment="1">
      <alignment vertical="center"/>
    </xf>
    <xf numFmtId="0" fontId="14" fillId="0" borderId="0" xfId="0" applyFon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4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7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3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2.xml"/><Relationship Id="rId20" Type="http://schemas.openxmlformats.org/officeDocument/2006/relationships/pivotCacheDefinition" Target="pivotCache/pivotCacheDefinition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[Sridevi dai project 2 week 3 05feb2021.xlsx]trends easy sheet1!PivotTable1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i="0"/>
              <a:t>Bluebikes trips counts over three years</a:t>
            </a:r>
          </a:p>
        </c:rich>
      </c:tx>
      <c:layout>
        <c:manualLayout>
          <c:xMode val="edge"/>
          <c:yMode val="edge"/>
          <c:x val="0.2421659508470532"/>
          <c:y val="5.726540778131220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'trends easy sheet1'!$F$19:$F$20</c:f>
              <c:strCache>
                <c:ptCount val="1"/>
                <c:pt idx="0">
                  <c:v>2017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'trends easy sheet1'!$E$21:$E$33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'trends easy sheet1'!$F$21:$F$33</c:f>
              <c:numCache>
                <c:formatCode>General</c:formatCode>
                <c:ptCount val="12"/>
                <c:pt idx="0">
                  <c:v>19518</c:v>
                </c:pt>
                <c:pt idx="1">
                  <c:v>17272</c:v>
                </c:pt>
                <c:pt idx="2">
                  <c:v>31253</c:v>
                </c:pt>
                <c:pt idx="3">
                  <c:v>99860</c:v>
                </c:pt>
                <c:pt idx="4">
                  <c:v>127894</c:v>
                </c:pt>
                <c:pt idx="5">
                  <c:v>161910</c:v>
                </c:pt>
                <c:pt idx="6">
                  <c:v>175833</c:v>
                </c:pt>
                <c:pt idx="7">
                  <c:v>190651</c:v>
                </c:pt>
                <c:pt idx="8">
                  <c:v>165386</c:v>
                </c:pt>
                <c:pt idx="9">
                  <c:v>163662</c:v>
                </c:pt>
                <c:pt idx="10">
                  <c:v>105463</c:v>
                </c:pt>
                <c:pt idx="11">
                  <c:v>55072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C0-4A8A-AE82-2801807678E9}"/>
            </c:ext>
          </c:extLst>
        </c:ser>
        <c:ser>
          <c:idx val="1"/>
          <c:order val="1"/>
          <c:tx>
            <c:strRef>
              <c:f>'trends easy sheet1'!$G$19:$G$20</c:f>
              <c:strCache>
                <c:ptCount val="1"/>
                <c:pt idx="0">
                  <c:v>2018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'trends easy sheet1'!$E$21:$E$33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'trends easy sheet1'!$G$21:$G$33</c:f>
              <c:numCache>
                <c:formatCode>General</c:formatCode>
                <c:ptCount val="12"/>
                <c:pt idx="0">
                  <c:v>40932</c:v>
                </c:pt>
                <c:pt idx="1">
                  <c:v>62817</c:v>
                </c:pt>
                <c:pt idx="2">
                  <c:v>62985</c:v>
                </c:pt>
                <c:pt idx="3">
                  <c:v>98194</c:v>
                </c:pt>
                <c:pt idx="4">
                  <c:v>178865</c:v>
                </c:pt>
                <c:pt idx="5">
                  <c:v>205359</c:v>
                </c:pt>
                <c:pt idx="6">
                  <c:v>242916</c:v>
                </c:pt>
                <c:pt idx="7">
                  <c:v>236076</c:v>
                </c:pt>
                <c:pt idx="8">
                  <c:v>236182</c:v>
                </c:pt>
                <c:pt idx="9">
                  <c:v>200100</c:v>
                </c:pt>
                <c:pt idx="10">
                  <c:v>121419</c:v>
                </c:pt>
                <c:pt idx="11">
                  <c:v>81961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C0-4A8A-AE82-2801807678E9}"/>
            </c:ext>
          </c:extLst>
        </c:ser>
        <c:ser>
          <c:idx val="2"/>
          <c:order val="2"/>
          <c:tx>
            <c:strRef>
              <c:f>'trends easy sheet1'!$H$19:$H$20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'trends easy sheet1'!$E$21:$E$33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'trends easy sheet1'!$H$21:$H$33</c:f>
              <c:numCache>
                <c:formatCode>General</c:formatCode>
                <c:ptCount val="12"/>
                <c:pt idx="0">
                  <c:v>69872</c:v>
                </c:pt>
                <c:pt idx="1">
                  <c:v>80466</c:v>
                </c:pt>
                <c:pt idx="2">
                  <c:v>102369</c:v>
                </c:pt>
                <c:pt idx="3">
                  <c:v>166694</c:v>
                </c:pt>
                <c:pt idx="4">
                  <c:v>223084</c:v>
                </c:pt>
                <c:pt idx="5">
                  <c:v>274022</c:v>
                </c:pt>
                <c:pt idx="6">
                  <c:v>316931</c:v>
                </c:pt>
                <c:pt idx="7">
                  <c:v>337443</c:v>
                </c:pt>
                <c:pt idx="8">
                  <c:v>363185</c:v>
                </c:pt>
                <c:pt idx="9">
                  <c:v>305504</c:v>
                </c:pt>
                <c:pt idx="10">
                  <c:v>190759</c:v>
                </c:pt>
                <c:pt idx="11">
                  <c:v>92208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C0-4A8A-AE82-2801807678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0615408"/>
        <c:axId val="490615736"/>
      </c:barChart>
      <c:catAx>
        <c:axId val="4906154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615736"/>
        <c:crosses val="autoZero"/>
        <c:auto val="1"/>
        <c:lblAlgn val="ctr"/>
        <c:lblOffset val="100"/>
        <c:noMultiLvlLbl val="0"/>
      </c:catAx>
      <c:valAx>
        <c:axId val="49061573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Trip count</a:t>
                </a:r>
              </a:p>
            </c:rich>
          </c:tx>
          <c:layout>
            <c:manualLayout>
              <c:xMode val="edge"/>
              <c:yMode val="edge"/>
              <c:x val="2.0202020202020204E-2"/>
              <c:y val="0.2989434883611468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615408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[Sridevi dai project 2 week 3 05feb2021.xlsx]trends easy sheet1!PivotTable2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Total Trips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lumMod val="40000"/>
              <a:lumOff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>
              <a:lumMod val="60000"/>
              <a:lumOff val="4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'trends easy sheet1'!$K$20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5CD-4718-A36D-5E29CBFC4A9D}"/>
              </c:ext>
            </c:extLst>
          </c:dPt>
          <c:dPt>
            <c:idx val="1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5CD-4718-A36D-5E29CBFC4A9D}"/>
              </c:ext>
            </c:extLst>
          </c:dPt>
          <c:dPt>
            <c:idx val="2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5CD-4718-A36D-5E29CBFC4A9D}"/>
              </c:ext>
            </c:extLst>
          </c:dPt>
          <c:cat>
            <c:strRef>
              <c:f>'trends easy sheet1'!$J$21:$J$24</c:f>
              <c:strCache>
                <c:ptCount val="3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</c:strCache>
            </c:strRef>
          </c:cat>
          <c:val>
            <c:numRef>
              <c:f>'trends easy sheet1'!$K$21:$K$24</c:f>
              <c:numCache>
                <c:formatCode>General</c:formatCode>
                <c:ptCount val="3"/>
                <c:pt idx="0">
                  <c:v>1313774</c:v>
                </c:pt>
                <c:pt idx="1">
                  <c:v>1767806</c:v>
                </c:pt>
                <c:pt idx="2">
                  <c:v>2522537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4C-4806-917A-D4AD43DA06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/>
              <a:t>non-subscribers</a:t>
            </a:r>
          </a:p>
          <a:p>
            <a:pPr>
              <a:defRPr b="1"/>
            </a:pPr>
            <a:r>
              <a:rPr lang="en-US" sz="1400" b="1"/>
              <a:t>Bluebikes vs Divvybikes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960304380557084"/>
          <c:y val="0.15824067347083617"/>
          <c:w val="0.67229262039919424"/>
          <c:h val="0.5145752096129681"/>
        </c:manualLayout>
      </c:layout>
      <c:lineChart>
        <c:grouping val="standard"/>
        <c:varyColors val="0"/>
        <c:ser>
          <c:idx val="0"/>
          <c:order val="0"/>
          <c:tx>
            <c:v>blue nonsubscribers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'trends - moderate sheet2'!$Q$5:$Q$8</c:f>
              <c:numCache>
                <c:formatCode>General</c:formatCode>
                <c:ptCount val="4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</c:numCache>
            </c:numRef>
          </c:cat>
          <c:val>
            <c:numRef>
              <c:f>'trends - moderate sheet2'!$R$5:$R$8</c:f>
              <c:numCache>
                <c:formatCode>0%</c:formatCode>
                <c:ptCount val="4"/>
                <c:pt idx="0">
                  <c:v>3.6878976422155686E-2</c:v>
                </c:pt>
                <c:pt idx="1">
                  <c:v>3.0559389034431138E-2</c:v>
                </c:pt>
                <c:pt idx="2">
                  <c:v>4.8408407793787425E-2</c:v>
                </c:pt>
                <c:pt idx="3">
                  <c:v>7.8076756642964068E-2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49-49CC-AD6B-5748C49779C8}"/>
            </c:ext>
          </c:extLst>
        </c:ser>
        <c:ser>
          <c:idx val="1"/>
          <c:order val="1"/>
          <c:tx>
            <c:v>divvy nonsubscribers</c:v>
          </c:tx>
          <c:spPr>
            <a:ln w="28575" cap="rnd">
              <a:solidFill>
                <a:schemeClr val="tx1">
                  <a:lumMod val="65000"/>
                  <a:lumOff val="3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'trends - moderate sheet2'!$Q$5:$Q$8</c:f>
              <c:numCache>
                <c:formatCode>General</c:formatCode>
                <c:ptCount val="4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</c:numCache>
            </c:numRef>
          </c:cat>
          <c:val>
            <c:numRef>
              <c:f>'trends - moderate sheet2'!$S$5:$S$8</c:f>
              <c:numCache>
                <c:formatCode>0%</c:formatCode>
                <c:ptCount val="4"/>
                <c:pt idx="0">
                  <c:v>5.7827469668118872E-2</c:v>
                </c:pt>
                <c:pt idx="1">
                  <c:v>5.637234231449989E-2</c:v>
                </c:pt>
                <c:pt idx="2">
                  <c:v>4.5613749572595917E-2</c:v>
                </c:pt>
                <c:pt idx="3">
                  <c:v>5.9320386413709909E-2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F49-49CC-AD6B-5748C49779C8}"/>
            </c:ext>
          </c:extLst>
        </c:ser>
        <c:ser>
          <c:idx val="2"/>
          <c:order val="2"/>
          <c:tx>
            <c:v>divvy subscribers</c:v>
          </c:tx>
          <c:spPr>
            <a:ln w="28575" cap="rnd">
              <a:solidFill>
                <a:schemeClr val="bg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'trends - moderate sheet2'!$S$10:$S$13</c:f>
              <c:numCache>
                <c:formatCode>0%</c:formatCode>
                <c:ptCount val="4"/>
                <c:pt idx="0">
                  <c:v>0.18435760323913694</c:v>
                </c:pt>
                <c:pt idx="1">
                  <c:v>0.20155251755489026</c:v>
                </c:pt>
                <c:pt idx="2">
                  <c:v>0.19709262833371818</c:v>
                </c:pt>
                <c:pt idx="3">
                  <c:v>0.19786330290333001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F49-49CC-AD6B-5748C49779C8}"/>
            </c:ext>
          </c:extLst>
        </c:ser>
        <c:ser>
          <c:idx val="3"/>
          <c:order val="3"/>
          <c:tx>
            <c:v>blue subscribers</c:v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val>
            <c:numRef>
              <c:f>'trends - moderate sheet2'!$R$10:$R$13</c:f>
              <c:numCache>
                <c:formatCode>0%</c:formatCode>
                <c:ptCount val="4"/>
                <c:pt idx="0">
                  <c:v>0.14384400145022455</c:v>
                </c:pt>
                <c:pt idx="1">
                  <c:v>0.16150384777320359</c:v>
                </c:pt>
                <c:pt idx="2">
                  <c:v>0.21003067107971557</c:v>
                </c:pt>
                <c:pt idx="3">
                  <c:v>0.29069794980351799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F49-49CC-AD6B-5748C49779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6575160"/>
        <c:axId val="486569256"/>
      </c:lineChart>
      <c:catAx>
        <c:axId val="4865751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569256"/>
        <c:crosses val="autoZero"/>
        <c:auto val="1"/>
        <c:lblAlgn val="ctr"/>
        <c:lblOffset val="100"/>
        <c:noMultiLvlLbl val="0"/>
      </c:catAx>
      <c:valAx>
        <c:axId val="48656925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% of riders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575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5.2660684856253429E-2"/>
          <c:y val="0.86966698403227882"/>
          <c:w val="0.87757187328328146"/>
          <c:h val="0.1290340060247439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[Sridevi dai project 2 week 3 05feb2021.xlsx]trends - hard  sheet 3a!PivotTable5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none" spc="15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cap="none" baseline="0">
                <a:solidFill>
                  <a:schemeClr val="tx1"/>
                </a:solidFill>
                <a:effectLst/>
              </a:rPr>
              <a:t>Holiday Vs Commuter activity (by months)</a:t>
            </a:r>
          </a:p>
          <a:p>
            <a:pPr>
              <a:defRPr cap="none" baseline="0">
                <a:solidFill>
                  <a:schemeClr val="tx1"/>
                </a:solidFill>
              </a:defRPr>
            </a:pPr>
            <a:r>
              <a:rPr lang="en-US" sz="1400" b="1" i="0" u="none" strike="noStrike" cap="none" baseline="0">
                <a:solidFill>
                  <a:schemeClr val="tx1"/>
                </a:solidFill>
                <a:effectLst/>
              </a:rPr>
              <a:t>Bluebikes </a:t>
            </a:r>
            <a:r>
              <a:rPr lang="en-US" sz="1400" b="1" i="0" u="none" strike="noStrike" cap="none" baseline="0">
                <a:solidFill>
                  <a:schemeClr val="tx1"/>
                </a:solidFill>
              </a:rPr>
              <a:t> </a:t>
            </a:r>
            <a:endParaRPr lang="en-US" sz="1400" cap="none" baseline="0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none" spc="15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2"/>
            </a:innerShdw>
          </a:effectLst>
        </c:spPr>
        <c:marker>
          <c:symbol val="circle"/>
          <c:size val="6"/>
          <c:spPr>
            <a:solidFill>
              <a:schemeClr val="accent2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2"/>
            </a:innerShdw>
          </a:effectLst>
        </c:spPr>
        <c:marker>
          <c:symbol val="circle"/>
          <c:size val="6"/>
          <c:spPr>
            <a:solidFill>
              <a:schemeClr val="accent4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2"/>
            </a:innerShdw>
          </a:effectLst>
        </c:spPr>
        <c:marker>
          <c:symbol val="circle"/>
          <c:size val="6"/>
          <c:spPr>
            <a:solidFill>
              <a:schemeClr val="accent6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2"/>
            </a:innerShdw>
          </a:effectLst>
        </c:spPr>
        <c:marker>
          <c:symbol val="circle"/>
          <c:size val="6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2"/>
            </a:innerShdw>
          </a:effectLst>
        </c:spPr>
        <c:marker>
          <c:symbol val="circle"/>
          <c:size val="6"/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2"/>
            </a:innerShdw>
          </a:effectLst>
        </c:spPr>
        <c:marker>
          <c:symbol val="circle"/>
          <c:size val="6"/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'trends - hard  sheet 3a'!$B$20:$B$21</c:f>
              <c:strCache>
                <c:ptCount val="1"/>
                <c:pt idx="0">
                  <c:v>Dec-Jan</c:v>
                </c:pt>
              </c:strCache>
            </c:strRef>
          </c:tx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cat>
            <c:multiLvlStrRef>
              <c:f>'trends - hard  sheet 3a'!$A$22:$A$32</c:f>
              <c:multiLvlStrCache>
                <c:ptCount val="8"/>
                <c:lvl>
                  <c:pt idx="0">
                    <c:v>2016</c:v>
                  </c:pt>
                  <c:pt idx="1">
                    <c:v>2017</c:v>
                  </c:pt>
                  <c:pt idx="2">
                    <c:v>2018</c:v>
                  </c:pt>
                  <c:pt idx="3">
                    <c:v>2019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</c:lvl>
                <c:lvl>
                  <c:pt idx="0">
                    <c:v>Customer</c:v>
                  </c:pt>
                  <c:pt idx="4">
                    <c:v>Subscriber</c:v>
                  </c:pt>
                </c:lvl>
              </c:multiLvlStrCache>
            </c:multiLvlStrRef>
          </c:cat>
          <c:val>
            <c:numRef>
              <c:f>'trends - hard  sheet 3a'!$B$22:$B$32</c:f>
              <c:numCache>
                <c:formatCode>General</c:formatCode>
                <c:ptCount val="8"/>
                <c:pt idx="0">
                  <c:v>5542</c:v>
                </c:pt>
                <c:pt idx="1">
                  <c:v>3061</c:v>
                </c:pt>
                <c:pt idx="2">
                  <c:v>9066</c:v>
                </c:pt>
                <c:pt idx="3">
                  <c:v>15692</c:v>
                </c:pt>
                <c:pt idx="4">
                  <c:v>51504</c:v>
                </c:pt>
                <c:pt idx="5">
                  <c:v>71529</c:v>
                </c:pt>
                <c:pt idx="6">
                  <c:v>113827</c:v>
                </c:pt>
                <c:pt idx="7">
                  <c:v>146388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2B-4FAB-90D0-7DB8B79C65A9}"/>
            </c:ext>
          </c:extLst>
        </c:ser>
        <c:ser>
          <c:idx val="1"/>
          <c:order val="1"/>
          <c:tx>
            <c:strRef>
              <c:f>'trends - hard  sheet 3a'!$C$20:$C$21</c:f>
              <c:strCache>
                <c:ptCount val="1"/>
                <c:pt idx="0">
                  <c:v>Feb-Mar</c:v>
                </c:pt>
              </c:strCache>
            </c:strRef>
          </c:tx>
          <c:spPr>
            <a:pattFill prst="narHorz">
              <a:fgClr>
                <a:schemeClr val="accent4"/>
              </a:fgClr>
              <a:bgClr>
                <a:schemeClr val="accent4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4"/>
              </a:innerShdw>
            </a:effectLst>
          </c:spPr>
          <c:invertIfNegative val="0"/>
          <c:cat>
            <c:multiLvlStrRef>
              <c:f>'trends - hard  sheet 3a'!$A$22:$A$32</c:f>
              <c:multiLvlStrCache>
                <c:ptCount val="8"/>
                <c:lvl>
                  <c:pt idx="0">
                    <c:v>2016</c:v>
                  </c:pt>
                  <c:pt idx="1">
                    <c:v>2017</c:v>
                  </c:pt>
                  <c:pt idx="2">
                    <c:v>2018</c:v>
                  </c:pt>
                  <c:pt idx="3">
                    <c:v>2019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</c:lvl>
                <c:lvl>
                  <c:pt idx="0">
                    <c:v>Customer</c:v>
                  </c:pt>
                  <c:pt idx="4">
                    <c:v>Subscriber</c:v>
                  </c:pt>
                </c:lvl>
              </c:multiLvlStrCache>
            </c:multiLvlStrRef>
          </c:cat>
          <c:val>
            <c:numRef>
              <c:f>'trends - hard  sheet 3a'!$C$22:$C$32</c:f>
              <c:numCache>
                <c:formatCode>General</c:formatCode>
                <c:ptCount val="8"/>
                <c:pt idx="0">
                  <c:v>16281</c:v>
                </c:pt>
                <c:pt idx="1">
                  <c:v>2966</c:v>
                </c:pt>
                <c:pt idx="2">
                  <c:v>7839</c:v>
                </c:pt>
                <c:pt idx="3">
                  <c:v>21298</c:v>
                </c:pt>
                <c:pt idx="4">
                  <c:v>39639</c:v>
                </c:pt>
                <c:pt idx="5">
                  <c:v>45559</c:v>
                </c:pt>
                <c:pt idx="6">
                  <c:v>117963</c:v>
                </c:pt>
                <c:pt idx="7">
                  <c:v>161537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272B-4FAB-90D0-7DB8B79C65A9}"/>
            </c:ext>
          </c:extLst>
        </c:ser>
        <c:ser>
          <c:idx val="2"/>
          <c:order val="2"/>
          <c:tx>
            <c:strRef>
              <c:f>'trends - hard  sheet 3a'!$D$20:$D$21</c:f>
              <c:strCache>
                <c:ptCount val="1"/>
                <c:pt idx="0">
                  <c:v>Apr-May</c:v>
                </c:pt>
              </c:strCache>
            </c:strRef>
          </c:tx>
          <c:spPr>
            <a:pattFill prst="narHorz">
              <a:fgClr>
                <a:schemeClr val="accent6"/>
              </a:fgClr>
              <a:bgClr>
                <a:schemeClr val="accent6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6"/>
              </a:innerShdw>
            </a:effectLst>
          </c:spPr>
          <c:invertIfNegative val="0"/>
          <c:cat>
            <c:multiLvlStrRef>
              <c:f>'trends - hard  sheet 3a'!$A$22:$A$32</c:f>
              <c:multiLvlStrCache>
                <c:ptCount val="8"/>
                <c:lvl>
                  <c:pt idx="0">
                    <c:v>2016</c:v>
                  </c:pt>
                  <c:pt idx="1">
                    <c:v>2017</c:v>
                  </c:pt>
                  <c:pt idx="2">
                    <c:v>2018</c:v>
                  </c:pt>
                  <c:pt idx="3">
                    <c:v>2019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</c:lvl>
                <c:lvl>
                  <c:pt idx="0">
                    <c:v>Customer</c:v>
                  </c:pt>
                  <c:pt idx="4">
                    <c:v>Subscriber</c:v>
                  </c:pt>
                </c:lvl>
              </c:multiLvlStrCache>
            </c:multiLvlStrRef>
          </c:cat>
          <c:val>
            <c:numRef>
              <c:f>'trends - hard  sheet 3a'!$D$22:$D$32</c:f>
              <c:numCache>
                <c:formatCode>General</c:formatCode>
                <c:ptCount val="8"/>
                <c:pt idx="0">
                  <c:v>56087</c:v>
                </c:pt>
                <c:pt idx="1">
                  <c:v>44830</c:v>
                </c:pt>
                <c:pt idx="2">
                  <c:v>46203</c:v>
                </c:pt>
                <c:pt idx="3">
                  <c:v>86811</c:v>
                </c:pt>
                <c:pt idx="4">
                  <c:v>157435</c:v>
                </c:pt>
                <c:pt idx="5">
                  <c:v>182924</c:v>
                </c:pt>
                <c:pt idx="6">
                  <c:v>230856</c:v>
                </c:pt>
                <c:pt idx="7">
                  <c:v>302967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272B-4FAB-90D0-7DB8B79C65A9}"/>
            </c:ext>
          </c:extLst>
        </c:ser>
        <c:ser>
          <c:idx val="3"/>
          <c:order val="3"/>
          <c:tx>
            <c:strRef>
              <c:f>'trends - hard  sheet 3a'!$E$20:$E$21</c:f>
              <c:strCache>
                <c:ptCount val="1"/>
                <c:pt idx="0">
                  <c:v>Jun-Jul</c:v>
                </c:pt>
              </c:strCache>
            </c:strRef>
          </c:tx>
          <c:spPr>
            <a:pattFill prst="narHorz">
              <a:fgClr>
                <a:schemeClr val="accent2">
                  <a:lumMod val="60000"/>
                </a:schemeClr>
              </a:fgClr>
              <a:bgClr>
                <a:schemeClr val="accent2">
                  <a:lumMod val="60000"/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>
                  <a:lumMod val="60000"/>
                </a:schemeClr>
              </a:innerShdw>
            </a:effectLst>
          </c:spPr>
          <c:invertIfNegative val="0"/>
          <c:cat>
            <c:multiLvlStrRef>
              <c:f>'trends - hard  sheet 3a'!$A$22:$A$32</c:f>
              <c:multiLvlStrCache>
                <c:ptCount val="8"/>
                <c:lvl>
                  <c:pt idx="0">
                    <c:v>2016</c:v>
                  </c:pt>
                  <c:pt idx="1">
                    <c:v>2017</c:v>
                  </c:pt>
                  <c:pt idx="2">
                    <c:v>2018</c:v>
                  </c:pt>
                  <c:pt idx="3">
                    <c:v>2019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</c:lvl>
                <c:lvl>
                  <c:pt idx="0">
                    <c:v>Customer</c:v>
                  </c:pt>
                  <c:pt idx="4">
                    <c:v>Subscriber</c:v>
                  </c:pt>
                </c:lvl>
              </c:multiLvlStrCache>
            </c:multiLvlStrRef>
          </c:cat>
          <c:val>
            <c:numRef>
              <c:f>'trends - hard  sheet 3a'!$E$22:$E$32</c:f>
              <c:numCache>
                <c:formatCode>General</c:formatCode>
                <c:ptCount val="8"/>
                <c:pt idx="0">
                  <c:v>73900</c:v>
                </c:pt>
                <c:pt idx="1">
                  <c:v>71374</c:v>
                </c:pt>
                <c:pt idx="2">
                  <c:v>104341</c:v>
                </c:pt>
                <c:pt idx="3">
                  <c:v>155672</c:v>
                </c:pt>
                <c:pt idx="4">
                  <c:v>258152</c:v>
                </c:pt>
                <c:pt idx="5">
                  <c:v>266369</c:v>
                </c:pt>
                <c:pt idx="6">
                  <c:v>343934</c:v>
                </c:pt>
                <c:pt idx="7">
                  <c:v>435281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272B-4FAB-90D0-7DB8B79C65A9}"/>
            </c:ext>
          </c:extLst>
        </c:ser>
        <c:ser>
          <c:idx val="4"/>
          <c:order val="4"/>
          <c:tx>
            <c:strRef>
              <c:f>'trends - hard  sheet 3a'!$F$20:$F$21</c:f>
              <c:strCache>
                <c:ptCount val="1"/>
                <c:pt idx="0">
                  <c:v>Aug-Sep</c:v>
                </c:pt>
              </c:strCache>
            </c:strRef>
          </c:tx>
          <c:spPr>
            <a:pattFill prst="narHorz">
              <a:fgClr>
                <a:schemeClr val="accent4">
                  <a:lumMod val="60000"/>
                </a:schemeClr>
              </a:fgClr>
              <a:bgClr>
                <a:schemeClr val="accent4">
                  <a:lumMod val="60000"/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4">
                  <a:lumMod val="60000"/>
                </a:schemeClr>
              </a:innerShdw>
            </a:effectLst>
          </c:spPr>
          <c:invertIfNegative val="0"/>
          <c:cat>
            <c:multiLvlStrRef>
              <c:f>'trends - hard  sheet 3a'!$A$22:$A$32</c:f>
              <c:multiLvlStrCache>
                <c:ptCount val="8"/>
                <c:lvl>
                  <c:pt idx="0">
                    <c:v>2016</c:v>
                  </c:pt>
                  <c:pt idx="1">
                    <c:v>2017</c:v>
                  </c:pt>
                  <c:pt idx="2">
                    <c:v>2018</c:v>
                  </c:pt>
                  <c:pt idx="3">
                    <c:v>2019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</c:lvl>
                <c:lvl>
                  <c:pt idx="0">
                    <c:v>Customer</c:v>
                  </c:pt>
                  <c:pt idx="4">
                    <c:v>Subscriber</c:v>
                  </c:pt>
                </c:lvl>
              </c:multiLvlStrCache>
            </c:multiLvlStrRef>
          </c:cat>
          <c:val>
            <c:numRef>
              <c:f>'trends - hard  sheet 3a'!$F$22:$F$32</c:f>
              <c:numCache>
                <c:formatCode>General</c:formatCode>
                <c:ptCount val="8"/>
                <c:pt idx="0">
                  <c:v>69264</c:v>
                </c:pt>
                <c:pt idx="1">
                  <c:v>57257</c:v>
                </c:pt>
                <c:pt idx="2">
                  <c:v>116028</c:v>
                </c:pt>
                <c:pt idx="3">
                  <c:v>169452</c:v>
                </c:pt>
                <c:pt idx="4">
                  <c:v>270624</c:v>
                </c:pt>
                <c:pt idx="5">
                  <c:v>298780</c:v>
                </c:pt>
                <c:pt idx="6">
                  <c:v>356230</c:v>
                </c:pt>
                <c:pt idx="7">
                  <c:v>531176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272B-4FAB-90D0-7DB8B79C65A9}"/>
            </c:ext>
          </c:extLst>
        </c:ser>
        <c:ser>
          <c:idx val="5"/>
          <c:order val="5"/>
          <c:tx>
            <c:strRef>
              <c:f>'trends - hard  sheet 3a'!$G$20:$G$21</c:f>
              <c:strCache>
                <c:ptCount val="1"/>
                <c:pt idx="0">
                  <c:v>Oct-Nov</c:v>
                </c:pt>
              </c:strCache>
            </c:strRef>
          </c:tx>
          <c:spPr>
            <a:pattFill prst="narHorz">
              <a:fgClr>
                <a:schemeClr val="accent6">
                  <a:lumMod val="60000"/>
                </a:schemeClr>
              </a:fgClr>
              <a:bgClr>
                <a:schemeClr val="accent6">
                  <a:lumMod val="60000"/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6">
                  <a:lumMod val="60000"/>
                </a:schemeClr>
              </a:innerShdw>
            </a:effectLst>
          </c:spPr>
          <c:invertIfNegative val="0"/>
          <c:cat>
            <c:multiLvlStrRef>
              <c:f>'trends - hard  sheet 3a'!$A$22:$A$32</c:f>
              <c:multiLvlStrCache>
                <c:ptCount val="8"/>
                <c:lvl>
                  <c:pt idx="0">
                    <c:v>2016</c:v>
                  </c:pt>
                  <c:pt idx="1">
                    <c:v>2017</c:v>
                  </c:pt>
                  <c:pt idx="2">
                    <c:v>2018</c:v>
                  </c:pt>
                  <c:pt idx="3">
                    <c:v>2019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</c:lvl>
                <c:lvl>
                  <c:pt idx="0">
                    <c:v>Customer</c:v>
                  </c:pt>
                  <c:pt idx="4">
                    <c:v>Subscriber</c:v>
                  </c:pt>
                </c:lvl>
              </c:multiLvlStrCache>
            </c:multiLvlStrRef>
          </c:cat>
          <c:val>
            <c:numRef>
              <c:f>'trends - hard  sheet 3a'!$G$22:$G$32</c:f>
              <c:numCache>
                <c:formatCode>General</c:formatCode>
                <c:ptCount val="8"/>
                <c:pt idx="0">
                  <c:v>31190</c:v>
                </c:pt>
                <c:pt idx="1">
                  <c:v>29548</c:v>
                </c:pt>
                <c:pt idx="2">
                  <c:v>47652</c:v>
                </c:pt>
                <c:pt idx="3">
                  <c:v>85145</c:v>
                </c:pt>
                <c:pt idx="4">
                  <c:v>206585</c:v>
                </c:pt>
                <c:pt idx="5">
                  <c:v>239577</c:v>
                </c:pt>
                <c:pt idx="6">
                  <c:v>273867</c:v>
                </c:pt>
                <c:pt idx="7">
                  <c:v>411118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272B-4FAB-90D0-7DB8B79C65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22"/>
        <c:axId val="746504416"/>
        <c:axId val="746497528"/>
      </c:barChart>
      <c:catAx>
        <c:axId val="746504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497528"/>
        <c:crosses val="autoZero"/>
        <c:auto val="1"/>
        <c:lblAlgn val="ctr"/>
        <c:lblOffset val="100"/>
        <c:noMultiLvlLbl val="0"/>
      </c:catAx>
      <c:valAx>
        <c:axId val="7464975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504416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[Sridevi dai project 2 week 3 05feb2021.xlsx]trends - hard  sheet 3a!PivotTable9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spc="15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Holiday Vs Commuter activity (by months)</a:t>
            </a:r>
          </a:p>
          <a:p>
            <a:pPr>
              <a:defRPr sz="1400" b="1" i="0" u="none" strike="noStrike" kern="1200" cap="none" spc="15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Divvy bikes</a:t>
            </a:r>
            <a:endParaRPr lang="en-US" sz="1400">
              <a:effectLst/>
            </a:endParaRPr>
          </a:p>
        </c:rich>
      </c:tx>
      <c:layout>
        <c:manualLayout>
          <c:xMode val="edge"/>
          <c:yMode val="edge"/>
          <c:x val="0.14423318490939432"/>
          <c:y val="8.8696308012655919E-2"/>
        </c:manualLayout>
      </c:layout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2"/>
            </a:innerShdw>
          </a:effectLst>
        </c:spPr>
        <c:marker>
          <c:symbol val="circle"/>
          <c:size val="6"/>
          <c:spPr>
            <a:solidFill>
              <a:schemeClr val="accent2"/>
            </a:solidFill>
            <a:ln>
              <a:noFill/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2"/>
            </a:innerShdw>
          </a:effectLst>
        </c:spPr>
        <c:marker>
          <c:symbol val="circle"/>
          <c:size val="6"/>
          <c:spPr>
            <a:solidFill>
              <a:schemeClr val="accent4"/>
            </a:solidFill>
            <a:ln>
              <a:noFill/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2"/>
            </a:innerShdw>
          </a:effectLst>
        </c:spPr>
        <c:marker>
          <c:symbol val="circle"/>
          <c:size val="6"/>
          <c:spPr>
            <a:solidFill>
              <a:schemeClr val="accent6"/>
            </a:solidFill>
            <a:ln>
              <a:noFill/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2"/>
            </a:innerShdw>
          </a:effectLst>
        </c:spPr>
        <c:marker>
          <c:symbol val="circle"/>
          <c:size val="6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2"/>
            </a:innerShdw>
          </a:effectLst>
        </c:spPr>
        <c:marker>
          <c:symbol val="circle"/>
          <c:size val="6"/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2"/>
            </a:innerShdw>
          </a:effectLst>
        </c:spPr>
        <c:marker>
          <c:symbol val="circle"/>
          <c:size val="6"/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2"/>
            </a:innerShdw>
          </a:effectLst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2"/>
            </a:innerShdw>
          </a:effectLst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2"/>
            </a:innerShdw>
          </a:effectLst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2"/>
            </a:innerShdw>
          </a:effectLst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2"/>
            </a:innerShdw>
          </a:effectLst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2"/>
            </a:innerShdw>
          </a:effectLst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2"/>
            </a:innerShdw>
          </a:effectLst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2"/>
            </a:innerShdw>
          </a:effectLst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2"/>
            </a:innerShdw>
          </a:effectLst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2"/>
            </a:innerShdw>
          </a:effectLst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2"/>
            </a:innerShdw>
          </a:effectLst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2"/>
            </a:innerShdw>
          </a:effectLst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2"/>
            </a:innerShdw>
          </a:effectLst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pattFill prst="narHorz">
            <a:fgClr>
              <a:schemeClr val="accent4"/>
            </a:fgClr>
            <a:bgClr>
              <a:schemeClr val="accent4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4"/>
            </a:innerShdw>
          </a:effectLst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pattFill prst="narHorz">
            <a:fgClr>
              <a:schemeClr val="accent6"/>
            </a:fgClr>
            <a:bgClr>
              <a:schemeClr val="accent6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6"/>
            </a:innerShdw>
          </a:effectLst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pattFill prst="narHorz">
            <a:fgClr>
              <a:schemeClr val="accent2">
                <a:lumMod val="60000"/>
              </a:schemeClr>
            </a:fgClr>
            <a:bgClr>
              <a:schemeClr val="accent2">
                <a:lumMod val="60000"/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2">
                <a:lumMod val="60000"/>
              </a:schemeClr>
            </a:innerShdw>
          </a:effectLst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pattFill prst="narHorz">
            <a:fgClr>
              <a:schemeClr val="accent4">
                <a:lumMod val="60000"/>
              </a:schemeClr>
            </a:fgClr>
            <a:bgClr>
              <a:schemeClr val="accent4">
                <a:lumMod val="60000"/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4">
                <a:lumMod val="60000"/>
              </a:schemeClr>
            </a:innerShdw>
          </a:effectLst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pattFill prst="narHorz">
            <a:fgClr>
              <a:schemeClr val="accent6">
                <a:lumMod val="60000"/>
              </a:schemeClr>
            </a:fgClr>
            <a:bgClr>
              <a:schemeClr val="accent6">
                <a:lumMod val="60000"/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6">
                <a:lumMod val="60000"/>
              </a:schemeClr>
            </a:innerShdw>
          </a:effectLst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'trends - hard  sheet 3a'!$B$34:$B$35</c:f>
              <c:strCache>
                <c:ptCount val="1"/>
                <c:pt idx="0">
                  <c:v>Dec-Jan</c:v>
                </c:pt>
              </c:strCache>
            </c:strRef>
          </c:tx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cat>
            <c:multiLvlStrRef>
              <c:f>'trends - hard  sheet 3a'!$A$36:$A$46</c:f>
              <c:multiLvlStrCache>
                <c:ptCount val="8"/>
                <c:lvl>
                  <c:pt idx="0">
                    <c:v>2016</c:v>
                  </c:pt>
                  <c:pt idx="1">
                    <c:v>2017</c:v>
                  </c:pt>
                  <c:pt idx="2">
                    <c:v>2018</c:v>
                  </c:pt>
                  <c:pt idx="3">
                    <c:v>2019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</c:lvl>
                <c:lvl>
                  <c:pt idx="0">
                    <c:v>non-subscribers</c:v>
                  </c:pt>
                  <c:pt idx="4">
                    <c:v>Subscriber</c:v>
                  </c:pt>
                </c:lvl>
              </c:multiLvlStrCache>
            </c:multiLvlStrRef>
          </c:cat>
          <c:val>
            <c:numRef>
              <c:f>'trends - hard  sheet 3a'!$B$36:$B$46</c:f>
              <c:numCache>
                <c:formatCode>General</c:formatCode>
                <c:ptCount val="8"/>
                <c:pt idx="0">
                  <c:v>7047</c:v>
                </c:pt>
                <c:pt idx="1">
                  <c:v>11890</c:v>
                </c:pt>
                <c:pt idx="2">
                  <c:v>10975</c:v>
                </c:pt>
                <c:pt idx="3">
                  <c:v>21032</c:v>
                </c:pt>
                <c:pt idx="4">
                  <c:v>179021</c:v>
                </c:pt>
                <c:pt idx="5">
                  <c:v>225447</c:v>
                </c:pt>
                <c:pt idx="6">
                  <c:v>227703</c:v>
                </c:pt>
                <c:pt idx="7">
                  <c:v>237332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3AE3-46B2-A763-8C3EB7472E19}"/>
            </c:ext>
          </c:extLst>
        </c:ser>
        <c:ser>
          <c:idx val="1"/>
          <c:order val="1"/>
          <c:tx>
            <c:strRef>
              <c:f>'trends - hard  sheet 3a'!$C$34:$C$35</c:f>
              <c:strCache>
                <c:ptCount val="1"/>
                <c:pt idx="0">
                  <c:v>Feb-Mar</c:v>
                </c:pt>
              </c:strCache>
            </c:strRef>
          </c:tx>
          <c:spPr>
            <a:pattFill prst="narHorz">
              <a:fgClr>
                <a:schemeClr val="accent4"/>
              </a:fgClr>
              <a:bgClr>
                <a:schemeClr val="accent4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4"/>
              </a:innerShdw>
            </a:effectLst>
          </c:spPr>
          <c:invertIfNegative val="0"/>
          <c:cat>
            <c:multiLvlStrRef>
              <c:f>'trends - hard  sheet 3a'!$A$36:$A$46</c:f>
              <c:multiLvlStrCache>
                <c:ptCount val="8"/>
                <c:lvl>
                  <c:pt idx="0">
                    <c:v>2016</c:v>
                  </c:pt>
                  <c:pt idx="1">
                    <c:v>2017</c:v>
                  </c:pt>
                  <c:pt idx="2">
                    <c:v>2018</c:v>
                  </c:pt>
                  <c:pt idx="3">
                    <c:v>2019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</c:lvl>
                <c:lvl>
                  <c:pt idx="0">
                    <c:v>non-subscribers</c:v>
                  </c:pt>
                  <c:pt idx="4">
                    <c:v>Subscriber</c:v>
                  </c:pt>
                </c:lvl>
              </c:multiLvlStrCache>
            </c:multiLvlStrRef>
          </c:cat>
          <c:val>
            <c:numRef>
              <c:f>'trends - hard  sheet 3a'!$C$36:$C$46</c:f>
              <c:numCache>
                <c:formatCode>General</c:formatCode>
                <c:ptCount val="8"/>
                <c:pt idx="0">
                  <c:v>38547</c:v>
                </c:pt>
                <c:pt idx="1">
                  <c:v>36080</c:v>
                </c:pt>
                <c:pt idx="2">
                  <c:v>18953</c:v>
                </c:pt>
                <c:pt idx="3">
                  <c:v>18561</c:v>
                </c:pt>
                <c:pt idx="4">
                  <c:v>265527</c:v>
                </c:pt>
                <c:pt idx="5">
                  <c:v>283666</c:v>
                </c:pt>
                <c:pt idx="6">
                  <c:v>258486</c:v>
                </c:pt>
                <c:pt idx="7">
                  <c:v>243236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3AE3-46B2-A763-8C3EB7472E19}"/>
            </c:ext>
          </c:extLst>
        </c:ser>
        <c:ser>
          <c:idx val="2"/>
          <c:order val="2"/>
          <c:tx>
            <c:strRef>
              <c:f>'trends - hard  sheet 3a'!$D$34:$D$35</c:f>
              <c:strCache>
                <c:ptCount val="1"/>
                <c:pt idx="0">
                  <c:v>Apr-May</c:v>
                </c:pt>
              </c:strCache>
            </c:strRef>
          </c:tx>
          <c:spPr>
            <a:pattFill prst="narHorz">
              <a:fgClr>
                <a:schemeClr val="accent6"/>
              </a:fgClr>
              <a:bgClr>
                <a:schemeClr val="accent6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6"/>
              </a:innerShdw>
            </a:effectLst>
          </c:spPr>
          <c:invertIfNegative val="0"/>
          <c:cat>
            <c:multiLvlStrRef>
              <c:f>'trends - hard  sheet 3a'!$A$36:$A$46</c:f>
              <c:multiLvlStrCache>
                <c:ptCount val="8"/>
                <c:lvl>
                  <c:pt idx="0">
                    <c:v>2016</c:v>
                  </c:pt>
                  <c:pt idx="1">
                    <c:v>2017</c:v>
                  </c:pt>
                  <c:pt idx="2">
                    <c:v>2018</c:v>
                  </c:pt>
                  <c:pt idx="3">
                    <c:v>2019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</c:lvl>
                <c:lvl>
                  <c:pt idx="0">
                    <c:v>non-subscribers</c:v>
                  </c:pt>
                  <c:pt idx="4">
                    <c:v>Subscriber</c:v>
                  </c:pt>
                </c:lvl>
              </c:multiLvlStrCache>
            </c:multiLvlStrRef>
          </c:cat>
          <c:val>
            <c:numRef>
              <c:f>'trends - hard  sheet 3a'!$D$36:$D$46</c:f>
              <c:numCache>
                <c:formatCode>General</c:formatCode>
                <c:ptCount val="8"/>
                <c:pt idx="0">
                  <c:v>152903</c:v>
                </c:pt>
                <c:pt idx="1">
                  <c:v>143577</c:v>
                </c:pt>
                <c:pt idx="2">
                  <c:v>111389</c:v>
                </c:pt>
                <c:pt idx="3">
                  <c:v>129368</c:v>
                </c:pt>
                <c:pt idx="4">
                  <c:v>442051</c:v>
                </c:pt>
                <c:pt idx="5">
                  <c:v>471073</c:v>
                </c:pt>
                <c:pt idx="6">
                  <c:v>489873</c:v>
                </c:pt>
                <c:pt idx="7">
                  <c:v>503400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3AE3-46B2-A763-8C3EB7472E19}"/>
            </c:ext>
          </c:extLst>
        </c:ser>
        <c:ser>
          <c:idx val="3"/>
          <c:order val="3"/>
          <c:tx>
            <c:strRef>
              <c:f>'trends - hard  sheet 3a'!$E$34:$E$35</c:f>
              <c:strCache>
                <c:ptCount val="1"/>
                <c:pt idx="0">
                  <c:v>Jun-Jul</c:v>
                </c:pt>
              </c:strCache>
            </c:strRef>
          </c:tx>
          <c:spPr>
            <a:pattFill prst="narHorz">
              <a:fgClr>
                <a:schemeClr val="accent2">
                  <a:lumMod val="60000"/>
                </a:schemeClr>
              </a:fgClr>
              <a:bgClr>
                <a:schemeClr val="accent2">
                  <a:lumMod val="60000"/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>
                  <a:lumMod val="60000"/>
                </a:schemeClr>
              </a:innerShdw>
            </a:effectLst>
          </c:spPr>
          <c:invertIfNegative val="0"/>
          <c:cat>
            <c:multiLvlStrRef>
              <c:f>'trends - hard  sheet 3a'!$A$36:$A$46</c:f>
              <c:multiLvlStrCache>
                <c:ptCount val="8"/>
                <c:lvl>
                  <c:pt idx="0">
                    <c:v>2016</c:v>
                  </c:pt>
                  <c:pt idx="1">
                    <c:v>2017</c:v>
                  </c:pt>
                  <c:pt idx="2">
                    <c:v>2018</c:v>
                  </c:pt>
                  <c:pt idx="3">
                    <c:v>2019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</c:lvl>
                <c:lvl>
                  <c:pt idx="0">
                    <c:v>non-subscribers</c:v>
                  </c:pt>
                  <c:pt idx="4">
                    <c:v>Subscriber</c:v>
                  </c:pt>
                </c:lvl>
              </c:multiLvlStrCache>
            </c:multiLvlStrRef>
          </c:cat>
          <c:val>
            <c:numRef>
              <c:f>'trends - hard  sheet 3a'!$E$36:$E$46</c:f>
              <c:numCache>
                <c:formatCode>General</c:formatCode>
                <c:ptCount val="8"/>
                <c:pt idx="0">
                  <c:v>301625</c:v>
                </c:pt>
                <c:pt idx="1">
                  <c:v>311569</c:v>
                </c:pt>
                <c:pt idx="2">
                  <c:v>258421</c:v>
                </c:pt>
                <c:pt idx="3">
                  <c:v>305850</c:v>
                </c:pt>
                <c:pt idx="4">
                  <c:v>694325</c:v>
                </c:pt>
                <c:pt idx="5">
                  <c:v>758737</c:v>
                </c:pt>
                <c:pt idx="6">
                  <c:v>744701</c:v>
                </c:pt>
                <c:pt idx="7">
                  <c:v>726860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3AE3-46B2-A763-8C3EB7472E19}"/>
            </c:ext>
          </c:extLst>
        </c:ser>
        <c:ser>
          <c:idx val="4"/>
          <c:order val="4"/>
          <c:tx>
            <c:strRef>
              <c:f>'trends - hard  sheet 3a'!$F$34:$F$35</c:f>
              <c:strCache>
                <c:ptCount val="1"/>
                <c:pt idx="0">
                  <c:v>Aug-Sep</c:v>
                </c:pt>
              </c:strCache>
            </c:strRef>
          </c:tx>
          <c:spPr>
            <a:pattFill prst="narHorz">
              <a:fgClr>
                <a:schemeClr val="accent4">
                  <a:lumMod val="60000"/>
                </a:schemeClr>
              </a:fgClr>
              <a:bgClr>
                <a:schemeClr val="accent4">
                  <a:lumMod val="60000"/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4">
                  <a:lumMod val="60000"/>
                </a:schemeClr>
              </a:innerShdw>
            </a:effectLst>
          </c:spPr>
          <c:invertIfNegative val="0"/>
          <c:cat>
            <c:multiLvlStrRef>
              <c:f>'trends - hard  sheet 3a'!$A$36:$A$46</c:f>
              <c:multiLvlStrCache>
                <c:ptCount val="8"/>
                <c:lvl>
                  <c:pt idx="0">
                    <c:v>2016</c:v>
                  </c:pt>
                  <c:pt idx="1">
                    <c:v>2017</c:v>
                  </c:pt>
                  <c:pt idx="2">
                    <c:v>2018</c:v>
                  </c:pt>
                  <c:pt idx="3">
                    <c:v>2019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</c:lvl>
                <c:lvl>
                  <c:pt idx="0">
                    <c:v>non-subscribers</c:v>
                  </c:pt>
                  <c:pt idx="4">
                    <c:v>Subscriber</c:v>
                  </c:pt>
                </c:lvl>
              </c:multiLvlStrCache>
            </c:multiLvlStrRef>
          </c:cat>
          <c:val>
            <c:numRef>
              <c:f>'trends - hard  sheet 3a'!$F$36:$F$46</c:f>
              <c:numCache>
                <c:formatCode>General</c:formatCode>
                <c:ptCount val="8"/>
                <c:pt idx="0">
                  <c:v>252647</c:v>
                </c:pt>
                <c:pt idx="1">
                  <c:v>262244</c:v>
                </c:pt>
                <c:pt idx="2">
                  <c:v>222667</c:v>
                </c:pt>
                <c:pt idx="3">
                  <c:v>316062</c:v>
                </c:pt>
                <c:pt idx="4">
                  <c:v>671061</c:v>
                </c:pt>
                <c:pt idx="5">
                  <c:v>780881</c:v>
                </c:pt>
                <c:pt idx="6">
                  <c:v>746200</c:v>
                </c:pt>
                <c:pt idx="7">
                  <c:v>767341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3AE3-46B2-A763-8C3EB7472E19}"/>
            </c:ext>
          </c:extLst>
        </c:ser>
        <c:ser>
          <c:idx val="5"/>
          <c:order val="5"/>
          <c:tx>
            <c:strRef>
              <c:f>'trends - hard  sheet 3a'!$G$34:$G$35</c:f>
              <c:strCache>
                <c:ptCount val="1"/>
                <c:pt idx="0">
                  <c:v>Oct-Nov</c:v>
                </c:pt>
              </c:strCache>
            </c:strRef>
          </c:tx>
          <c:spPr>
            <a:pattFill prst="narHorz">
              <a:fgClr>
                <a:schemeClr val="accent6">
                  <a:lumMod val="60000"/>
                </a:schemeClr>
              </a:fgClr>
              <a:bgClr>
                <a:schemeClr val="accent6">
                  <a:lumMod val="60000"/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6">
                  <a:lumMod val="60000"/>
                </a:schemeClr>
              </a:innerShdw>
            </a:effectLst>
          </c:spPr>
          <c:invertIfNegative val="0"/>
          <c:cat>
            <c:multiLvlStrRef>
              <c:f>'trends - hard  sheet 3a'!$A$36:$A$46</c:f>
              <c:multiLvlStrCache>
                <c:ptCount val="8"/>
                <c:lvl>
                  <c:pt idx="0">
                    <c:v>2016</c:v>
                  </c:pt>
                  <c:pt idx="1">
                    <c:v>2017</c:v>
                  </c:pt>
                  <c:pt idx="2">
                    <c:v>2018</c:v>
                  </c:pt>
                  <c:pt idx="3">
                    <c:v>2019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</c:lvl>
                <c:lvl>
                  <c:pt idx="0">
                    <c:v>non-subscribers</c:v>
                  </c:pt>
                  <c:pt idx="4">
                    <c:v>Subscriber</c:v>
                  </c:pt>
                </c:lvl>
              </c:multiLvlStrCache>
            </c:multiLvlStrRef>
          </c:cat>
          <c:val>
            <c:numRef>
              <c:f>'trends - hard  sheet 3a'!$G$36:$G$46</c:f>
              <c:numCache>
                <c:formatCode>General</c:formatCode>
                <c:ptCount val="8"/>
                <c:pt idx="0">
                  <c:v>105705</c:v>
                </c:pt>
                <c:pt idx="1">
                  <c:v>71512</c:v>
                </c:pt>
                <c:pt idx="2">
                  <c:v>54751</c:v>
                </c:pt>
                <c:pt idx="3">
                  <c:v>89764</c:v>
                </c:pt>
                <c:pt idx="4">
                  <c:v>484884</c:v>
                </c:pt>
                <c:pt idx="5">
                  <c:v>472331</c:v>
                </c:pt>
                <c:pt idx="6">
                  <c:v>458963</c:v>
                </c:pt>
                <c:pt idx="7">
                  <c:v>459198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3AE3-46B2-A763-8C3EB7472E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22"/>
        <c:axId val="746504416"/>
        <c:axId val="746497528"/>
      </c:barChart>
      <c:catAx>
        <c:axId val="746504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497528"/>
        <c:crosses val="autoZero"/>
        <c:auto val="1"/>
        <c:lblAlgn val="ctr"/>
        <c:lblOffset val="100"/>
        <c:noMultiLvlLbl val="0"/>
      </c:catAx>
      <c:valAx>
        <c:axId val="7464975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504416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[Sridevi dai project 2 week 3 05feb2021.xlsx]trends - hard  sheet 3a!PivotTable11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Holiday Vs Commuter activity (by days of week)</a:t>
            </a:r>
            <a:endParaRPr lang="en-US" sz="1400">
              <a:effectLst/>
            </a:endParaRPr>
          </a:p>
          <a:p>
            <a:pPr>
              <a:defRPr/>
            </a:pPr>
            <a:r>
              <a:rPr lang="en-US" sz="1400" b="1" i="0" baseline="0">
                <a:effectLst/>
              </a:rPr>
              <a:t>Divvy bikes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'trends - hard  sheet 3a'!$V$5:$V$6</c:f>
              <c:strCache>
                <c:ptCount val="1"/>
                <c:pt idx="0">
                  <c:v>Sun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'trends - hard  sheet 3a'!$U$7:$U$17</c:f>
              <c:multiLvlStrCache>
                <c:ptCount val="8"/>
                <c:lvl>
                  <c:pt idx="0">
                    <c:v>2016</c:v>
                  </c:pt>
                  <c:pt idx="1">
                    <c:v>2017</c:v>
                  </c:pt>
                  <c:pt idx="2">
                    <c:v>2018</c:v>
                  </c:pt>
                  <c:pt idx="3">
                    <c:v>2019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</c:lvl>
                <c:lvl>
                  <c:pt idx="0">
                    <c:v>non-subscribers</c:v>
                  </c:pt>
                  <c:pt idx="4">
                    <c:v>Subscriber</c:v>
                  </c:pt>
                </c:lvl>
              </c:multiLvlStrCache>
            </c:multiLvlStrRef>
          </c:cat>
          <c:val>
            <c:numRef>
              <c:f>'trends - hard  sheet 3a'!$V$7:$V$17</c:f>
              <c:numCache>
                <c:formatCode>General</c:formatCode>
                <c:ptCount val="8"/>
                <c:pt idx="0">
                  <c:v>218279</c:v>
                </c:pt>
                <c:pt idx="1">
                  <c:v>201484</c:v>
                </c:pt>
                <c:pt idx="2">
                  <c:v>145311</c:v>
                </c:pt>
                <c:pt idx="3">
                  <c:v>170179</c:v>
                </c:pt>
                <c:pt idx="4">
                  <c:v>269694</c:v>
                </c:pt>
                <c:pt idx="5">
                  <c:v>291076</c:v>
                </c:pt>
                <c:pt idx="6">
                  <c:v>260581</c:v>
                </c:pt>
                <c:pt idx="7">
                  <c:v>256241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B0-437A-A487-8DF2994867F8}"/>
            </c:ext>
          </c:extLst>
        </c:ser>
        <c:ser>
          <c:idx val="1"/>
          <c:order val="1"/>
          <c:tx>
            <c:strRef>
              <c:f>'trends - hard  sheet 3a'!$W$5:$W$6</c:f>
              <c:strCache>
                <c:ptCount val="1"/>
                <c:pt idx="0">
                  <c:v>Mon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'trends - hard  sheet 3a'!$U$7:$U$17</c:f>
              <c:multiLvlStrCache>
                <c:ptCount val="8"/>
                <c:lvl>
                  <c:pt idx="0">
                    <c:v>2016</c:v>
                  </c:pt>
                  <c:pt idx="1">
                    <c:v>2017</c:v>
                  </c:pt>
                  <c:pt idx="2">
                    <c:v>2018</c:v>
                  </c:pt>
                  <c:pt idx="3">
                    <c:v>2019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</c:lvl>
                <c:lvl>
                  <c:pt idx="0">
                    <c:v>non-subscribers</c:v>
                  </c:pt>
                  <c:pt idx="4">
                    <c:v>Subscriber</c:v>
                  </c:pt>
                </c:lvl>
              </c:multiLvlStrCache>
            </c:multiLvlStrRef>
          </c:cat>
          <c:val>
            <c:numRef>
              <c:f>'trends - hard  sheet 3a'!$W$7:$W$17</c:f>
              <c:numCache>
                <c:formatCode>General</c:formatCode>
                <c:ptCount val="8"/>
                <c:pt idx="0">
                  <c:v>118778</c:v>
                </c:pt>
                <c:pt idx="1">
                  <c:v>106774</c:v>
                </c:pt>
                <c:pt idx="2">
                  <c:v>80472</c:v>
                </c:pt>
                <c:pt idx="3">
                  <c:v>101489</c:v>
                </c:pt>
                <c:pt idx="4">
                  <c:v>433395</c:v>
                </c:pt>
                <c:pt idx="5">
                  <c:v>472221</c:v>
                </c:pt>
                <c:pt idx="6">
                  <c:v>448097</c:v>
                </c:pt>
                <c:pt idx="7">
                  <c:v>458780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B0-437A-A487-8DF2994867F8}"/>
            </c:ext>
          </c:extLst>
        </c:ser>
        <c:ser>
          <c:idx val="2"/>
          <c:order val="2"/>
          <c:tx>
            <c:strRef>
              <c:f>'trends - hard  sheet 3a'!$X$5:$X$6</c:f>
              <c:strCache>
                <c:ptCount val="1"/>
                <c:pt idx="0">
                  <c:v>Tue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'trends - hard  sheet 3a'!$U$7:$U$17</c:f>
              <c:multiLvlStrCache>
                <c:ptCount val="8"/>
                <c:lvl>
                  <c:pt idx="0">
                    <c:v>2016</c:v>
                  </c:pt>
                  <c:pt idx="1">
                    <c:v>2017</c:v>
                  </c:pt>
                  <c:pt idx="2">
                    <c:v>2018</c:v>
                  </c:pt>
                  <c:pt idx="3">
                    <c:v>2019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</c:lvl>
                <c:lvl>
                  <c:pt idx="0">
                    <c:v>non-subscribers</c:v>
                  </c:pt>
                  <c:pt idx="4">
                    <c:v>Subscriber</c:v>
                  </c:pt>
                </c:lvl>
              </c:multiLvlStrCache>
            </c:multiLvlStrRef>
          </c:cat>
          <c:val>
            <c:numRef>
              <c:f>'trends - hard  sheet 3a'!$X$7:$X$17</c:f>
              <c:numCache>
                <c:formatCode>General</c:formatCode>
                <c:ptCount val="8"/>
                <c:pt idx="0">
                  <c:v>78180</c:v>
                </c:pt>
                <c:pt idx="1">
                  <c:v>77839</c:v>
                </c:pt>
                <c:pt idx="2">
                  <c:v>64501</c:v>
                </c:pt>
                <c:pt idx="3">
                  <c:v>88655</c:v>
                </c:pt>
                <c:pt idx="4">
                  <c:v>463523</c:v>
                </c:pt>
                <c:pt idx="5">
                  <c:v>501054</c:v>
                </c:pt>
                <c:pt idx="6">
                  <c:v>494083</c:v>
                </c:pt>
                <c:pt idx="7">
                  <c:v>497025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7B0-437A-A487-8DF2994867F8}"/>
            </c:ext>
          </c:extLst>
        </c:ser>
        <c:ser>
          <c:idx val="3"/>
          <c:order val="3"/>
          <c:tx>
            <c:strRef>
              <c:f>'trends - hard  sheet 3a'!$Y$5:$Y$6</c:f>
              <c:strCache>
                <c:ptCount val="1"/>
                <c:pt idx="0">
                  <c:v>Wed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'trends - hard  sheet 3a'!$U$7:$U$17</c:f>
              <c:multiLvlStrCache>
                <c:ptCount val="8"/>
                <c:lvl>
                  <c:pt idx="0">
                    <c:v>2016</c:v>
                  </c:pt>
                  <c:pt idx="1">
                    <c:v>2017</c:v>
                  </c:pt>
                  <c:pt idx="2">
                    <c:v>2018</c:v>
                  </c:pt>
                  <c:pt idx="3">
                    <c:v>2019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</c:lvl>
                <c:lvl>
                  <c:pt idx="0">
                    <c:v>non-subscribers</c:v>
                  </c:pt>
                  <c:pt idx="4">
                    <c:v>Subscriber</c:v>
                  </c:pt>
                </c:lvl>
              </c:multiLvlStrCache>
            </c:multiLvlStrRef>
          </c:cat>
          <c:val>
            <c:numRef>
              <c:f>'trends - hard  sheet 3a'!$Y$7:$Y$17</c:f>
              <c:numCache>
                <c:formatCode>General</c:formatCode>
                <c:ptCount val="8"/>
                <c:pt idx="0">
                  <c:v>59287</c:v>
                </c:pt>
                <c:pt idx="1">
                  <c:v>61801</c:v>
                </c:pt>
                <c:pt idx="2">
                  <c:v>71489</c:v>
                </c:pt>
                <c:pt idx="3">
                  <c:v>89745</c:v>
                </c:pt>
                <c:pt idx="4">
                  <c:v>420466</c:v>
                </c:pt>
                <c:pt idx="5">
                  <c:v>481108</c:v>
                </c:pt>
                <c:pt idx="6">
                  <c:v>504836</c:v>
                </c:pt>
                <c:pt idx="7">
                  <c:v>494277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7B0-437A-A487-8DF2994867F8}"/>
            </c:ext>
          </c:extLst>
        </c:ser>
        <c:ser>
          <c:idx val="4"/>
          <c:order val="4"/>
          <c:tx>
            <c:strRef>
              <c:f>'trends - hard  sheet 3a'!$Z$5:$Z$6</c:f>
              <c:strCache>
                <c:ptCount val="1"/>
                <c:pt idx="0">
                  <c:v>Thu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'trends - hard  sheet 3a'!$U$7:$U$17</c:f>
              <c:multiLvlStrCache>
                <c:ptCount val="8"/>
                <c:lvl>
                  <c:pt idx="0">
                    <c:v>2016</c:v>
                  </c:pt>
                  <c:pt idx="1">
                    <c:v>2017</c:v>
                  </c:pt>
                  <c:pt idx="2">
                    <c:v>2018</c:v>
                  </c:pt>
                  <c:pt idx="3">
                    <c:v>2019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</c:lvl>
                <c:lvl>
                  <c:pt idx="0">
                    <c:v>non-subscribers</c:v>
                  </c:pt>
                  <c:pt idx="4">
                    <c:v>Subscriber</c:v>
                  </c:pt>
                </c:lvl>
              </c:multiLvlStrCache>
            </c:multiLvlStrRef>
          </c:cat>
          <c:val>
            <c:numRef>
              <c:f>'trends - hard  sheet 3a'!$Z$7:$Z$17</c:f>
              <c:numCache>
                <c:formatCode>General</c:formatCode>
                <c:ptCount val="8"/>
                <c:pt idx="0">
                  <c:v>67437</c:v>
                </c:pt>
                <c:pt idx="1">
                  <c:v>67910</c:v>
                </c:pt>
                <c:pt idx="2">
                  <c:v>71259</c:v>
                </c:pt>
                <c:pt idx="3">
                  <c:v>101372</c:v>
                </c:pt>
                <c:pt idx="4">
                  <c:v>434851</c:v>
                </c:pt>
                <c:pt idx="5">
                  <c:v>482156</c:v>
                </c:pt>
                <c:pt idx="6">
                  <c:v>491387</c:v>
                </c:pt>
                <c:pt idx="7">
                  <c:v>486915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7B0-437A-A487-8DF2994867F8}"/>
            </c:ext>
          </c:extLst>
        </c:ser>
        <c:ser>
          <c:idx val="5"/>
          <c:order val="5"/>
          <c:tx>
            <c:strRef>
              <c:f>'trends - hard  sheet 3a'!$AA$5:$AA$6</c:f>
              <c:strCache>
                <c:ptCount val="1"/>
                <c:pt idx="0">
                  <c:v>Fri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'trends - hard  sheet 3a'!$U$7:$U$17</c:f>
              <c:multiLvlStrCache>
                <c:ptCount val="8"/>
                <c:lvl>
                  <c:pt idx="0">
                    <c:v>2016</c:v>
                  </c:pt>
                  <c:pt idx="1">
                    <c:v>2017</c:v>
                  </c:pt>
                  <c:pt idx="2">
                    <c:v>2018</c:v>
                  </c:pt>
                  <c:pt idx="3">
                    <c:v>2019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</c:lvl>
                <c:lvl>
                  <c:pt idx="0">
                    <c:v>non-subscribers</c:v>
                  </c:pt>
                  <c:pt idx="4">
                    <c:v>Subscriber</c:v>
                  </c:pt>
                </c:lvl>
              </c:multiLvlStrCache>
            </c:multiLvlStrRef>
          </c:cat>
          <c:val>
            <c:numRef>
              <c:f>'trends - hard  sheet 3a'!$AA$7:$AA$17</c:f>
              <c:numCache>
                <c:formatCode>General</c:formatCode>
                <c:ptCount val="8"/>
                <c:pt idx="0">
                  <c:v>101940</c:v>
                </c:pt>
                <c:pt idx="1">
                  <c:v>96453</c:v>
                </c:pt>
                <c:pt idx="2">
                  <c:v>82703</c:v>
                </c:pt>
                <c:pt idx="3">
                  <c:v>121141</c:v>
                </c:pt>
                <c:pt idx="4">
                  <c:v>427339</c:v>
                </c:pt>
                <c:pt idx="5">
                  <c:v>458204</c:v>
                </c:pt>
                <c:pt idx="6">
                  <c:v>442978</c:v>
                </c:pt>
                <c:pt idx="7">
                  <c:v>456966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7B0-437A-A487-8DF2994867F8}"/>
            </c:ext>
          </c:extLst>
        </c:ser>
        <c:ser>
          <c:idx val="6"/>
          <c:order val="6"/>
          <c:tx>
            <c:strRef>
              <c:f>'trends - hard  sheet 3a'!$AB$5:$AB$6</c:f>
              <c:strCache>
                <c:ptCount val="1"/>
                <c:pt idx="0">
                  <c:v>Sat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'trends - hard  sheet 3a'!$U$7:$U$17</c:f>
              <c:multiLvlStrCache>
                <c:ptCount val="8"/>
                <c:lvl>
                  <c:pt idx="0">
                    <c:v>2016</c:v>
                  </c:pt>
                  <c:pt idx="1">
                    <c:v>2017</c:v>
                  </c:pt>
                  <c:pt idx="2">
                    <c:v>2018</c:v>
                  </c:pt>
                  <c:pt idx="3">
                    <c:v>2019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</c:lvl>
                <c:lvl>
                  <c:pt idx="0">
                    <c:v>non-subscribers</c:v>
                  </c:pt>
                  <c:pt idx="4">
                    <c:v>Subscriber</c:v>
                  </c:pt>
                </c:lvl>
              </c:multiLvlStrCache>
            </c:multiLvlStrRef>
          </c:cat>
          <c:val>
            <c:numRef>
              <c:f>'trends - hard  sheet 3a'!$AB$7:$AB$17</c:f>
              <c:numCache>
                <c:formatCode>General</c:formatCode>
                <c:ptCount val="8"/>
                <c:pt idx="0">
                  <c:v>214573</c:v>
                </c:pt>
                <c:pt idx="1">
                  <c:v>224611</c:v>
                </c:pt>
                <c:pt idx="2">
                  <c:v>161421</c:v>
                </c:pt>
                <c:pt idx="3">
                  <c:v>208056</c:v>
                </c:pt>
                <c:pt idx="4">
                  <c:v>287601</c:v>
                </c:pt>
                <c:pt idx="5">
                  <c:v>306316</c:v>
                </c:pt>
                <c:pt idx="6">
                  <c:v>283964</c:v>
                </c:pt>
                <c:pt idx="7">
                  <c:v>287163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7B0-437A-A487-8DF2994867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61185488"/>
        <c:axId val="761175976"/>
      </c:barChart>
      <c:catAx>
        <c:axId val="761185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1175976"/>
        <c:crosses val="autoZero"/>
        <c:auto val="1"/>
        <c:lblAlgn val="ctr"/>
        <c:lblOffset val="100"/>
        <c:noMultiLvlLbl val="0"/>
      </c:catAx>
      <c:valAx>
        <c:axId val="761175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1185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_xlchart.v2.1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 b="1">
                <a:solidFill>
                  <a:schemeClr val="tx1"/>
                </a:solidFill>
              </a:defRPr>
            </a:pPr>
            <a:r>
              <a:rPr lang="en-US" sz="1400" b="1" i="0" u="none" strike="noStrike" baseline="0">
                <a:solidFill>
                  <a:schemeClr val="accent1"/>
                </a:solidFill>
                <a:latin typeface="Calibri" panose="020F0502020204030204"/>
              </a:rPr>
              <a:t>Bluebikes</a:t>
            </a:r>
            <a:r>
              <a:rPr lang="en-US" sz="1400" b="1" i="0" u="none" strike="noStrike" baseline="0">
                <a:solidFill>
                  <a:schemeClr val="tx1"/>
                </a:solidFill>
                <a:latin typeface="Calibri" panose="020F0502020204030204"/>
              </a:rPr>
              <a:t> Vs Divvy</a:t>
            </a:r>
          </a:p>
          <a:p>
            <a:pPr algn="ctr" rtl="0">
              <a:defRPr b="1">
                <a:solidFill>
                  <a:schemeClr val="tx1"/>
                </a:solidFill>
              </a:defRPr>
            </a:pPr>
            <a:r>
              <a:rPr lang="en-US" sz="1400" b="1" i="0" u="none" strike="noStrike" baseline="0">
                <a:solidFill>
                  <a:schemeClr val="tx1"/>
                </a:solidFill>
                <a:latin typeface="Calibri" panose="020F0502020204030204"/>
              </a:rPr>
              <a:t>trips counts</a:t>
            </a:r>
          </a:p>
        </cx:rich>
      </cx:tx>
    </cx:title>
    <cx:plotArea>
      <cx:plotAreaRegion>
        <cx:series layoutId="funnel" uniqueId="{A59C435E-26DB-4909-8FB6-869A14E3E271}">
          <cx:dataPt idx="0">
            <cx:spPr>
              <a:solidFill>
                <a:srgbClr val="5B9BD5">
                  <a:lumMod val="40000"/>
                  <a:lumOff val="60000"/>
                </a:srgbClr>
              </a:solidFill>
            </cx:spPr>
          </cx:dataPt>
          <cx:dataPt idx="1">
            <cx:spPr>
              <a:solidFill>
                <a:srgbClr val="E7E6E6">
                  <a:lumMod val="90000"/>
                </a:srgbClr>
              </a:solidFill>
            </cx:spPr>
          </cx:dataPt>
          <cx:dataLabels>
            <cx:numFmt formatCode="#,##0.00" sourceLinked="0"/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050" b="1">
                    <a:solidFill>
                      <a:schemeClr val="tx1"/>
                    </a:solidFill>
                  </a:defRPr>
                </a:pPr>
                <a:endParaRPr lang="en-US" sz="1050" b="1" i="0" u="none" strike="noStrike" baseline="0">
                  <a:solidFill>
                    <a:schemeClr val="tx1"/>
                  </a:solidFill>
                  <a:latin typeface="Calibri" panose="020F0502020204030204"/>
                </a:endParaRPr>
              </a:p>
            </cx:txPr>
            <cx:visibility seriesName="0" categoryName="0" value="1"/>
            <cx:separator>, </cx:separator>
          </cx:dataLabels>
          <cx:dataId val="0"/>
        </cx:series>
      </cx:plotAreaRegion>
      <cx:axis id="0">
        <cx:catScaling gapWidth="0.0599999987"/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solidFill>
                  <a:schemeClr val="tx1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>
              <a:solidFill>
                <a:schemeClr val="tx1"/>
              </a:solidFill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447675</xdr:colOff>
      <xdr:row>1</xdr:row>
      <xdr:rowOff>166686</xdr:rowOff>
    </xdr:from>
    <xdr:to>
      <xdr:col>11</xdr:col>
      <xdr:colOff>466725</xdr:colOff>
      <xdr:row>17</xdr:row>
      <xdr:rowOff>114299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A8669F-AA53-4F5C-BCCB-F7ABE683F2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123825</xdr:colOff>
      <xdr:row>17</xdr:row>
      <xdr:rowOff>161925</xdr:rowOff>
    </xdr:from>
    <xdr:to>
      <xdr:col>14</xdr:col>
      <xdr:colOff>962025</xdr:colOff>
      <xdr:row>32</xdr:row>
      <xdr:rowOff>14287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7FCCD24-2480-4545-AAED-18B8BEF83C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190500</xdr:colOff>
      <xdr:row>0</xdr:row>
      <xdr:rowOff>38100</xdr:rowOff>
    </xdr:from>
    <xdr:to>
      <xdr:col>14</xdr:col>
      <xdr:colOff>800100</xdr:colOff>
      <xdr:row>17</xdr:row>
      <xdr:rowOff>4763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5C7A75C-E6F2-4C8B-8403-3CC3FB4CDA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157162</xdr:colOff>
      <xdr:row>15</xdr:row>
      <xdr:rowOff>80962</xdr:rowOff>
    </xdr:from>
    <xdr:to>
      <xdr:col>22</xdr:col>
      <xdr:colOff>338137</xdr:colOff>
      <xdr:row>29</xdr:row>
      <xdr:rowOff>157162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3E87EF32-A6F9-40BF-9DC8-5614BD800E4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758737" y="31384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3</xdr:row>
      <xdr:rowOff>9525</xdr:rowOff>
    </xdr:from>
    <xdr:to>
      <xdr:col>8</xdr:col>
      <xdr:colOff>200024</xdr:colOff>
      <xdr:row>18</xdr:row>
      <xdr:rowOff>138112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1F7348D-6E5F-4A52-BCA2-40F4679488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285750</xdr:colOff>
      <xdr:row>21</xdr:row>
      <xdr:rowOff>171450</xdr:rowOff>
    </xdr:from>
    <xdr:to>
      <xdr:col>11</xdr:col>
      <xdr:colOff>723900</xdr:colOff>
      <xdr:row>40</xdr:row>
      <xdr:rowOff>100012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9CF6D39-70B8-4939-8D0B-B3CB1B48EA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195261</xdr:colOff>
      <xdr:row>11</xdr:row>
      <xdr:rowOff>28575</xdr:rowOff>
    </xdr:from>
    <xdr:to>
      <xdr:col>25</xdr:col>
      <xdr:colOff>238125</xdr:colOff>
      <xdr:row>27</xdr:row>
      <xdr:rowOff>52387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23C9D32-9460-473F-A9BF-7EA67EE832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ri" refreshedDate="44232.461687847222" createdVersion="6" refreshedVersion="6" minRefreshableVersion="3" recordCount="48" xr:uid="{00954BC2-4AF2-4DB2-9C7E-DA028192ECF3}">
  <cacheSource type="worksheet">
    <worksheetSource ref="A4:F52" sheet="trends easy sheet1"/>
  </cacheSource>
  <cacheFields count="6">
    <cacheField name="trips_count" numFmtId="0">
      <sharedItems containsSemiMixedTypes="0" containsString="0" containsNumber="1" containsInteger="1" minValue="12055" maxValue="363185" count="48">
        <n v="92208"/>
        <n v="305504"/>
        <n v="274022"/>
        <n v="316931"/>
        <n v="102369"/>
        <n v="69872"/>
        <n v="80466"/>
        <n v="337443"/>
        <n v="190759"/>
        <n v="223084"/>
        <n v="166694"/>
        <n v="363185"/>
        <n v="205359"/>
        <n v="121419"/>
        <n v="178865"/>
        <n v="242916"/>
        <n v="98194"/>
        <n v="62817"/>
        <n v="40932"/>
        <n v="236182"/>
        <n v="62985"/>
        <n v="81961"/>
        <n v="200100"/>
        <n v="236076"/>
        <n v="175833"/>
        <n v="190651"/>
        <n v="55072"/>
        <n v="17272"/>
        <n v="165386"/>
        <n v="31253"/>
        <n v="19518"/>
        <n v="99860"/>
        <n v="105463"/>
        <n v="161910"/>
        <n v="127894"/>
        <n v="163662"/>
        <n v="167385"/>
        <n v="129260"/>
        <n v="12055"/>
        <n v="165690"/>
        <n v="174198"/>
        <n v="84262"/>
        <n v="44991"/>
        <n v="41277"/>
        <n v="164667"/>
        <n v="14643"/>
        <n v="137865"/>
        <n v="99910"/>
      </sharedItems>
    </cacheField>
    <cacheField name="month" numFmtId="0">
      <sharedItems containsSemiMixedTypes="0" containsString="0" containsNumber="1" containsInteger="1" minValue="1" maxValue="12"/>
    </cacheField>
    <cacheField name="year" numFmtId="0">
      <sharedItems containsSemiMixedTypes="0" containsString="0" containsNumber="1" containsInteger="1" minValue="2016" maxValue="2019" count="4">
        <n v="2019"/>
        <n v="2018"/>
        <n v="2017"/>
        <n v="2016"/>
      </sharedItems>
    </cacheField>
    <cacheField name="Month2" numFmtId="0">
      <sharedItems count="12">
        <s v="dec"/>
        <s v="oct"/>
        <s v="jun"/>
        <s v="jul"/>
        <s v="mar"/>
        <s v="jan"/>
        <s v="feb"/>
        <s v="aug"/>
        <s v="nov"/>
        <s v="may"/>
        <s v="apr"/>
        <s v="sep"/>
      </sharedItems>
    </cacheField>
    <cacheField name="1" numFmtId="0">
      <sharedItems containsString="0" containsBlank="1" containsNumber="1" containsInteger="1" minValue="2" maxValue="12"/>
    </cacheField>
    <cacheField name="jan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ri" refreshedDate="44232.578828240737" createdVersion="6" refreshedVersion="6" minRefreshableVersion="3" recordCount="96" xr:uid="{76A76A49-2795-4441-B4B4-1DC65B0C940F}">
  <cacheSource type="worksheet">
    <worksheetSource ref="G4:K100" sheet="trends - moderate sheet2"/>
  </cacheSource>
  <cacheFields count="5">
    <cacheField name="divvybikes_user_type" numFmtId="0">
      <sharedItems count="3">
        <s v="Customer"/>
        <s v="Subscriber"/>
        <s v="Dependent" u="1"/>
      </sharedItems>
    </cacheField>
    <cacheField name="divvybikes_trips_count" numFmtId="1">
      <sharedItems containsSemiMixedTypes="0" containsString="0" containsNumber="1" containsInteger="1" minValue="2638" maxValue="411583"/>
    </cacheField>
    <cacheField name="month" numFmtId="0">
      <sharedItems containsSemiMixedTypes="0" containsString="0" containsNumber="1" containsInteger="1" minValue="1" maxValue="12"/>
    </cacheField>
    <cacheField name="year" numFmtId="0">
      <sharedItems containsSemiMixedTypes="0" containsString="0" containsNumber="1" containsInteger="1" minValue="2016" maxValue="2019" count="4">
        <n v="2016"/>
        <n v="2017"/>
        <n v="2018"/>
        <n v="2019"/>
      </sharedItems>
    </cacheField>
    <cacheField name="month2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ri" refreshedDate="44232.578828356483" createdVersion="6" refreshedVersion="6" minRefreshableVersion="3" recordCount="96" xr:uid="{4EFE13EE-8B31-48EC-BDEE-501EA91041F7}">
  <cacheSource type="worksheet">
    <worksheetSource ref="A4:E100" sheet="trends - moderate sheet2"/>
  </cacheSource>
  <cacheFields count="5">
    <cacheField name="Bluebikes_user_type" numFmtId="0">
      <sharedItems count="2">
        <s v="Subscriber"/>
        <s v="Customer"/>
      </sharedItems>
    </cacheField>
    <cacheField name="bluebikes_trips_count" numFmtId="1">
      <sharedItems containsSemiMixedTypes="0" containsString="0" containsNumber="1" containsInteger="1" minValue="1061" maxValue="281024"/>
    </cacheField>
    <cacheField name="month" numFmtId="0">
      <sharedItems containsSemiMixedTypes="0" containsString="0" containsNumber="1" containsInteger="1" minValue="1" maxValue="12"/>
    </cacheField>
    <cacheField name="year" numFmtId="0">
      <sharedItems containsSemiMixedTypes="0" containsString="0" containsNumber="1" containsInteger="1" minValue="2016" maxValue="2019" count="4">
        <n v="2016"/>
        <n v="2017"/>
        <n v="2018"/>
        <n v="2019"/>
      </sharedItems>
    </cacheField>
    <cacheField name="month2" numFmtId="0">
      <sharedItems/>
    </cacheField>
  </cacheFields>
  <extLst>
    <ext xmlns:x14="http://schemas.microsoft.com/office/spreadsheetml/2009/9/main" uri="{725AE2AE-9491-48be-B2B4-4EB974FC3084}">
      <x14:pivotCacheDefinition pivotCacheId="1600191055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ri" refreshedDate="44232.579507754628" createdVersion="6" refreshedVersion="6" minRefreshableVersion="3" recordCount="96" xr:uid="{F6002D67-E762-4B25-AA64-E661F27FD6E6}">
  <cacheSource type="worksheet">
    <worksheetSource ref="A5:D101" sheet="trends - hard sheet 3b"/>
  </cacheSource>
  <cacheFields count="5">
    <cacheField name="bluebikes_user_type" numFmtId="0">
      <sharedItems count="2">
        <s v="Subscriber"/>
        <s v="Customer"/>
      </sharedItems>
    </cacheField>
    <cacheField name="bluebikes_trips" numFmtId="0">
      <sharedItems containsSemiMixedTypes="0" containsString="0" containsNumber="1" containsInteger="1" minValue="1061" maxValue="281024"/>
    </cacheField>
    <cacheField name="year" numFmtId="0">
      <sharedItems containsSemiMixedTypes="0" containsString="0" containsNumber="1" containsInteger="1" minValue="2016" maxValue="2019" count="4">
        <n v="2016"/>
        <n v="2017"/>
        <n v="2018"/>
        <n v="2019"/>
      </sharedItems>
    </cacheField>
    <cacheField name="month" numFmtId="0">
      <sharedItems count="12">
        <s v="jan"/>
        <s v="feb"/>
        <s v="mar"/>
        <s v="apr"/>
        <s v="may"/>
        <s v="jun"/>
        <s v="jul"/>
        <s v="aug"/>
        <s v="sep"/>
        <s v="oct"/>
        <s v="nov"/>
        <s v="dec"/>
      </sharedItems>
      <fieldGroup par="4"/>
    </cacheField>
    <cacheField name="month2" numFmtId="0" databaseField="0">
      <fieldGroup base="3">
        <discretePr count="12">
          <x v="5"/>
          <x v="0"/>
          <x v="0"/>
          <x v="1"/>
          <x v="1"/>
          <x v="2"/>
          <x v="2"/>
          <x v="3"/>
          <x v="3"/>
          <x v="4"/>
          <x v="4"/>
          <x v="5"/>
        </discretePr>
        <groupItems count="6">
          <s v="Group1"/>
          <s v="Group2"/>
          <s v="Group3"/>
          <s v="Group4"/>
          <s v="Group5"/>
          <s v="Group6"/>
        </groupItems>
      </fieldGroup>
    </cacheField>
  </cacheFields>
  <extLst>
    <ext xmlns:x14="http://schemas.microsoft.com/office/spreadsheetml/2009/9/main" uri="{725AE2AE-9491-48be-B2B4-4EB974FC3084}">
      <x14:pivotCacheDefinition pivotCacheId="259507209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ri" refreshedDate="44232.59309328704" createdVersion="6" refreshedVersion="6" minRefreshableVersion="3" recordCount="96" xr:uid="{64D2117E-E114-40F0-94B8-0C4B0F20573F}">
  <cacheSource type="worksheet">
    <worksheetSource ref="F5:I101" sheet="trends - hard sheet 3b"/>
  </cacheSource>
  <cacheFields count="5">
    <cacheField name="divvy_user_type" numFmtId="0">
      <sharedItems count="2">
        <s v="Subscriber"/>
        <s v="Customer"/>
      </sharedItems>
    </cacheField>
    <cacheField name="divvy_trips" numFmtId="0">
      <sharedItems containsSemiMixedTypes="0" containsString="0" containsNumber="1" containsInteger="1" minValue="2638" maxValue="411583"/>
    </cacheField>
    <cacheField name="month" numFmtId="0">
      <sharedItems count="12">
        <s v="jan"/>
        <s v="feb"/>
        <s v="mar"/>
        <s v="apr"/>
        <s v="may"/>
        <s v="jun"/>
        <s v="jul"/>
        <s v="aug"/>
        <s v="sep"/>
        <s v="oct"/>
        <s v="nov"/>
        <s v="dec"/>
      </sharedItems>
      <fieldGroup par="4"/>
    </cacheField>
    <cacheField name="year" numFmtId="0">
      <sharedItems containsSemiMixedTypes="0" containsString="0" containsNumber="1" containsInteger="1" minValue="2016" maxValue="2019" count="4">
        <n v="2016"/>
        <n v="2017"/>
        <n v="2018"/>
        <n v="2019"/>
      </sharedItems>
    </cacheField>
    <cacheField name="month2" numFmtId="0" databaseField="0">
      <fieldGroup base="2">
        <discretePr count="12">
          <x v="5"/>
          <x v="1"/>
          <x v="1"/>
          <x v="0"/>
          <x v="0"/>
          <x v="2"/>
          <x v="2"/>
          <x v="3"/>
          <x v="3"/>
          <x v="4"/>
          <x v="4"/>
          <x v="5"/>
        </discretePr>
        <groupItems count="6">
          <s v="Group2"/>
          <s v="Group1"/>
          <s v="Group3"/>
          <s v="Group4"/>
          <s v="Group5"/>
          <s v="Group6"/>
        </groupItems>
      </fieldGroup>
    </cacheField>
  </cacheFields>
  <extLst>
    <ext xmlns:x14="http://schemas.microsoft.com/office/spreadsheetml/2009/9/main" uri="{725AE2AE-9491-48be-B2B4-4EB974FC3084}">
      <x14:pivotCacheDefinition pivotCacheId="1569384607"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ri" refreshedDate="44232.65505115741" createdVersion="6" refreshedVersion="6" minRefreshableVersion="3" recordCount="56" xr:uid="{767FB9D5-248A-4F10-91DC-23204356EB1A}">
  <cacheSource type="worksheet">
    <worksheetSource ref="N5:Q61" sheet="trends - hard sheet 3b"/>
  </cacheSource>
  <cacheFields count="4">
    <cacheField name="user_type" numFmtId="0">
      <sharedItems count="2">
        <s v="Customer"/>
        <s v="Subscriber"/>
      </sharedItems>
    </cacheField>
    <cacheField name="day" numFmtId="0">
      <sharedItems containsSemiMixedTypes="0" containsString="0" containsNumber="1" containsInteger="1" minValue="0" maxValue="6" count="7">
        <n v="6"/>
        <n v="5"/>
        <n v="4"/>
        <n v="3"/>
        <n v="2"/>
        <n v="1"/>
        <n v="0"/>
      </sharedItems>
    </cacheField>
    <cacheField name="year" numFmtId="0">
      <sharedItems containsSemiMixedTypes="0" containsString="0" containsNumber="1" containsInteger="1" minValue="2016" maxValue="2019" count="4">
        <n v="2016"/>
        <n v="2017"/>
        <n v="2018"/>
        <n v="2019"/>
      </sharedItems>
    </cacheField>
    <cacheField name="divvy_trips" numFmtId="0">
      <sharedItems containsSemiMixedTypes="0" containsString="0" containsNumber="1" containsInteger="1" minValue="59287" maxValue="50483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ri" refreshedDate="44232.712489930556" createdVersion="6" refreshedVersion="6" minRefreshableVersion="3" recordCount="56" xr:uid="{55F10AA8-7251-4F85-9FA6-B179D47D0FD1}">
  <cacheSource type="worksheet">
    <worksheetSource ref="D5:I61" sheet="geo hard sheet 6"/>
  </cacheSource>
  <cacheFields count="6">
    <cacheField name="trip_counts" numFmtId="0">
      <sharedItems containsSemiMixedTypes="0" containsString="0" containsNumber="1" containsInteger="1" minValue="3" maxValue="94394"/>
    </cacheField>
    <cacheField name="months" numFmtId="0">
      <sharedItems containsSemiMixedTypes="0" containsString="0" containsNumber="1" containsInteger="1" minValue="1" maxValue="12"/>
    </cacheField>
    <cacheField name="average_distance" numFmtId="0">
      <sharedItems containsSemiMixedTypes="0" containsString="0" containsNumber="1" minValue="0.61225476463704798" maxValue="1.7291305199092499"/>
    </cacheField>
    <cacheField name="user_gender" numFmtId="0">
      <sharedItems containsSemiMixedTypes="0" containsString="0" containsNumber="1" containsInteger="1" minValue="0" maxValue="2" count="3">
        <n v="0"/>
        <n v="1"/>
        <n v="2"/>
      </sharedItems>
    </cacheField>
    <cacheField name="user_type" numFmtId="0">
      <sharedItems/>
    </cacheField>
    <cacheField name="Year" numFmtId="0">
      <sharedItems containsSemiMixedTypes="0" containsString="0" containsNumber="1" containsInteger="1" minValue="2016" maxValue="201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ri" refreshedDate="44232.713851388886" createdVersion="6" refreshedVersion="6" minRefreshableVersion="3" recordCount="72" xr:uid="{935774CE-39FE-4AC7-A114-AD2FA7BBD342}">
  <cacheSource type="worksheet">
    <worksheetSource ref="N5:R77" sheet="geo hard sheet 6"/>
  </cacheSource>
  <cacheFields count="5">
    <cacheField name="trip_counts" numFmtId="0">
      <sharedItems containsSemiMixedTypes="0" containsString="0" containsNumber="1" containsInteger="1" minValue="489" maxValue="201696"/>
    </cacheField>
    <cacheField name="months" numFmtId="0">
      <sharedItems containsSemiMixedTypes="0" containsString="0" containsNumber="1" containsInteger="1" minValue="1" maxValue="12"/>
    </cacheField>
    <cacheField name="average_distance" numFmtId="0">
      <sharedItems containsSemiMixedTypes="0" containsString="0" containsNumber="1" minValue="1.0029800280000001" maxValue="1.391357087"/>
    </cacheField>
    <cacheField name="user_gender" numFmtId="0">
      <sharedItems containsSemiMixedTypes="0" containsString="0" containsNumber="1" containsInteger="1" minValue="0" maxValue="2" count="3">
        <n v="0"/>
        <n v="1"/>
        <n v="2"/>
      </sharedItems>
    </cacheField>
    <cacheField name="user_typ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8">
  <r>
    <x v="0"/>
    <n v="12"/>
    <x v="0"/>
    <x v="0"/>
    <n v="2"/>
    <s v="feb"/>
  </r>
  <r>
    <x v="1"/>
    <n v="10"/>
    <x v="0"/>
    <x v="1"/>
    <n v="3"/>
    <s v="mar"/>
  </r>
  <r>
    <x v="2"/>
    <n v="6"/>
    <x v="0"/>
    <x v="2"/>
    <n v="4"/>
    <s v="apr"/>
  </r>
  <r>
    <x v="3"/>
    <n v="7"/>
    <x v="0"/>
    <x v="3"/>
    <n v="5"/>
    <s v="may"/>
  </r>
  <r>
    <x v="4"/>
    <n v="3"/>
    <x v="0"/>
    <x v="4"/>
    <n v="6"/>
    <s v="jun"/>
  </r>
  <r>
    <x v="5"/>
    <n v="1"/>
    <x v="0"/>
    <x v="5"/>
    <n v="7"/>
    <s v="jul"/>
  </r>
  <r>
    <x v="6"/>
    <n v="2"/>
    <x v="0"/>
    <x v="6"/>
    <n v="8"/>
    <s v="aug"/>
  </r>
  <r>
    <x v="7"/>
    <n v="8"/>
    <x v="0"/>
    <x v="7"/>
    <n v="9"/>
    <s v="sep"/>
  </r>
  <r>
    <x v="8"/>
    <n v="11"/>
    <x v="0"/>
    <x v="8"/>
    <n v="10"/>
    <s v="oct"/>
  </r>
  <r>
    <x v="9"/>
    <n v="5"/>
    <x v="0"/>
    <x v="9"/>
    <n v="11"/>
    <s v="nov"/>
  </r>
  <r>
    <x v="10"/>
    <n v="4"/>
    <x v="0"/>
    <x v="10"/>
    <n v="12"/>
    <s v="dec"/>
  </r>
  <r>
    <x v="11"/>
    <n v="9"/>
    <x v="0"/>
    <x v="11"/>
    <m/>
    <m/>
  </r>
  <r>
    <x v="12"/>
    <n v="6"/>
    <x v="1"/>
    <x v="2"/>
    <m/>
    <m/>
  </r>
  <r>
    <x v="13"/>
    <n v="11"/>
    <x v="1"/>
    <x v="8"/>
    <m/>
    <m/>
  </r>
  <r>
    <x v="14"/>
    <n v="5"/>
    <x v="1"/>
    <x v="9"/>
    <m/>
    <m/>
  </r>
  <r>
    <x v="15"/>
    <n v="7"/>
    <x v="1"/>
    <x v="3"/>
    <m/>
    <m/>
  </r>
  <r>
    <x v="16"/>
    <n v="4"/>
    <x v="1"/>
    <x v="10"/>
    <m/>
    <m/>
  </r>
  <r>
    <x v="17"/>
    <n v="2"/>
    <x v="1"/>
    <x v="6"/>
    <m/>
    <m/>
  </r>
  <r>
    <x v="18"/>
    <n v="1"/>
    <x v="1"/>
    <x v="5"/>
    <m/>
    <m/>
  </r>
  <r>
    <x v="19"/>
    <n v="9"/>
    <x v="1"/>
    <x v="11"/>
    <m/>
    <m/>
  </r>
  <r>
    <x v="20"/>
    <n v="3"/>
    <x v="1"/>
    <x v="4"/>
    <m/>
    <m/>
  </r>
  <r>
    <x v="21"/>
    <n v="12"/>
    <x v="1"/>
    <x v="0"/>
    <m/>
    <m/>
  </r>
  <r>
    <x v="22"/>
    <n v="10"/>
    <x v="1"/>
    <x v="1"/>
    <m/>
    <m/>
  </r>
  <r>
    <x v="23"/>
    <n v="8"/>
    <x v="1"/>
    <x v="7"/>
    <m/>
    <m/>
  </r>
  <r>
    <x v="24"/>
    <n v="7"/>
    <x v="2"/>
    <x v="3"/>
    <m/>
    <m/>
  </r>
  <r>
    <x v="25"/>
    <n v="8"/>
    <x v="2"/>
    <x v="7"/>
    <m/>
    <m/>
  </r>
  <r>
    <x v="26"/>
    <n v="12"/>
    <x v="2"/>
    <x v="0"/>
    <m/>
    <m/>
  </r>
  <r>
    <x v="27"/>
    <n v="2"/>
    <x v="2"/>
    <x v="6"/>
    <m/>
    <m/>
  </r>
  <r>
    <x v="28"/>
    <n v="9"/>
    <x v="2"/>
    <x v="11"/>
    <m/>
    <m/>
  </r>
  <r>
    <x v="29"/>
    <n v="3"/>
    <x v="2"/>
    <x v="4"/>
    <m/>
    <m/>
  </r>
  <r>
    <x v="30"/>
    <n v="1"/>
    <x v="2"/>
    <x v="5"/>
    <m/>
    <m/>
  </r>
  <r>
    <x v="31"/>
    <n v="4"/>
    <x v="2"/>
    <x v="10"/>
    <m/>
    <m/>
  </r>
  <r>
    <x v="32"/>
    <n v="11"/>
    <x v="2"/>
    <x v="8"/>
    <m/>
    <m/>
  </r>
  <r>
    <x v="33"/>
    <n v="6"/>
    <x v="2"/>
    <x v="2"/>
    <m/>
    <m/>
  </r>
  <r>
    <x v="34"/>
    <n v="5"/>
    <x v="2"/>
    <x v="9"/>
    <m/>
    <m/>
  </r>
  <r>
    <x v="35"/>
    <n v="10"/>
    <x v="2"/>
    <x v="1"/>
    <m/>
    <m/>
  </r>
  <r>
    <x v="36"/>
    <n v="7"/>
    <x v="3"/>
    <x v="3"/>
    <m/>
    <m/>
  </r>
  <r>
    <x v="37"/>
    <n v="5"/>
    <x v="3"/>
    <x v="9"/>
    <m/>
    <m/>
  </r>
  <r>
    <x v="38"/>
    <n v="1"/>
    <x v="3"/>
    <x v="5"/>
    <m/>
    <m/>
  </r>
  <r>
    <x v="39"/>
    <n v="9"/>
    <x v="3"/>
    <x v="11"/>
    <m/>
    <m/>
  </r>
  <r>
    <x v="40"/>
    <n v="8"/>
    <x v="3"/>
    <x v="7"/>
    <m/>
    <m/>
  </r>
  <r>
    <x v="41"/>
    <n v="4"/>
    <x v="3"/>
    <x v="10"/>
    <m/>
    <m/>
  </r>
  <r>
    <x v="42"/>
    <n v="12"/>
    <x v="3"/>
    <x v="0"/>
    <m/>
    <m/>
  </r>
  <r>
    <x v="43"/>
    <n v="3"/>
    <x v="3"/>
    <x v="4"/>
    <m/>
    <m/>
  </r>
  <r>
    <x v="44"/>
    <n v="6"/>
    <x v="3"/>
    <x v="2"/>
    <m/>
    <m/>
  </r>
  <r>
    <x v="45"/>
    <n v="2"/>
    <x v="3"/>
    <x v="6"/>
    <m/>
    <m/>
  </r>
  <r>
    <x v="46"/>
    <n v="10"/>
    <x v="3"/>
    <x v="1"/>
    <m/>
    <m/>
  </r>
  <r>
    <x v="47"/>
    <n v="11"/>
    <x v="3"/>
    <x v="8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6">
  <r>
    <x v="0"/>
    <n v="3466"/>
    <n v="1"/>
    <x v="0"/>
    <s v="jan"/>
  </r>
  <r>
    <x v="0"/>
    <n v="11275"/>
    <n v="2"/>
    <x v="0"/>
    <s v="feb"/>
  </r>
  <r>
    <x v="0"/>
    <n v="27272"/>
    <n v="3"/>
    <x v="0"/>
    <s v="mar"/>
  </r>
  <r>
    <x v="0"/>
    <n v="49392"/>
    <n v="4"/>
    <x v="0"/>
    <s v="apr"/>
  </r>
  <r>
    <x v="0"/>
    <n v="103511"/>
    <n v="5"/>
    <x v="0"/>
    <s v="may"/>
  </r>
  <r>
    <x v="0"/>
    <n v="127909"/>
    <n v="6"/>
    <x v="0"/>
    <s v="jun"/>
  </r>
  <r>
    <x v="0"/>
    <n v="173716"/>
    <n v="7"/>
    <x v="0"/>
    <s v="jul"/>
  </r>
  <r>
    <x v="0"/>
    <n v="135788"/>
    <n v="8"/>
    <x v="0"/>
    <s v="aug"/>
  </r>
  <r>
    <x v="0"/>
    <n v="116859"/>
    <n v="9"/>
    <x v="0"/>
    <s v="sep"/>
  </r>
  <r>
    <x v="0"/>
    <n v="72028"/>
    <n v="10"/>
    <x v="0"/>
    <s v="oct"/>
  </r>
  <r>
    <x v="0"/>
    <n v="33677"/>
    <n v="11"/>
    <x v="0"/>
    <s v="nov"/>
  </r>
  <r>
    <x v="0"/>
    <n v="3581"/>
    <n v="12"/>
    <x v="0"/>
    <s v="dec"/>
  </r>
  <r>
    <x v="0"/>
    <n v="5315"/>
    <n v="1"/>
    <x v="1"/>
    <s v="jan"/>
  </r>
  <r>
    <x v="0"/>
    <n v="23585"/>
    <n v="2"/>
    <x v="1"/>
    <s v="feb"/>
  </r>
  <r>
    <x v="0"/>
    <n v="12495"/>
    <n v="3"/>
    <x v="1"/>
    <s v="mar"/>
  </r>
  <r>
    <x v="0"/>
    <n v="61255"/>
    <n v="4"/>
    <x v="1"/>
    <s v="apr"/>
  </r>
  <r>
    <x v="0"/>
    <n v="82322"/>
    <n v="5"/>
    <x v="1"/>
    <s v="may"/>
  </r>
  <r>
    <x v="0"/>
    <n v="132190"/>
    <n v="6"/>
    <x v="1"/>
    <s v="jun"/>
  </r>
  <r>
    <x v="0"/>
    <n v="179379"/>
    <n v="7"/>
    <x v="1"/>
    <s v="jul"/>
  </r>
  <r>
    <x v="0"/>
    <n v="146053"/>
    <n v="8"/>
    <x v="1"/>
    <s v="aug"/>
  </r>
  <r>
    <x v="0"/>
    <n v="116191"/>
    <n v="9"/>
    <x v="1"/>
    <s v="sep"/>
  </r>
  <r>
    <x v="0"/>
    <n v="58809"/>
    <n v="10"/>
    <x v="1"/>
    <s v="oct"/>
  </r>
  <r>
    <x v="0"/>
    <n v="12703"/>
    <n v="11"/>
    <x v="1"/>
    <s v="nov"/>
  </r>
  <r>
    <x v="0"/>
    <n v="6575"/>
    <n v="12"/>
    <x v="1"/>
    <s v="dec"/>
  </r>
  <r>
    <x v="0"/>
    <n v="3490"/>
    <n v="1"/>
    <x v="2"/>
    <s v="jan"/>
  </r>
  <r>
    <x v="0"/>
    <n v="3410"/>
    <n v="2"/>
    <x v="2"/>
    <s v="feb"/>
  </r>
  <r>
    <x v="0"/>
    <n v="15543"/>
    <n v="3"/>
    <x v="2"/>
    <s v="mar"/>
  </r>
  <r>
    <x v="0"/>
    <n v="21848"/>
    <n v="4"/>
    <x v="2"/>
    <s v="apr"/>
  </r>
  <r>
    <x v="0"/>
    <n v="89541"/>
    <n v="5"/>
    <x v="2"/>
    <s v="may"/>
  </r>
  <r>
    <x v="0"/>
    <n v="108155"/>
    <n v="6"/>
    <x v="2"/>
    <s v="jun"/>
  </r>
  <r>
    <x v="0"/>
    <n v="150266"/>
    <n v="7"/>
    <x v="2"/>
    <s v="jul"/>
  </r>
  <r>
    <x v="0"/>
    <n v="128766"/>
    <n v="8"/>
    <x v="2"/>
    <s v="aug"/>
  </r>
  <r>
    <x v="0"/>
    <n v="93901"/>
    <n v="9"/>
    <x v="2"/>
    <s v="sep"/>
  </r>
  <r>
    <x v="0"/>
    <n v="43744"/>
    <n v="10"/>
    <x v="2"/>
    <s v="oct"/>
  </r>
  <r>
    <x v="0"/>
    <n v="11007"/>
    <n v="11"/>
    <x v="2"/>
    <s v="nov"/>
  </r>
  <r>
    <x v="0"/>
    <n v="7485"/>
    <n v="12"/>
    <x v="2"/>
    <s v="dec"/>
  </r>
  <r>
    <x v="0"/>
    <n v="4602"/>
    <n v="1"/>
    <x v="3"/>
    <s v="jan"/>
  </r>
  <r>
    <x v="0"/>
    <n v="2638"/>
    <n v="2"/>
    <x v="3"/>
    <s v="feb"/>
  </r>
  <r>
    <x v="0"/>
    <n v="15923"/>
    <n v="3"/>
    <x v="3"/>
    <s v="mar"/>
  </r>
  <r>
    <x v="0"/>
    <n v="47744"/>
    <n v="4"/>
    <x v="3"/>
    <s v="apr"/>
  </r>
  <r>
    <x v="0"/>
    <n v="81624"/>
    <n v="5"/>
    <x v="3"/>
    <s v="may"/>
  </r>
  <r>
    <x v="0"/>
    <n v="130218"/>
    <n v="6"/>
    <x v="3"/>
    <s v="jun"/>
  </r>
  <r>
    <x v="0"/>
    <n v="175632"/>
    <n v="7"/>
    <x v="3"/>
    <s v="jul"/>
  </r>
  <r>
    <x v="0"/>
    <n v="186889"/>
    <n v="8"/>
    <x v="3"/>
    <s v="aug"/>
  </r>
  <r>
    <x v="0"/>
    <n v="129173"/>
    <n v="9"/>
    <x v="3"/>
    <s v="sep"/>
  </r>
  <r>
    <x v="0"/>
    <n v="71035"/>
    <n v="10"/>
    <x v="3"/>
    <s v="oct"/>
  </r>
  <r>
    <x v="0"/>
    <n v="18729"/>
    <n v="11"/>
    <x v="3"/>
    <s v="nov"/>
  </r>
  <r>
    <x v="0"/>
    <n v="16430"/>
    <n v="12"/>
    <x v="3"/>
    <s v="dec"/>
  </r>
  <r>
    <x v="1"/>
    <n v="89373"/>
    <n v="1"/>
    <x v="0"/>
    <s v="jan"/>
  </r>
  <r>
    <x v="1"/>
    <n v="106845"/>
    <n v="2"/>
    <x v="0"/>
    <s v="feb"/>
  </r>
  <r>
    <x v="1"/>
    <n v="158682"/>
    <n v="3"/>
    <x v="0"/>
    <s v="mar"/>
  </r>
  <r>
    <x v="1"/>
    <n v="182243"/>
    <n v="4"/>
    <x v="0"/>
    <s v="apr"/>
  </r>
  <r>
    <x v="1"/>
    <n v="259808"/>
    <n v="5"/>
    <x v="0"/>
    <s v="may"/>
  </r>
  <r>
    <x v="1"/>
    <n v="349964"/>
    <n v="6"/>
    <x v="0"/>
    <s v="jun"/>
  </r>
  <r>
    <x v="1"/>
    <n v="344361"/>
    <n v="7"/>
    <x v="0"/>
    <s v="jul"/>
  </r>
  <r>
    <x v="1"/>
    <n v="348729"/>
    <n v="8"/>
    <x v="0"/>
    <s v="aug"/>
  </r>
  <r>
    <x v="1"/>
    <n v="322332"/>
    <n v="9"/>
    <x v="0"/>
    <s v="sep"/>
  </r>
  <r>
    <x v="1"/>
    <n v="278159"/>
    <n v="10"/>
    <x v="0"/>
    <s v="oct"/>
  </r>
  <r>
    <x v="1"/>
    <n v="206725"/>
    <n v="11"/>
    <x v="0"/>
    <s v="nov"/>
  </r>
  <r>
    <x v="1"/>
    <n v="89648"/>
    <n v="12"/>
    <x v="0"/>
    <s v="dec"/>
  </r>
  <r>
    <x v="1"/>
    <n v="106626"/>
    <n v="1"/>
    <x v="1"/>
    <s v="jan"/>
  </r>
  <r>
    <x v="1"/>
    <n v="142756"/>
    <n v="2"/>
    <x v="1"/>
    <s v="feb"/>
  </r>
  <r>
    <x v="1"/>
    <n v="140910"/>
    <n v="3"/>
    <x v="1"/>
    <s v="mar"/>
  </r>
  <r>
    <x v="1"/>
    <n v="207407"/>
    <n v="4"/>
    <x v="1"/>
    <s v="apr"/>
  </r>
  <r>
    <x v="1"/>
    <n v="263666"/>
    <n v="5"/>
    <x v="1"/>
    <s v="may"/>
  </r>
  <r>
    <x v="1"/>
    <n v="372974"/>
    <n v="6"/>
    <x v="1"/>
    <s v="jun"/>
  </r>
  <r>
    <x v="1"/>
    <n v="385763"/>
    <n v="7"/>
    <x v="1"/>
    <s v="jul"/>
  </r>
  <r>
    <x v="1"/>
    <n v="411583"/>
    <n v="8"/>
    <x v="1"/>
    <s v="aug"/>
  </r>
  <r>
    <x v="1"/>
    <n v="369298"/>
    <n v="9"/>
    <x v="1"/>
    <s v="sep"/>
  </r>
  <r>
    <x v="1"/>
    <n v="295295"/>
    <n v="10"/>
    <x v="1"/>
    <s v="oct"/>
  </r>
  <r>
    <x v="1"/>
    <n v="177036"/>
    <n v="11"/>
    <x v="1"/>
    <s v="nov"/>
  </r>
  <r>
    <x v="1"/>
    <n v="118821"/>
    <n v="12"/>
    <x v="1"/>
    <s v="dec"/>
  </r>
  <r>
    <x v="1"/>
    <n v="106216"/>
    <n v="1"/>
    <x v="2"/>
    <s v="jan"/>
  </r>
  <r>
    <x v="1"/>
    <n v="99540"/>
    <n v="2"/>
    <x v="2"/>
    <s v="feb"/>
  </r>
  <r>
    <x v="1"/>
    <n v="158946"/>
    <n v="3"/>
    <x v="2"/>
    <s v="mar"/>
  </r>
  <r>
    <x v="1"/>
    <n v="178264"/>
    <n v="4"/>
    <x v="2"/>
    <s v="apr"/>
  </r>
  <r>
    <x v="1"/>
    <n v="311609"/>
    <n v="5"/>
    <x v="2"/>
    <s v="may"/>
  </r>
  <r>
    <x v="1"/>
    <n v="350264"/>
    <n v="6"/>
    <x v="2"/>
    <s v="jun"/>
  </r>
  <r>
    <x v="1"/>
    <n v="394437"/>
    <n v="7"/>
    <x v="2"/>
    <s v="jul"/>
  </r>
  <r>
    <x v="1"/>
    <n v="401989"/>
    <n v="8"/>
    <x v="2"/>
    <s v="aug"/>
  </r>
  <r>
    <x v="1"/>
    <n v="344211"/>
    <n v="9"/>
    <x v="2"/>
    <s v="sep"/>
  </r>
  <r>
    <x v="1"/>
    <n v="301196"/>
    <n v="10"/>
    <x v="2"/>
    <s v="oct"/>
  </r>
  <r>
    <x v="1"/>
    <n v="157767"/>
    <n v="11"/>
    <x v="2"/>
    <s v="nov"/>
  </r>
  <r>
    <x v="1"/>
    <n v="121487"/>
    <n v="12"/>
    <x v="2"/>
    <s v="dec"/>
  </r>
  <r>
    <x v="1"/>
    <n v="98670"/>
    <n v="1"/>
    <x v="3"/>
    <s v="jan"/>
  </r>
  <r>
    <x v="1"/>
    <n v="93548"/>
    <n v="2"/>
    <x v="3"/>
    <s v="feb"/>
  </r>
  <r>
    <x v="1"/>
    <n v="149688"/>
    <n v="3"/>
    <x v="3"/>
    <s v="mar"/>
  </r>
  <r>
    <x v="1"/>
    <n v="217566"/>
    <n v="4"/>
    <x v="3"/>
    <s v="apr"/>
  </r>
  <r>
    <x v="1"/>
    <n v="285834"/>
    <n v="5"/>
    <x v="3"/>
    <s v="may"/>
  </r>
  <r>
    <x v="1"/>
    <n v="345177"/>
    <n v="6"/>
    <x v="3"/>
    <s v="jun"/>
  </r>
  <r>
    <x v="1"/>
    <n v="381683"/>
    <n v="7"/>
    <x v="3"/>
    <s v="jul"/>
  </r>
  <r>
    <x v="1"/>
    <n v="403295"/>
    <n v="8"/>
    <x v="3"/>
    <s v="aug"/>
  </r>
  <r>
    <x v="1"/>
    <n v="364046"/>
    <n v="9"/>
    <x v="3"/>
    <s v="sep"/>
  </r>
  <r>
    <x v="1"/>
    <n v="300751"/>
    <n v="10"/>
    <x v="3"/>
    <s v="oct"/>
  </r>
  <r>
    <x v="1"/>
    <n v="158447"/>
    <n v="11"/>
    <x v="3"/>
    <s v="nov"/>
  </r>
  <r>
    <x v="1"/>
    <n v="138662"/>
    <n v="12"/>
    <x v="3"/>
    <s v="dec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6">
  <r>
    <x v="0"/>
    <n v="9279"/>
    <n v="1"/>
    <x v="0"/>
    <s v="jan"/>
  </r>
  <r>
    <x v="1"/>
    <n v="2776"/>
    <n v="1"/>
    <x v="0"/>
    <s v="jan"/>
  </r>
  <r>
    <x v="1"/>
    <n v="3122"/>
    <n v="2"/>
    <x v="0"/>
    <s v="feb"/>
  </r>
  <r>
    <x v="0"/>
    <n v="11521"/>
    <n v="2"/>
    <x v="0"/>
    <s v="feb"/>
  </r>
  <r>
    <x v="1"/>
    <n v="13159"/>
    <n v="3"/>
    <x v="0"/>
    <s v="mar"/>
  </r>
  <r>
    <x v="0"/>
    <n v="28118"/>
    <n v="3"/>
    <x v="0"/>
    <s v="mar"/>
  </r>
  <r>
    <x v="1"/>
    <n v="27548"/>
    <n v="4"/>
    <x v="0"/>
    <s v="apr"/>
  </r>
  <r>
    <x v="0"/>
    <n v="56714"/>
    <n v="4"/>
    <x v="0"/>
    <s v="apr"/>
  </r>
  <r>
    <x v="1"/>
    <n v="28539"/>
    <n v="5"/>
    <x v="0"/>
    <s v="may"/>
  </r>
  <r>
    <x v="0"/>
    <n v="100721"/>
    <n v="5"/>
    <x v="0"/>
    <s v="may"/>
  </r>
  <r>
    <x v="1"/>
    <n v="34912"/>
    <n v="6"/>
    <x v="0"/>
    <s v="jun"/>
  </r>
  <r>
    <x v="0"/>
    <n v="129755"/>
    <n v="6"/>
    <x v="0"/>
    <s v="jun"/>
  </r>
  <r>
    <x v="1"/>
    <n v="38988"/>
    <n v="7"/>
    <x v="0"/>
    <s v="jul"/>
  </r>
  <r>
    <x v="0"/>
    <n v="128397"/>
    <n v="7"/>
    <x v="0"/>
    <s v="jul"/>
  </r>
  <r>
    <x v="1"/>
    <n v="37758"/>
    <n v="8"/>
    <x v="0"/>
    <s v="aug"/>
  </r>
  <r>
    <x v="0"/>
    <n v="136440"/>
    <n v="8"/>
    <x v="0"/>
    <s v="aug"/>
  </r>
  <r>
    <x v="0"/>
    <n v="134184"/>
    <n v="9"/>
    <x v="0"/>
    <s v="sep"/>
  </r>
  <r>
    <x v="1"/>
    <n v="31506"/>
    <n v="9"/>
    <x v="0"/>
    <s v="sep"/>
  </r>
  <r>
    <x v="1"/>
    <n v="19916"/>
    <n v="10"/>
    <x v="0"/>
    <s v="oct"/>
  </r>
  <r>
    <x v="0"/>
    <n v="117949"/>
    <n v="10"/>
    <x v="0"/>
    <s v="oct"/>
  </r>
  <r>
    <x v="1"/>
    <n v="11274"/>
    <n v="11"/>
    <x v="0"/>
    <s v="nov"/>
  </r>
  <r>
    <x v="0"/>
    <n v="88636"/>
    <n v="11"/>
    <x v="0"/>
    <s v="nov"/>
  </r>
  <r>
    <x v="1"/>
    <n v="2766"/>
    <n v="12"/>
    <x v="0"/>
    <s v="dec"/>
  </r>
  <r>
    <x v="0"/>
    <n v="42225"/>
    <n v="12"/>
    <x v="0"/>
    <s v="dec"/>
  </r>
  <r>
    <x v="0"/>
    <n v="18437"/>
    <n v="1"/>
    <x v="1"/>
    <s v="jan"/>
  </r>
  <r>
    <x v="1"/>
    <n v="1081"/>
    <n v="1"/>
    <x v="1"/>
    <s v="jan"/>
  </r>
  <r>
    <x v="1"/>
    <n v="1061"/>
    <n v="2"/>
    <x v="1"/>
    <s v="feb"/>
  </r>
  <r>
    <x v="0"/>
    <n v="16211"/>
    <n v="2"/>
    <x v="1"/>
    <s v="feb"/>
  </r>
  <r>
    <x v="1"/>
    <n v="1905"/>
    <n v="3"/>
    <x v="1"/>
    <s v="mar"/>
  </r>
  <r>
    <x v="0"/>
    <n v="29348"/>
    <n v="3"/>
    <x v="1"/>
    <s v="mar"/>
  </r>
  <r>
    <x v="0"/>
    <n v="77322"/>
    <n v="4"/>
    <x v="1"/>
    <s v="apr"/>
  </r>
  <r>
    <x v="1"/>
    <n v="22538"/>
    <n v="4"/>
    <x v="1"/>
    <s v="apr"/>
  </r>
  <r>
    <x v="1"/>
    <n v="22292"/>
    <n v="5"/>
    <x v="1"/>
    <s v="may"/>
  </r>
  <r>
    <x v="0"/>
    <n v="105602"/>
    <n v="5"/>
    <x v="1"/>
    <s v="may"/>
  </r>
  <r>
    <x v="1"/>
    <n v="31054"/>
    <n v="6"/>
    <x v="1"/>
    <s v="jun"/>
  </r>
  <r>
    <x v="0"/>
    <n v="130856"/>
    <n v="6"/>
    <x v="1"/>
    <s v="jun"/>
  </r>
  <r>
    <x v="0"/>
    <n v="135513"/>
    <n v="7"/>
    <x v="1"/>
    <s v="jul"/>
  </r>
  <r>
    <x v="1"/>
    <n v="40320"/>
    <n v="7"/>
    <x v="1"/>
    <s v="jul"/>
  </r>
  <r>
    <x v="0"/>
    <n v="156356"/>
    <n v="8"/>
    <x v="1"/>
    <s v="aug"/>
  </r>
  <r>
    <x v="1"/>
    <n v="34295"/>
    <n v="8"/>
    <x v="1"/>
    <s v="aug"/>
  </r>
  <r>
    <x v="1"/>
    <n v="22962"/>
    <n v="9"/>
    <x v="1"/>
    <s v="sep"/>
  </r>
  <r>
    <x v="0"/>
    <n v="142424"/>
    <n v="9"/>
    <x v="1"/>
    <s v="sep"/>
  </r>
  <r>
    <x v="0"/>
    <n v="142430"/>
    <n v="10"/>
    <x v="1"/>
    <s v="oct"/>
  </r>
  <r>
    <x v="1"/>
    <n v="21232"/>
    <n v="10"/>
    <x v="1"/>
    <s v="oct"/>
  </r>
  <r>
    <x v="1"/>
    <n v="8316"/>
    <n v="11"/>
    <x v="1"/>
    <s v="nov"/>
  </r>
  <r>
    <x v="0"/>
    <n v="97147"/>
    <n v="11"/>
    <x v="1"/>
    <s v="nov"/>
  </r>
  <r>
    <x v="0"/>
    <n v="53092"/>
    <n v="12"/>
    <x v="1"/>
    <s v="dec"/>
  </r>
  <r>
    <x v="1"/>
    <n v="1980"/>
    <n v="12"/>
    <x v="1"/>
    <s v="dec"/>
  </r>
  <r>
    <x v="0"/>
    <n v="39494"/>
    <n v="1"/>
    <x v="2"/>
    <s v="jan"/>
  </r>
  <r>
    <x v="1"/>
    <n v="1438"/>
    <n v="1"/>
    <x v="2"/>
    <s v="jan"/>
  </r>
  <r>
    <x v="1"/>
    <n v="3397"/>
    <n v="2"/>
    <x v="2"/>
    <s v="feb"/>
  </r>
  <r>
    <x v="0"/>
    <n v="59420"/>
    <n v="2"/>
    <x v="2"/>
    <s v="feb"/>
  </r>
  <r>
    <x v="1"/>
    <n v="4442"/>
    <n v="3"/>
    <x v="2"/>
    <s v="mar"/>
  </r>
  <r>
    <x v="0"/>
    <n v="58543"/>
    <n v="3"/>
    <x v="2"/>
    <s v="mar"/>
  </r>
  <r>
    <x v="0"/>
    <n v="86336"/>
    <n v="4"/>
    <x v="2"/>
    <s v="apr"/>
  </r>
  <r>
    <x v="1"/>
    <n v="11858"/>
    <n v="4"/>
    <x v="2"/>
    <s v="apr"/>
  </r>
  <r>
    <x v="1"/>
    <n v="34345"/>
    <n v="5"/>
    <x v="2"/>
    <s v="may"/>
  </r>
  <r>
    <x v="0"/>
    <n v="144520"/>
    <n v="5"/>
    <x v="2"/>
    <s v="may"/>
  </r>
  <r>
    <x v="0"/>
    <n v="161765"/>
    <n v="6"/>
    <x v="2"/>
    <s v="jun"/>
  </r>
  <r>
    <x v="1"/>
    <n v="43594"/>
    <n v="6"/>
    <x v="2"/>
    <s v="jun"/>
  </r>
  <r>
    <x v="1"/>
    <n v="60747"/>
    <n v="7"/>
    <x v="2"/>
    <s v="jul"/>
  </r>
  <r>
    <x v="0"/>
    <n v="182169"/>
    <n v="7"/>
    <x v="2"/>
    <s v="jul"/>
  </r>
  <r>
    <x v="1"/>
    <n v="60380"/>
    <n v="8"/>
    <x v="2"/>
    <s v="aug"/>
  </r>
  <r>
    <x v="0"/>
    <n v="175696"/>
    <n v="8"/>
    <x v="2"/>
    <s v="aug"/>
  </r>
  <r>
    <x v="0"/>
    <n v="180534"/>
    <n v="9"/>
    <x v="2"/>
    <s v="sep"/>
  </r>
  <r>
    <x v="1"/>
    <n v="55648"/>
    <n v="9"/>
    <x v="2"/>
    <s v="sep"/>
  </r>
  <r>
    <x v="0"/>
    <n v="166241"/>
    <n v="10"/>
    <x v="2"/>
    <s v="oct"/>
  </r>
  <r>
    <x v="1"/>
    <n v="33859"/>
    <n v="10"/>
    <x v="2"/>
    <s v="oct"/>
  </r>
  <r>
    <x v="0"/>
    <n v="107626"/>
    <n v="11"/>
    <x v="2"/>
    <s v="nov"/>
  </r>
  <r>
    <x v="1"/>
    <n v="13793"/>
    <n v="11"/>
    <x v="2"/>
    <s v="nov"/>
  </r>
  <r>
    <x v="1"/>
    <n v="7628"/>
    <n v="12"/>
    <x v="2"/>
    <s v="dec"/>
  </r>
  <r>
    <x v="0"/>
    <n v="74333"/>
    <n v="12"/>
    <x v="2"/>
    <s v="dec"/>
  </r>
  <r>
    <x v="1"/>
    <n v="4782"/>
    <n v="1"/>
    <x v="3"/>
    <s v="jan"/>
  </r>
  <r>
    <x v="0"/>
    <n v="65090"/>
    <n v="1"/>
    <x v="3"/>
    <s v="jan"/>
  </r>
  <r>
    <x v="0"/>
    <n v="73691"/>
    <n v="2"/>
    <x v="3"/>
    <s v="feb"/>
  </r>
  <r>
    <x v="1"/>
    <n v="6775"/>
    <n v="2"/>
    <x v="3"/>
    <s v="feb"/>
  </r>
  <r>
    <x v="1"/>
    <n v="14523"/>
    <n v="3"/>
    <x v="3"/>
    <s v="mar"/>
  </r>
  <r>
    <x v="0"/>
    <n v="87846"/>
    <n v="3"/>
    <x v="3"/>
    <s v="mar"/>
  </r>
  <r>
    <x v="0"/>
    <n v="131880"/>
    <n v="4"/>
    <x v="3"/>
    <s v="apr"/>
  </r>
  <r>
    <x v="1"/>
    <n v="34814"/>
    <n v="4"/>
    <x v="3"/>
    <s v="apr"/>
  </r>
  <r>
    <x v="1"/>
    <n v="51997"/>
    <n v="5"/>
    <x v="3"/>
    <s v="may"/>
  </r>
  <r>
    <x v="0"/>
    <n v="171087"/>
    <n v="5"/>
    <x v="3"/>
    <s v="may"/>
  </r>
  <r>
    <x v="0"/>
    <n v="200375"/>
    <n v="6"/>
    <x v="3"/>
    <s v="jun"/>
  </r>
  <r>
    <x v="1"/>
    <n v="73647"/>
    <n v="6"/>
    <x v="3"/>
    <s v="jun"/>
  </r>
  <r>
    <x v="1"/>
    <n v="82025"/>
    <n v="7"/>
    <x v="3"/>
    <s v="jul"/>
  </r>
  <r>
    <x v="0"/>
    <n v="234906"/>
    <n v="7"/>
    <x v="3"/>
    <s v="jul"/>
  </r>
  <r>
    <x v="0"/>
    <n v="250152"/>
    <n v="8"/>
    <x v="3"/>
    <s v="aug"/>
  </r>
  <r>
    <x v="1"/>
    <n v="87291"/>
    <n v="8"/>
    <x v="3"/>
    <s v="aug"/>
  </r>
  <r>
    <x v="1"/>
    <n v="82161"/>
    <n v="9"/>
    <x v="3"/>
    <s v="sep"/>
  </r>
  <r>
    <x v="0"/>
    <n v="281024"/>
    <n v="9"/>
    <x v="3"/>
    <s v="sep"/>
  </r>
  <r>
    <x v="1"/>
    <n v="56703"/>
    <n v="10"/>
    <x v="3"/>
    <s v="oct"/>
  </r>
  <r>
    <x v="0"/>
    <n v="248801"/>
    <n v="10"/>
    <x v="3"/>
    <s v="oct"/>
  </r>
  <r>
    <x v="0"/>
    <n v="162317"/>
    <n v="11"/>
    <x v="3"/>
    <s v="nov"/>
  </r>
  <r>
    <x v="1"/>
    <n v="28442"/>
    <n v="11"/>
    <x v="3"/>
    <s v="nov"/>
  </r>
  <r>
    <x v="1"/>
    <n v="10910"/>
    <n v="12"/>
    <x v="3"/>
    <s v="dec"/>
  </r>
  <r>
    <x v="0"/>
    <n v="81298"/>
    <n v="12"/>
    <x v="3"/>
    <s v="dec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6">
  <r>
    <x v="0"/>
    <n v="9279"/>
    <x v="0"/>
    <x v="0"/>
  </r>
  <r>
    <x v="1"/>
    <n v="2776"/>
    <x v="0"/>
    <x v="0"/>
  </r>
  <r>
    <x v="1"/>
    <n v="3122"/>
    <x v="0"/>
    <x v="1"/>
  </r>
  <r>
    <x v="0"/>
    <n v="11521"/>
    <x v="0"/>
    <x v="1"/>
  </r>
  <r>
    <x v="1"/>
    <n v="13159"/>
    <x v="0"/>
    <x v="2"/>
  </r>
  <r>
    <x v="0"/>
    <n v="28118"/>
    <x v="0"/>
    <x v="2"/>
  </r>
  <r>
    <x v="1"/>
    <n v="27548"/>
    <x v="0"/>
    <x v="3"/>
  </r>
  <r>
    <x v="0"/>
    <n v="56714"/>
    <x v="0"/>
    <x v="3"/>
  </r>
  <r>
    <x v="1"/>
    <n v="28539"/>
    <x v="0"/>
    <x v="4"/>
  </r>
  <r>
    <x v="0"/>
    <n v="100721"/>
    <x v="0"/>
    <x v="4"/>
  </r>
  <r>
    <x v="1"/>
    <n v="34912"/>
    <x v="0"/>
    <x v="5"/>
  </r>
  <r>
    <x v="0"/>
    <n v="129755"/>
    <x v="0"/>
    <x v="5"/>
  </r>
  <r>
    <x v="1"/>
    <n v="38988"/>
    <x v="0"/>
    <x v="6"/>
  </r>
  <r>
    <x v="0"/>
    <n v="128397"/>
    <x v="0"/>
    <x v="6"/>
  </r>
  <r>
    <x v="1"/>
    <n v="37758"/>
    <x v="0"/>
    <x v="7"/>
  </r>
  <r>
    <x v="0"/>
    <n v="136440"/>
    <x v="0"/>
    <x v="7"/>
  </r>
  <r>
    <x v="0"/>
    <n v="134184"/>
    <x v="0"/>
    <x v="8"/>
  </r>
  <r>
    <x v="1"/>
    <n v="31506"/>
    <x v="0"/>
    <x v="8"/>
  </r>
  <r>
    <x v="1"/>
    <n v="19916"/>
    <x v="0"/>
    <x v="9"/>
  </r>
  <r>
    <x v="0"/>
    <n v="117949"/>
    <x v="0"/>
    <x v="9"/>
  </r>
  <r>
    <x v="1"/>
    <n v="11274"/>
    <x v="0"/>
    <x v="10"/>
  </r>
  <r>
    <x v="0"/>
    <n v="88636"/>
    <x v="0"/>
    <x v="10"/>
  </r>
  <r>
    <x v="1"/>
    <n v="2766"/>
    <x v="0"/>
    <x v="11"/>
  </r>
  <r>
    <x v="0"/>
    <n v="42225"/>
    <x v="0"/>
    <x v="11"/>
  </r>
  <r>
    <x v="0"/>
    <n v="18437"/>
    <x v="1"/>
    <x v="0"/>
  </r>
  <r>
    <x v="1"/>
    <n v="1081"/>
    <x v="1"/>
    <x v="0"/>
  </r>
  <r>
    <x v="1"/>
    <n v="1061"/>
    <x v="1"/>
    <x v="1"/>
  </r>
  <r>
    <x v="0"/>
    <n v="16211"/>
    <x v="1"/>
    <x v="1"/>
  </r>
  <r>
    <x v="1"/>
    <n v="1905"/>
    <x v="1"/>
    <x v="2"/>
  </r>
  <r>
    <x v="0"/>
    <n v="29348"/>
    <x v="1"/>
    <x v="2"/>
  </r>
  <r>
    <x v="0"/>
    <n v="77322"/>
    <x v="1"/>
    <x v="3"/>
  </r>
  <r>
    <x v="1"/>
    <n v="22538"/>
    <x v="1"/>
    <x v="3"/>
  </r>
  <r>
    <x v="1"/>
    <n v="22292"/>
    <x v="1"/>
    <x v="4"/>
  </r>
  <r>
    <x v="0"/>
    <n v="105602"/>
    <x v="1"/>
    <x v="4"/>
  </r>
  <r>
    <x v="1"/>
    <n v="31054"/>
    <x v="1"/>
    <x v="5"/>
  </r>
  <r>
    <x v="0"/>
    <n v="130856"/>
    <x v="1"/>
    <x v="5"/>
  </r>
  <r>
    <x v="0"/>
    <n v="135513"/>
    <x v="1"/>
    <x v="6"/>
  </r>
  <r>
    <x v="1"/>
    <n v="40320"/>
    <x v="1"/>
    <x v="6"/>
  </r>
  <r>
    <x v="0"/>
    <n v="156356"/>
    <x v="1"/>
    <x v="7"/>
  </r>
  <r>
    <x v="1"/>
    <n v="34295"/>
    <x v="1"/>
    <x v="7"/>
  </r>
  <r>
    <x v="1"/>
    <n v="22962"/>
    <x v="1"/>
    <x v="8"/>
  </r>
  <r>
    <x v="0"/>
    <n v="142424"/>
    <x v="1"/>
    <x v="8"/>
  </r>
  <r>
    <x v="0"/>
    <n v="142430"/>
    <x v="1"/>
    <x v="9"/>
  </r>
  <r>
    <x v="1"/>
    <n v="21232"/>
    <x v="1"/>
    <x v="9"/>
  </r>
  <r>
    <x v="1"/>
    <n v="8316"/>
    <x v="1"/>
    <x v="10"/>
  </r>
  <r>
    <x v="0"/>
    <n v="97147"/>
    <x v="1"/>
    <x v="10"/>
  </r>
  <r>
    <x v="0"/>
    <n v="53092"/>
    <x v="1"/>
    <x v="11"/>
  </r>
  <r>
    <x v="1"/>
    <n v="1980"/>
    <x v="1"/>
    <x v="11"/>
  </r>
  <r>
    <x v="0"/>
    <n v="39494"/>
    <x v="2"/>
    <x v="0"/>
  </r>
  <r>
    <x v="1"/>
    <n v="1438"/>
    <x v="2"/>
    <x v="0"/>
  </r>
  <r>
    <x v="1"/>
    <n v="3397"/>
    <x v="2"/>
    <x v="1"/>
  </r>
  <r>
    <x v="0"/>
    <n v="59420"/>
    <x v="2"/>
    <x v="1"/>
  </r>
  <r>
    <x v="1"/>
    <n v="4442"/>
    <x v="2"/>
    <x v="2"/>
  </r>
  <r>
    <x v="0"/>
    <n v="58543"/>
    <x v="2"/>
    <x v="2"/>
  </r>
  <r>
    <x v="0"/>
    <n v="86336"/>
    <x v="2"/>
    <x v="3"/>
  </r>
  <r>
    <x v="1"/>
    <n v="11858"/>
    <x v="2"/>
    <x v="3"/>
  </r>
  <r>
    <x v="1"/>
    <n v="34345"/>
    <x v="2"/>
    <x v="4"/>
  </r>
  <r>
    <x v="0"/>
    <n v="144520"/>
    <x v="2"/>
    <x v="4"/>
  </r>
  <r>
    <x v="0"/>
    <n v="161765"/>
    <x v="2"/>
    <x v="5"/>
  </r>
  <r>
    <x v="1"/>
    <n v="43594"/>
    <x v="2"/>
    <x v="5"/>
  </r>
  <r>
    <x v="1"/>
    <n v="60747"/>
    <x v="2"/>
    <x v="6"/>
  </r>
  <r>
    <x v="0"/>
    <n v="182169"/>
    <x v="2"/>
    <x v="6"/>
  </r>
  <r>
    <x v="1"/>
    <n v="60380"/>
    <x v="2"/>
    <x v="7"/>
  </r>
  <r>
    <x v="0"/>
    <n v="175696"/>
    <x v="2"/>
    <x v="7"/>
  </r>
  <r>
    <x v="0"/>
    <n v="180534"/>
    <x v="2"/>
    <x v="8"/>
  </r>
  <r>
    <x v="1"/>
    <n v="55648"/>
    <x v="2"/>
    <x v="8"/>
  </r>
  <r>
    <x v="0"/>
    <n v="166241"/>
    <x v="2"/>
    <x v="9"/>
  </r>
  <r>
    <x v="1"/>
    <n v="33859"/>
    <x v="2"/>
    <x v="9"/>
  </r>
  <r>
    <x v="0"/>
    <n v="107626"/>
    <x v="2"/>
    <x v="10"/>
  </r>
  <r>
    <x v="1"/>
    <n v="13793"/>
    <x v="2"/>
    <x v="10"/>
  </r>
  <r>
    <x v="1"/>
    <n v="7628"/>
    <x v="2"/>
    <x v="11"/>
  </r>
  <r>
    <x v="0"/>
    <n v="74333"/>
    <x v="2"/>
    <x v="11"/>
  </r>
  <r>
    <x v="1"/>
    <n v="4782"/>
    <x v="3"/>
    <x v="0"/>
  </r>
  <r>
    <x v="0"/>
    <n v="65090"/>
    <x v="3"/>
    <x v="0"/>
  </r>
  <r>
    <x v="0"/>
    <n v="73691"/>
    <x v="3"/>
    <x v="1"/>
  </r>
  <r>
    <x v="1"/>
    <n v="6775"/>
    <x v="3"/>
    <x v="1"/>
  </r>
  <r>
    <x v="1"/>
    <n v="14523"/>
    <x v="3"/>
    <x v="2"/>
  </r>
  <r>
    <x v="0"/>
    <n v="87846"/>
    <x v="3"/>
    <x v="2"/>
  </r>
  <r>
    <x v="0"/>
    <n v="131880"/>
    <x v="3"/>
    <x v="3"/>
  </r>
  <r>
    <x v="1"/>
    <n v="34814"/>
    <x v="3"/>
    <x v="3"/>
  </r>
  <r>
    <x v="1"/>
    <n v="51997"/>
    <x v="3"/>
    <x v="4"/>
  </r>
  <r>
    <x v="0"/>
    <n v="171087"/>
    <x v="3"/>
    <x v="4"/>
  </r>
  <r>
    <x v="0"/>
    <n v="200375"/>
    <x v="3"/>
    <x v="5"/>
  </r>
  <r>
    <x v="1"/>
    <n v="73647"/>
    <x v="3"/>
    <x v="5"/>
  </r>
  <r>
    <x v="1"/>
    <n v="82025"/>
    <x v="3"/>
    <x v="6"/>
  </r>
  <r>
    <x v="0"/>
    <n v="234906"/>
    <x v="3"/>
    <x v="6"/>
  </r>
  <r>
    <x v="0"/>
    <n v="250152"/>
    <x v="3"/>
    <x v="7"/>
  </r>
  <r>
    <x v="1"/>
    <n v="87291"/>
    <x v="3"/>
    <x v="7"/>
  </r>
  <r>
    <x v="1"/>
    <n v="82161"/>
    <x v="3"/>
    <x v="8"/>
  </r>
  <r>
    <x v="0"/>
    <n v="281024"/>
    <x v="3"/>
    <x v="8"/>
  </r>
  <r>
    <x v="1"/>
    <n v="56703"/>
    <x v="3"/>
    <x v="9"/>
  </r>
  <r>
    <x v="0"/>
    <n v="248801"/>
    <x v="3"/>
    <x v="9"/>
  </r>
  <r>
    <x v="0"/>
    <n v="162317"/>
    <x v="3"/>
    <x v="10"/>
  </r>
  <r>
    <x v="1"/>
    <n v="28442"/>
    <x v="3"/>
    <x v="10"/>
  </r>
  <r>
    <x v="1"/>
    <n v="10910"/>
    <x v="3"/>
    <x v="11"/>
  </r>
  <r>
    <x v="0"/>
    <n v="81298"/>
    <x v="3"/>
    <x v="11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6">
  <r>
    <x v="0"/>
    <n v="89373"/>
    <x v="0"/>
    <x v="0"/>
  </r>
  <r>
    <x v="0"/>
    <n v="106845"/>
    <x v="1"/>
    <x v="0"/>
  </r>
  <r>
    <x v="0"/>
    <n v="158682"/>
    <x v="2"/>
    <x v="0"/>
  </r>
  <r>
    <x v="0"/>
    <n v="182243"/>
    <x v="3"/>
    <x v="0"/>
  </r>
  <r>
    <x v="0"/>
    <n v="259808"/>
    <x v="4"/>
    <x v="0"/>
  </r>
  <r>
    <x v="0"/>
    <n v="349964"/>
    <x v="5"/>
    <x v="0"/>
  </r>
  <r>
    <x v="0"/>
    <n v="344361"/>
    <x v="6"/>
    <x v="0"/>
  </r>
  <r>
    <x v="0"/>
    <n v="348729"/>
    <x v="7"/>
    <x v="0"/>
  </r>
  <r>
    <x v="0"/>
    <n v="322332"/>
    <x v="8"/>
    <x v="0"/>
  </r>
  <r>
    <x v="0"/>
    <n v="278159"/>
    <x v="9"/>
    <x v="0"/>
  </r>
  <r>
    <x v="0"/>
    <n v="206725"/>
    <x v="10"/>
    <x v="0"/>
  </r>
  <r>
    <x v="0"/>
    <n v="89648"/>
    <x v="11"/>
    <x v="0"/>
  </r>
  <r>
    <x v="0"/>
    <n v="106626"/>
    <x v="0"/>
    <x v="1"/>
  </r>
  <r>
    <x v="0"/>
    <n v="142756"/>
    <x v="1"/>
    <x v="1"/>
  </r>
  <r>
    <x v="0"/>
    <n v="140910"/>
    <x v="2"/>
    <x v="1"/>
  </r>
  <r>
    <x v="0"/>
    <n v="207407"/>
    <x v="3"/>
    <x v="1"/>
  </r>
  <r>
    <x v="0"/>
    <n v="263666"/>
    <x v="4"/>
    <x v="1"/>
  </r>
  <r>
    <x v="0"/>
    <n v="372974"/>
    <x v="5"/>
    <x v="1"/>
  </r>
  <r>
    <x v="0"/>
    <n v="385763"/>
    <x v="6"/>
    <x v="1"/>
  </r>
  <r>
    <x v="0"/>
    <n v="411583"/>
    <x v="7"/>
    <x v="1"/>
  </r>
  <r>
    <x v="0"/>
    <n v="369298"/>
    <x v="8"/>
    <x v="1"/>
  </r>
  <r>
    <x v="0"/>
    <n v="295295"/>
    <x v="9"/>
    <x v="1"/>
  </r>
  <r>
    <x v="0"/>
    <n v="177036"/>
    <x v="10"/>
    <x v="1"/>
  </r>
  <r>
    <x v="0"/>
    <n v="118821"/>
    <x v="11"/>
    <x v="1"/>
  </r>
  <r>
    <x v="0"/>
    <n v="106216"/>
    <x v="0"/>
    <x v="2"/>
  </r>
  <r>
    <x v="0"/>
    <n v="99540"/>
    <x v="1"/>
    <x v="2"/>
  </r>
  <r>
    <x v="0"/>
    <n v="158946"/>
    <x v="2"/>
    <x v="2"/>
  </r>
  <r>
    <x v="0"/>
    <n v="178264"/>
    <x v="3"/>
    <x v="2"/>
  </r>
  <r>
    <x v="0"/>
    <n v="311609"/>
    <x v="4"/>
    <x v="2"/>
  </r>
  <r>
    <x v="0"/>
    <n v="350264"/>
    <x v="5"/>
    <x v="2"/>
  </r>
  <r>
    <x v="0"/>
    <n v="394437"/>
    <x v="6"/>
    <x v="2"/>
  </r>
  <r>
    <x v="0"/>
    <n v="401989"/>
    <x v="7"/>
    <x v="2"/>
  </r>
  <r>
    <x v="0"/>
    <n v="344211"/>
    <x v="8"/>
    <x v="2"/>
  </r>
  <r>
    <x v="0"/>
    <n v="301196"/>
    <x v="9"/>
    <x v="2"/>
  </r>
  <r>
    <x v="0"/>
    <n v="157767"/>
    <x v="10"/>
    <x v="2"/>
  </r>
  <r>
    <x v="0"/>
    <n v="121487"/>
    <x v="11"/>
    <x v="2"/>
  </r>
  <r>
    <x v="0"/>
    <n v="98670"/>
    <x v="0"/>
    <x v="3"/>
  </r>
  <r>
    <x v="0"/>
    <n v="93548"/>
    <x v="1"/>
    <x v="3"/>
  </r>
  <r>
    <x v="0"/>
    <n v="149688"/>
    <x v="2"/>
    <x v="3"/>
  </r>
  <r>
    <x v="0"/>
    <n v="217566"/>
    <x v="3"/>
    <x v="3"/>
  </r>
  <r>
    <x v="0"/>
    <n v="285834"/>
    <x v="4"/>
    <x v="3"/>
  </r>
  <r>
    <x v="0"/>
    <n v="345177"/>
    <x v="5"/>
    <x v="3"/>
  </r>
  <r>
    <x v="0"/>
    <n v="381683"/>
    <x v="6"/>
    <x v="3"/>
  </r>
  <r>
    <x v="0"/>
    <n v="403295"/>
    <x v="7"/>
    <x v="3"/>
  </r>
  <r>
    <x v="0"/>
    <n v="364046"/>
    <x v="8"/>
    <x v="3"/>
  </r>
  <r>
    <x v="0"/>
    <n v="300751"/>
    <x v="9"/>
    <x v="3"/>
  </r>
  <r>
    <x v="0"/>
    <n v="158447"/>
    <x v="10"/>
    <x v="3"/>
  </r>
  <r>
    <x v="0"/>
    <n v="138662"/>
    <x v="11"/>
    <x v="3"/>
  </r>
  <r>
    <x v="1"/>
    <n v="3466"/>
    <x v="0"/>
    <x v="0"/>
  </r>
  <r>
    <x v="1"/>
    <n v="11275"/>
    <x v="1"/>
    <x v="0"/>
  </r>
  <r>
    <x v="1"/>
    <n v="27272"/>
    <x v="2"/>
    <x v="0"/>
  </r>
  <r>
    <x v="1"/>
    <n v="49392"/>
    <x v="3"/>
    <x v="0"/>
  </r>
  <r>
    <x v="1"/>
    <n v="103511"/>
    <x v="4"/>
    <x v="0"/>
  </r>
  <r>
    <x v="1"/>
    <n v="127909"/>
    <x v="5"/>
    <x v="0"/>
  </r>
  <r>
    <x v="1"/>
    <n v="173716"/>
    <x v="6"/>
    <x v="0"/>
  </r>
  <r>
    <x v="1"/>
    <n v="135788"/>
    <x v="7"/>
    <x v="0"/>
  </r>
  <r>
    <x v="1"/>
    <n v="116859"/>
    <x v="8"/>
    <x v="0"/>
  </r>
  <r>
    <x v="1"/>
    <n v="72028"/>
    <x v="9"/>
    <x v="0"/>
  </r>
  <r>
    <x v="1"/>
    <n v="33677"/>
    <x v="10"/>
    <x v="0"/>
  </r>
  <r>
    <x v="1"/>
    <n v="3581"/>
    <x v="11"/>
    <x v="0"/>
  </r>
  <r>
    <x v="1"/>
    <n v="5315"/>
    <x v="0"/>
    <x v="1"/>
  </r>
  <r>
    <x v="1"/>
    <n v="23585"/>
    <x v="1"/>
    <x v="1"/>
  </r>
  <r>
    <x v="1"/>
    <n v="12495"/>
    <x v="2"/>
    <x v="1"/>
  </r>
  <r>
    <x v="1"/>
    <n v="61255"/>
    <x v="3"/>
    <x v="1"/>
  </r>
  <r>
    <x v="1"/>
    <n v="82322"/>
    <x v="4"/>
    <x v="1"/>
  </r>
  <r>
    <x v="1"/>
    <n v="132190"/>
    <x v="5"/>
    <x v="1"/>
  </r>
  <r>
    <x v="1"/>
    <n v="179379"/>
    <x v="6"/>
    <x v="1"/>
  </r>
  <r>
    <x v="1"/>
    <n v="146053"/>
    <x v="7"/>
    <x v="1"/>
  </r>
  <r>
    <x v="1"/>
    <n v="116191"/>
    <x v="8"/>
    <x v="1"/>
  </r>
  <r>
    <x v="1"/>
    <n v="58809"/>
    <x v="9"/>
    <x v="1"/>
  </r>
  <r>
    <x v="1"/>
    <n v="12703"/>
    <x v="10"/>
    <x v="1"/>
  </r>
  <r>
    <x v="1"/>
    <n v="6575"/>
    <x v="11"/>
    <x v="1"/>
  </r>
  <r>
    <x v="1"/>
    <n v="3490"/>
    <x v="0"/>
    <x v="2"/>
  </r>
  <r>
    <x v="1"/>
    <n v="3410"/>
    <x v="1"/>
    <x v="2"/>
  </r>
  <r>
    <x v="1"/>
    <n v="15543"/>
    <x v="2"/>
    <x v="2"/>
  </r>
  <r>
    <x v="1"/>
    <n v="21848"/>
    <x v="3"/>
    <x v="2"/>
  </r>
  <r>
    <x v="1"/>
    <n v="89541"/>
    <x v="4"/>
    <x v="2"/>
  </r>
  <r>
    <x v="1"/>
    <n v="108155"/>
    <x v="5"/>
    <x v="2"/>
  </r>
  <r>
    <x v="1"/>
    <n v="150266"/>
    <x v="6"/>
    <x v="2"/>
  </r>
  <r>
    <x v="1"/>
    <n v="128766"/>
    <x v="7"/>
    <x v="2"/>
  </r>
  <r>
    <x v="1"/>
    <n v="93901"/>
    <x v="8"/>
    <x v="2"/>
  </r>
  <r>
    <x v="1"/>
    <n v="43744"/>
    <x v="9"/>
    <x v="2"/>
  </r>
  <r>
    <x v="1"/>
    <n v="11007"/>
    <x v="10"/>
    <x v="2"/>
  </r>
  <r>
    <x v="1"/>
    <n v="7485"/>
    <x v="11"/>
    <x v="2"/>
  </r>
  <r>
    <x v="1"/>
    <n v="4602"/>
    <x v="0"/>
    <x v="3"/>
  </r>
  <r>
    <x v="1"/>
    <n v="2638"/>
    <x v="1"/>
    <x v="3"/>
  </r>
  <r>
    <x v="1"/>
    <n v="15923"/>
    <x v="2"/>
    <x v="3"/>
  </r>
  <r>
    <x v="1"/>
    <n v="47744"/>
    <x v="3"/>
    <x v="3"/>
  </r>
  <r>
    <x v="1"/>
    <n v="81624"/>
    <x v="4"/>
    <x v="3"/>
  </r>
  <r>
    <x v="1"/>
    <n v="130218"/>
    <x v="5"/>
    <x v="3"/>
  </r>
  <r>
    <x v="1"/>
    <n v="175632"/>
    <x v="6"/>
    <x v="3"/>
  </r>
  <r>
    <x v="1"/>
    <n v="186889"/>
    <x v="7"/>
    <x v="3"/>
  </r>
  <r>
    <x v="1"/>
    <n v="129173"/>
    <x v="8"/>
    <x v="3"/>
  </r>
  <r>
    <x v="1"/>
    <n v="71035"/>
    <x v="9"/>
    <x v="3"/>
  </r>
  <r>
    <x v="1"/>
    <n v="18729"/>
    <x v="10"/>
    <x v="3"/>
  </r>
  <r>
    <x v="1"/>
    <n v="16430"/>
    <x v="11"/>
    <x v="3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">
  <r>
    <x v="0"/>
    <x v="0"/>
    <x v="0"/>
    <n v="214573"/>
  </r>
  <r>
    <x v="0"/>
    <x v="1"/>
    <x v="0"/>
    <n v="101940"/>
  </r>
  <r>
    <x v="0"/>
    <x v="2"/>
    <x v="0"/>
    <n v="67437"/>
  </r>
  <r>
    <x v="0"/>
    <x v="3"/>
    <x v="0"/>
    <n v="59287"/>
  </r>
  <r>
    <x v="0"/>
    <x v="4"/>
    <x v="0"/>
    <n v="78180"/>
  </r>
  <r>
    <x v="0"/>
    <x v="5"/>
    <x v="0"/>
    <n v="118778"/>
  </r>
  <r>
    <x v="0"/>
    <x v="6"/>
    <x v="0"/>
    <n v="218279"/>
  </r>
  <r>
    <x v="0"/>
    <x v="0"/>
    <x v="1"/>
    <n v="224611"/>
  </r>
  <r>
    <x v="0"/>
    <x v="1"/>
    <x v="1"/>
    <n v="96453"/>
  </r>
  <r>
    <x v="0"/>
    <x v="2"/>
    <x v="1"/>
    <n v="67910"/>
  </r>
  <r>
    <x v="0"/>
    <x v="3"/>
    <x v="1"/>
    <n v="61801"/>
  </r>
  <r>
    <x v="0"/>
    <x v="4"/>
    <x v="1"/>
    <n v="77839"/>
  </r>
  <r>
    <x v="0"/>
    <x v="5"/>
    <x v="1"/>
    <n v="106774"/>
  </r>
  <r>
    <x v="0"/>
    <x v="6"/>
    <x v="1"/>
    <n v="201484"/>
  </r>
  <r>
    <x v="0"/>
    <x v="0"/>
    <x v="2"/>
    <n v="161421"/>
  </r>
  <r>
    <x v="0"/>
    <x v="1"/>
    <x v="2"/>
    <n v="82703"/>
  </r>
  <r>
    <x v="0"/>
    <x v="2"/>
    <x v="2"/>
    <n v="71259"/>
  </r>
  <r>
    <x v="0"/>
    <x v="3"/>
    <x v="2"/>
    <n v="71489"/>
  </r>
  <r>
    <x v="0"/>
    <x v="4"/>
    <x v="2"/>
    <n v="64501"/>
  </r>
  <r>
    <x v="0"/>
    <x v="5"/>
    <x v="2"/>
    <n v="80472"/>
  </r>
  <r>
    <x v="0"/>
    <x v="6"/>
    <x v="2"/>
    <n v="145311"/>
  </r>
  <r>
    <x v="0"/>
    <x v="0"/>
    <x v="3"/>
    <n v="208056"/>
  </r>
  <r>
    <x v="0"/>
    <x v="1"/>
    <x v="3"/>
    <n v="121141"/>
  </r>
  <r>
    <x v="0"/>
    <x v="2"/>
    <x v="3"/>
    <n v="101372"/>
  </r>
  <r>
    <x v="0"/>
    <x v="3"/>
    <x v="3"/>
    <n v="89745"/>
  </r>
  <r>
    <x v="0"/>
    <x v="4"/>
    <x v="3"/>
    <n v="88655"/>
  </r>
  <r>
    <x v="0"/>
    <x v="5"/>
    <x v="3"/>
    <n v="101489"/>
  </r>
  <r>
    <x v="0"/>
    <x v="6"/>
    <x v="3"/>
    <n v="170179"/>
  </r>
  <r>
    <x v="1"/>
    <x v="0"/>
    <x v="0"/>
    <n v="287601"/>
  </r>
  <r>
    <x v="1"/>
    <x v="1"/>
    <x v="0"/>
    <n v="427339"/>
  </r>
  <r>
    <x v="1"/>
    <x v="2"/>
    <x v="0"/>
    <n v="434851"/>
  </r>
  <r>
    <x v="1"/>
    <x v="3"/>
    <x v="0"/>
    <n v="420466"/>
  </r>
  <r>
    <x v="1"/>
    <x v="4"/>
    <x v="0"/>
    <n v="463523"/>
  </r>
  <r>
    <x v="1"/>
    <x v="5"/>
    <x v="0"/>
    <n v="433395"/>
  </r>
  <r>
    <x v="1"/>
    <x v="6"/>
    <x v="0"/>
    <n v="269694"/>
  </r>
  <r>
    <x v="1"/>
    <x v="0"/>
    <x v="1"/>
    <n v="306316"/>
  </r>
  <r>
    <x v="1"/>
    <x v="1"/>
    <x v="1"/>
    <n v="458204"/>
  </r>
  <r>
    <x v="1"/>
    <x v="2"/>
    <x v="1"/>
    <n v="482156"/>
  </r>
  <r>
    <x v="1"/>
    <x v="3"/>
    <x v="1"/>
    <n v="481108"/>
  </r>
  <r>
    <x v="1"/>
    <x v="4"/>
    <x v="1"/>
    <n v="501054"/>
  </r>
  <r>
    <x v="1"/>
    <x v="5"/>
    <x v="1"/>
    <n v="472221"/>
  </r>
  <r>
    <x v="1"/>
    <x v="6"/>
    <x v="1"/>
    <n v="291076"/>
  </r>
  <r>
    <x v="1"/>
    <x v="0"/>
    <x v="2"/>
    <n v="283964"/>
  </r>
  <r>
    <x v="1"/>
    <x v="1"/>
    <x v="2"/>
    <n v="442978"/>
  </r>
  <r>
    <x v="1"/>
    <x v="2"/>
    <x v="2"/>
    <n v="491387"/>
  </r>
  <r>
    <x v="1"/>
    <x v="3"/>
    <x v="2"/>
    <n v="504836"/>
  </r>
  <r>
    <x v="1"/>
    <x v="4"/>
    <x v="2"/>
    <n v="494083"/>
  </r>
  <r>
    <x v="1"/>
    <x v="5"/>
    <x v="2"/>
    <n v="448097"/>
  </r>
  <r>
    <x v="1"/>
    <x v="6"/>
    <x v="2"/>
    <n v="260581"/>
  </r>
  <r>
    <x v="1"/>
    <x v="0"/>
    <x v="3"/>
    <n v="287163"/>
  </r>
  <r>
    <x v="1"/>
    <x v="1"/>
    <x v="3"/>
    <n v="456966"/>
  </r>
  <r>
    <x v="1"/>
    <x v="2"/>
    <x v="3"/>
    <n v="486915"/>
  </r>
  <r>
    <x v="1"/>
    <x v="3"/>
    <x v="3"/>
    <n v="494277"/>
  </r>
  <r>
    <x v="1"/>
    <x v="4"/>
    <x v="3"/>
    <n v="497025"/>
  </r>
  <r>
    <x v="1"/>
    <x v="5"/>
    <x v="3"/>
    <n v="458780"/>
  </r>
  <r>
    <x v="1"/>
    <x v="6"/>
    <x v="3"/>
    <n v="256241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">
  <r>
    <n v="3"/>
    <n v="1"/>
    <n v="0.83366379640852095"/>
    <x v="0"/>
    <s v="Customer"/>
    <n v="2016"/>
  </r>
  <r>
    <n v="518"/>
    <n v="1"/>
    <n v="0.974785231268675"/>
    <x v="0"/>
    <s v="Subscriber"/>
    <n v="2016"/>
  </r>
  <r>
    <n v="1724"/>
    <n v="1"/>
    <n v="0.90717241427487205"/>
    <x v="1"/>
    <s v="Customer"/>
    <n v="2016"/>
  </r>
  <r>
    <n v="6194"/>
    <n v="1"/>
    <n v="0.796260501419911"/>
    <x v="1"/>
    <s v="Subscriber"/>
    <n v="2016"/>
  </r>
  <r>
    <n v="739"/>
    <n v="1"/>
    <n v="0.949017365232532"/>
    <x v="2"/>
    <s v="Customer"/>
    <n v="2016"/>
  </r>
  <r>
    <n v="1788"/>
    <n v="1"/>
    <n v="0.82439099285680795"/>
    <x v="2"/>
    <s v="Subscriber"/>
    <n v="2016"/>
  </r>
  <r>
    <n v="5"/>
    <n v="2"/>
    <n v="0.61225476463704798"/>
    <x v="0"/>
    <s v="Customer"/>
    <n v="2016"/>
  </r>
  <r>
    <n v="829"/>
    <n v="2"/>
    <n v="0.86826948073759902"/>
    <x v="0"/>
    <s v="Subscriber"/>
    <n v="2016"/>
  </r>
  <r>
    <n v="1964"/>
    <n v="2"/>
    <n v="0.92683952627904698"/>
    <x v="1"/>
    <s v="Customer"/>
    <n v="2016"/>
  </r>
  <r>
    <n v="7430"/>
    <n v="2"/>
    <n v="0.81691769222516197"/>
    <x v="1"/>
    <s v="Subscriber"/>
    <n v="2016"/>
  </r>
  <r>
    <n v="828"/>
    <n v="2"/>
    <n v="0.93018611204739399"/>
    <x v="2"/>
    <s v="Customer"/>
    <n v="2016"/>
  </r>
  <r>
    <n v="2299"/>
    <n v="2"/>
    <n v="0.83248964468304398"/>
    <x v="2"/>
    <s v="Subscriber"/>
    <n v="2016"/>
  </r>
  <r>
    <n v="6"/>
    <n v="3"/>
    <n v="1.7291305199092499"/>
    <x v="0"/>
    <s v="Customer"/>
    <n v="2016"/>
  </r>
  <r>
    <n v="5412"/>
    <n v="3"/>
    <n v="1.2042144661429799"/>
    <x v="0"/>
    <s v="Subscriber"/>
    <n v="2016"/>
  </r>
  <r>
    <n v="9397"/>
    <n v="3"/>
    <n v="1.1627199061575"/>
    <x v="1"/>
    <s v="Customer"/>
    <n v="2016"/>
  </r>
  <r>
    <n v="15840"/>
    <n v="3"/>
    <n v="1.04770700730185"/>
    <x v="1"/>
    <s v="Subscriber"/>
    <n v="2016"/>
  </r>
  <r>
    <n v="2688"/>
    <n v="3"/>
    <n v="1.1578582223874401"/>
    <x v="2"/>
    <s v="Customer"/>
    <n v="2016"/>
  </r>
  <r>
    <n v="5058"/>
    <n v="3"/>
    <n v="1.0540137098156599"/>
    <x v="2"/>
    <s v="Subscriber"/>
    <n v="2016"/>
  </r>
  <r>
    <n v="116"/>
    <n v="4"/>
    <n v="1.2137505245340301"/>
    <x v="0"/>
    <s v="Customer"/>
    <n v="2016"/>
  </r>
  <r>
    <n v="15716"/>
    <n v="4"/>
    <n v="1.2224044808469801"/>
    <x v="0"/>
    <s v="Subscriber"/>
    <n v="2016"/>
  </r>
  <r>
    <n v="19726"/>
    <n v="4"/>
    <n v="1.1628804182021999"/>
    <x v="1"/>
    <s v="Customer"/>
    <n v="2016"/>
  </r>
  <r>
    <n v="27944"/>
    <n v="4"/>
    <n v="1.0788227733548801"/>
    <x v="1"/>
    <s v="Subscriber"/>
    <n v="2016"/>
  </r>
  <r>
    <n v="5685"/>
    <n v="4"/>
    <n v="1.23507247219434"/>
    <x v="2"/>
    <s v="Customer"/>
    <n v="2016"/>
  </r>
  <r>
    <n v="9534"/>
    <n v="4"/>
    <n v="1.1263061643075201"/>
    <x v="2"/>
    <s v="Subscriber"/>
    <n v="2016"/>
  </r>
  <r>
    <n v="26592"/>
    <n v="5"/>
    <n v="1.1824549866717"/>
    <x v="0"/>
    <s v="Customer"/>
    <n v="2016"/>
  </r>
  <r>
    <n v="287"/>
    <n v="5"/>
    <n v="1.0840575050924399"/>
    <x v="0"/>
    <s v="Subscriber"/>
    <n v="2016"/>
  </r>
  <r>
    <n v="70202"/>
    <n v="5"/>
    <n v="1.1731528165269201"/>
    <x v="1"/>
    <s v="Subscriber"/>
    <n v="2016"/>
  </r>
  <r>
    <n v="23110"/>
    <n v="5"/>
    <n v="1.2343220994613799"/>
    <x v="2"/>
    <s v="Subscriber"/>
    <n v="2016"/>
  </r>
  <r>
    <n v="32730"/>
    <n v="6"/>
    <n v="1.1929828844561301"/>
    <x v="0"/>
    <s v="Customer"/>
    <n v="2016"/>
  </r>
  <r>
    <n v="384"/>
    <n v="6"/>
    <n v="1.04587564224388"/>
    <x v="0"/>
    <s v="Subscriber"/>
    <n v="2016"/>
  </r>
  <r>
    <n v="88992"/>
    <n v="6"/>
    <n v="1.2072654364167399"/>
    <x v="1"/>
    <s v="Subscriber"/>
    <n v="2016"/>
  </r>
  <r>
    <n v="31630"/>
    <n v="6"/>
    <n v="1.26310116850938"/>
    <x v="2"/>
    <s v="Subscriber"/>
    <n v="2016"/>
  </r>
  <r>
    <n v="36576"/>
    <n v="7"/>
    <n v="1.15035815491802"/>
    <x v="0"/>
    <s v="Customer"/>
    <n v="2016"/>
  </r>
  <r>
    <n v="382"/>
    <n v="7"/>
    <n v="1.06192293262541"/>
    <x v="0"/>
    <s v="Subscriber"/>
    <n v="2016"/>
  </r>
  <r>
    <n v="88589"/>
    <n v="7"/>
    <n v="1.17832268566132"/>
    <x v="1"/>
    <s v="Subscriber"/>
    <n v="2016"/>
  </r>
  <r>
    <n v="30766"/>
    <n v="7"/>
    <n v="1.2420126393084401"/>
    <x v="2"/>
    <s v="Subscriber"/>
    <n v="2016"/>
  </r>
  <r>
    <n v="35462"/>
    <n v="8"/>
    <n v="1.15427992389792"/>
    <x v="0"/>
    <s v="Customer"/>
    <n v="2016"/>
  </r>
  <r>
    <n v="399"/>
    <n v="8"/>
    <n v="1.17298973780585"/>
    <x v="0"/>
    <s v="Subscriber"/>
    <n v="2016"/>
  </r>
  <r>
    <n v="94394"/>
    <n v="8"/>
    <n v="1.1862566803061201"/>
    <x v="1"/>
    <s v="Subscriber"/>
    <n v="2016"/>
  </r>
  <r>
    <n v="31796"/>
    <n v="8"/>
    <n v="1.2524316521846599"/>
    <x v="2"/>
    <s v="Subscriber"/>
    <n v="2016"/>
  </r>
  <r>
    <n v="29676"/>
    <n v="9"/>
    <n v="1.1643353630276301"/>
    <x v="0"/>
    <s v="Customer"/>
    <n v="2016"/>
  </r>
  <r>
    <n v="446"/>
    <n v="9"/>
    <n v="1.2444371593457899"/>
    <x v="0"/>
    <s v="Subscriber"/>
    <n v="2016"/>
  </r>
  <r>
    <n v="94229"/>
    <n v="9"/>
    <n v="1.14708396611458"/>
    <x v="1"/>
    <s v="Subscriber"/>
    <n v="2016"/>
  </r>
  <r>
    <n v="31824"/>
    <n v="9"/>
    <n v="1.20681702818133"/>
    <x v="2"/>
    <s v="Subscriber"/>
    <n v="2016"/>
  </r>
  <r>
    <n v="19022"/>
    <n v="10"/>
    <n v="1.1998380672103499"/>
    <x v="0"/>
    <s v="Customer"/>
    <n v="2016"/>
  </r>
  <r>
    <n v="274"/>
    <n v="10"/>
    <n v="1.2772298268079401"/>
    <x v="0"/>
    <s v="Subscriber"/>
    <n v="2016"/>
  </r>
  <r>
    <n v="85305"/>
    <n v="10"/>
    <n v="1.12437850765384"/>
    <x v="1"/>
    <s v="Subscriber"/>
    <n v="2016"/>
  </r>
  <r>
    <n v="27008"/>
    <n v="10"/>
    <n v="1.17460914550149"/>
    <x v="2"/>
    <s v="Subscriber"/>
    <n v="2016"/>
  </r>
  <r>
    <n v="10773"/>
    <n v="11"/>
    <n v="1.1861149330766201"/>
    <x v="0"/>
    <s v="Customer"/>
    <n v="2016"/>
  </r>
  <r>
    <n v="218"/>
    <n v="11"/>
    <n v="1.1498381151762"/>
    <x v="0"/>
    <s v="Subscriber"/>
    <n v="2016"/>
  </r>
  <r>
    <n v="64810"/>
    <n v="11"/>
    <n v="1.10998102483266"/>
    <x v="1"/>
    <s v="Subscriber"/>
    <n v="2016"/>
  </r>
  <r>
    <n v="19643"/>
    <n v="11"/>
    <n v="1.1653467003476501"/>
    <x v="2"/>
    <s v="Subscriber"/>
    <n v="2016"/>
  </r>
  <r>
    <n v="2726"/>
    <n v="12"/>
    <n v="1.1521856907964001"/>
    <x v="0"/>
    <s v="Customer"/>
    <n v="2016"/>
  </r>
  <r>
    <n v="94"/>
    <n v="12"/>
    <n v="1.10942359057336"/>
    <x v="0"/>
    <s v="Subscriber"/>
    <n v="2016"/>
  </r>
  <r>
    <n v="32329"/>
    <n v="12"/>
    <n v="1.0603483921574199"/>
    <x v="1"/>
    <s v="Subscriber"/>
    <n v="2016"/>
  </r>
  <r>
    <n v="8564"/>
    <n v="12"/>
    <n v="1.07556913430173"/>
    <x v="2"/>
    <s v="Subscriber"/>
    <n v="2016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2">
  <r>
    <n v="2741"/>
    <n v="1"/>
    <n v="1.171390299"/>
    <x v="0"/>
    <s v="Customer"/>
  </r>
  <r>
    <n v="489"/>
    <n v="1"/>
    <n v="1.173378893"/>
    <x v="0"/>
    <s v="Subscriber"/>
  </r>
  <r>
    <n v="1450"/>
    <n v="1"/>
    <n v="1.2118615880000001"/>
    <x v="1"/>
    <s v="Customer"/>
  </r>
  <r>
    <n v="50023"/>
    <n v="1"/>
    <n v="1.111137029"/>
    <x v="1"/>
    <s v="Subscriber"/>
  </r>
  <r>
    <n v="543"/>
    <n v="1"/>
    <n v="1.325769175"/>
    <x v="2"/>
    <s v="Customer"/>
  </r>
  <r>
    <n v="13661"/>
    <n v="1"/>
    <n v="1.1398498239999999"/>
    <x v="2"/>
    <s v="Subscriber"/>
  </r>
  <r>
    <n v="3867"/>
    <n v="2"/>
    <n v="1.245837861"/>
    <x v="0"/>
    <s v="Customer"/>
  </r>
  <r>
    <n v="662"/>
    <n v="2"/>
    <n v="1.1658074940000001"/>
    <x v="0"/>
    <s v="Subscriber"/>
  </r>
  <r>
    <n v="2217"/>
    <n v="2"/>
    <n v="1.289972187"/>
    <x v="1"/>
    <s v="Customer"/>
  </r>
  <r>
    <n v="57272"/>
    <n v="2"/>
    <n v="1.0946083719999999"/>
    <x v="1"/>
    <s v="Subscriber"/>
  </r>
  <r>
    <n v="681"/>
    <n v="2"/>
    <n v="1.321571608"/>
    <x v="2"/>
    <s v="Customer"/>
  </r>
  <r>
    <n v="15670"/>
    <n v="2"/>
    <n v="1.136215443"/>
    <x v="2"/>
    <s v="Subscriber"/>
  </r>
  <r>
    <n v="8438"/>
    <n v="3"/>
    <n v="1.217198724"/>
    <x v="0"/>
    <s v="Customer"/>
  </r>
  <r>
    <n v="822"/>
    <n v="3"/>
    <n v="1.1834434110000001"/>
    <x v="0"/>
    <s v="Subscriber"/>
  </r>
  <r>
    <n v="4127"/>
    <n v="3"/>
    <n v="1.3622561259999999"/>
    <x v="1"/>
    <s v="Customer"/>
  </r>
  <r>
    <n v="67635"/>
    <n v="3"/>
    <n v="1.1505143"/>
    <x v="1"/>
    <s v="Subscriber"/>
  </r>
  <r>
    <n v="1947"/>
    <n v="3"/>
    <n v="1.368005712"/>
    <x v="2"/>
    <s v="Customer"/>
  </r>
  <r>
    <n v="19342"/>
    <n v="3"/>
    <n v="1.210304067"/>
    <x v="2"/>
    <s v="Subscriber"/>
  </r>
  <r>
    <n v="19790"/>
    <n v="4"/>
    <n v="1.24091912"/>
    <x v="0"/>
    <s v="Customer"/>
  </r>
  <r>
    <n v="1312"/>
    <n v="4"/>
    <n v="1.23920545"/>
    <x v="0"/>
    <s v="Subscriber"/>
  </r>
  <r>
    <n v="9590"/>
    <n v="4"/>
    <n v="1.357712807"/>
    <x v="1"/>
    <s v="Customer"/>
  </r>
  <r>
    <n v="98884"/>
    <n v="4"/>
    <n v="1.1684706520000001"/>
    <x v="1"/>
    <s v="Subscriber"/>
  </r>
  <r>
    <n v="5313"/>
    <n v="4"/>
    <n v="1.3531286339999999"/>
    <x v="2"/>
    <s v="Customer"/>
  </r>
  <r>
    <n v="31426"/>
    <n v="4"/>
    <n v="1.2372553040000001"/>
    <x v="2"/>
    <s v="Subscriber"/>
  </r>
  <r>
    <n v="28344"/>
    <n v="5"/>
    <n v="1.2594008619999999"/>
    <x v="0"/>
    <s v="Customer"/>
  </r>
  <r>
    <n v="1540"/>
    <n v="5"/>
    <n v="1.088285467"/>
    <x v="0"/>
    <s v="Subscriber"/>
  </r>
  <r>
    <n v="15279"/>
    <n v="5"/>
    <n v="1.381585064"/>
    <x v="1"/>
    <s v="Customer"/>
  </r>
  <r>
    <n v="125966"/>
    <n v="5"/>
    <n v="1.203102774"/>
    <x v="1"/>
    <s v="Subscriber"/>
  </r>
  <r>
    <n v="7952"/>
    <n v="5"/>
    <n v="1.3626007120000001"/>
    <x v="2"/>
    <s v="Customer"/>
  </r>
  <r>
    <n v="42564"/>
    <n v="5"/>
    <n v="1.255174719"/>
    <x v="2"/>
    <s v="Subscriber"/>
  </r>
  <r>
    <n v="36947"/>
    <n v="6"/>
    <n v="1.2641929430000001"/>
    <x v="0"/>
    <s v="Customer"/>
  </r>
  <r>
    <n v="2073"/>
    <n v="6"/>
    <n v="1.086789971"/>
    <x v="0"/>
    <s v="Subscriber"/>
  </r>
  <r>
    <n v="23863"/>
    <n v="6"/>
    <n v="1.391357087"/>
    <x v="1"/>
    <s v="Customer"/>
  </r>
  <r>
    <n v="144486"/>
    <n v="6"/>
    <n v="1.245130023"/>
    <x v="1"/>
    <s v="Subscriber"/>
  </r>
  <r>
    <n v="12329"/>
    <n v="6"/>
    <n v="1.355948167"/>
    <x v="2"/>
    <s v="Customer"/>
  </r>
  <r>
    <n v="52541"/>
    <n v="6"/>
    <n v="1.29820164"/>
    <x v="2"/>
    <s v="Subscriber"/>
  </r>
  <r>
    <n v="38202"/>
    <n v="7"/>
    <n v="1.2228835090000001"/>
    <x v="0"/>
    <s v="Customer"/>
  </r>
  <r>
    <n v="2095"/>
    <n v="7"/>
    <n v="1.1267442830000001"/>
    <x v="0"/>
    <s v="Subscriber"/>
  </r>
  <r>
    <n v="28136"/>
    <n v="7"/>
    <n v="1.366958082"/>
    <x v="1"/>
    <s v="Customer"/>
  </r>
  <r>
    <n v="168259"/>
    <n v="7"/>
    <n v="1.2330847330000001"/>
    <x v="1"/>
    <s v="Subscriber"/>
  </r>
  <r>
    <n v="15199"/>
    <n v="7"/>
    <n v="1.3020464089999999"/>
    <x v="2"/>
    <s v="Customer"/>
  </r>
  <r>
    <n v="63083"/>
    <n v="7"/>
    <n v="1.2976850559999999"/>
    <x v="2"/>
    <s v="Subscriber"/>
  </r>
  <r>
    <n v="40233"/>
    <n v="8"/>
    <n v="1.2396254760000001"/>
    <x v="0"/>
    <s v="Customer"/>
  </r>
  <r>
    <n v="2862"/>
    <n v="8"/>
    <n v="1.0029800280000001"/>
    <x v="0"/>
    <s v="Subscriber"/>
  </r>
  <r>
    <n v="30649"/>
    <n v="8"/>
    <n v="1.3776495529999999"/>
    <x v="1"/>
    <s v="Customer"/>
  </r>
  <r>
    <n v="178522"/>
    <n v="8"/>
    <n v="1.233892011"/>
    <x v="1"/>
    <s v="Subscriber"/>
  </r>
  <r>
    <n v="15739"/>
    <n v="8"/>
    <n v="1.35871768"/>
    <x v="2"/>
    <s v="Customer"/>
  </r>
  <r>
    <n v="66877"/>
    <n v="8"/>
    <n v="1.29089656"/>
    <x v="2"/>
    <s v="Subscriber"/>
  </r>
  <r>
    <n v="37144"/>
    <n v="9"/>
    <n v="1.2693590910000001"/>
    <x v="0"/>
    <s v="Customer"/>
  </r>
  <r>
    <n v="3184"/>
    <n v="9"/>
    <n v="1.0209093119999999"/>
    <x v="0"/>
    <s v="Subscriber"/>
  </r>
  <r>
    <n v="28929"/>
    <n v="9"/>
    <n v="1.360640917"/>
    <x v="1"/>
    <s v="Customer"/>
  </r>
  <r>
    <n v="201696"/>
    <n v="9"/>
    <n v="1.2010689939999999"/>
    <x v="1"/>
    <s v="Subscriber"/>
  </r>
  <r>
    <n v="14975"/>
    <n v="9"/>
    <n v="1.3366323099999999"/>
    <x v="2"/>
    <s v="Customer"/>
  </r>
  <r>
    <n v="73475"/>
    <n v="9"/>
    <n v="1.2666629380000001"/>
    <x v="2"/>
    <s v="Subscriber"/>
  </r>
  <r>
    <n v="23689"/>
    <n v="10"/>
    <n v="1.289522652"/>
    <x v="0"/>
    <s v="Customer"/>
  </r>
  <r>
    <n v="2845"/>
    <n v="10"/>
    <n v="1.058702386"/>
    <x v="0"/>
    <s v="Subscriber"/>
  </r>
  <r>
    <n v="21500"/>
    <n v="10"/>
    <n v="1.3485891320000001"/>
    <x v="1"/>
    <s v="Customer"/>
  </r>
  <r>
    <n v="181270"/>
    <n v="10"/>
    <n v="1.1739144509999999"/>
    <x v="1"/>
    <s v="Subscriber"/>
  </r>
  <r>
    <n v="10411"/>
    <n v="10"/>
    <n v="1.3662772379999999"/>
    <x v="2"/>
    <s v="Customer"/>
  </r>
  <r>
    <n v="61691"/>
    <n v="10"/>
    <n v="1.2485779829999999"/>
    <x v="2"/>
    <s v="Subscriber"/>
  </r>
  <r>
    <n v="10756"/>
    <n v="11"/>
    <n v="1.2579318850000001"/>
    <x v="0"/>
    <s v="Customer"/>
  </r>
  <r>
    <n v="1484"/>
    <n v="11"/>
    <n v="1.100099706"/>
    <x v="0"/>
    <s v="Subscriber"/>
  </r>
  <r>
    <n v="12118"/>
    <n v="11"/>
    <n v="1.3148554589999999"/>
    <x v="1"/>
    <s v="Customer"/>
  </r>
  <r>
    <n v="120668"/>
    <n v="11"/>
    <n v="1.145355227"/>
    <x v="1"/>
    <s v="Subscriber"/>
  </r>
  <r>
    <n v="5222"/>
    <n v="11"/>
    <n v="1.339870519"/>
    <x v="2"/>
    <s v="Customer"/>
  </r>
  <r>
    <n v="38758"/>
    <n v="11"/>
    <n v="1.2182434259999999"/>
    <x v="2"/>
    <s v="Subscriber"/>
  </r>
  <r>
    <n v="4592"/>
    <n v="12"/>
    <n v="1.2492096610000001"/>
    <x v="0"/>
    <s v="Customer"/>
  </r>
  <r>
    <n v="760"/>
    <n v="12"/>
    <n v="1.171935041"/>
    <x v="0"/>
    <s v="Subscriber"/>
  </r>
  <r>
    <n v="4630"/>
    <n v="12"/>
    <n v="1.3087419709999999"/>
    <x v="1"/>
    <s v="Customer"/>
  </r>
  <r>
    <n v="63290"/>
    <n v="12"/>
    <n v="1.1221275079999999"/>
    <x v="1"/>
    <s v="Subscriber"/>
  </r>
  <r>
    <n v="1659"/>
    <n v="12"/>
    <n v="1.315827402"/>
    <x v="2"/>
    <s v="Customer"/>
  </r>
  <r>
    <n v="17166"/>
    <n v="12"/>
    <n v="1.192277134"/>
    <x v="2"/>
    <s v="Subscriber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F3EA968-3672-4EB7-B036-9A5AC1CDA38E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8" rowHeaderCaption="Months" colHeaderCaption="Years">
  <location ref="J20:K24" firstHeaderRow="1" firstDataRow="1" firstDataCol="1"/>
  <pivotFields count="6">
    <pivotField dataField="1" showAll="0">
      <items count="49">
        <item x="38"/>
        <item x="45"/>
        <item x="27"/>
        <item x="30"/>
        <item x="29"/>
        <item x="18"/>
        <item x="43"/>
        <item x="42"/>
        <item x="26"/>
        <item x="17"/>
        <item x="20"/>
        <item x="5"/>
        <item x="6"/>
        <item x="21"/>
        <item x="41"/>
        <item x="0"/>
        <item x="16"/>
        <item x="31"/>
        <item x="47"/>
        <item x="4"/>
        <item x="32"/>
        <item x="13"/>
        <item x="34"/>
        <item x="37"/>
        <item x="46"/>
        <item x="33"/>
        <item x="35"/>
        <item x="44"/>
        <item x="28"/>
        <item x="39"/>
        <item x="10"/>
        <item x="36"/>
        <item x="40"/>
        <item x="24"/>
        <item x="14"/>
        <item x="25"/>
        <item x="8"/>
        <item x="22"/>
        <item x="12"/>
        <item x="9"/>
        <item x="23"/>
        <item x="19"/>
        <item x="15"/>
        <item x="2"/>
        <item x="1"/>
        <item x="3"/>
        <item x="7"/>
        <item x="11"/>
        <item t="default"/>
      </items>
    </pivotField>
    <pivotField showAll="0"/>
    <pivotField axis="axisRow" multipleItemSelectionAllowed="1" showAll="0">
      <items count="5">
        <item h="1" x="3"/>
        <item x="2"/>
        <item x="1"/>
        <item x="0"/>
        <item t="default"/>
      </items>
    </pivotField>
    <pivotField showAll="0">
      <items count="13">
        <item x="5"/>
        <item x="6"/>
        <item x="4"/>
        <item x="10"/>
        <item x="9"/>
        <item x="2"/>
        <item x="3"/>
        <item x="7"/>
        <item x="11"/>
        <item x="1"/>
        <item x="8"/>
        <item x="0"/>
        <item t="default"/>
      </items>
    </pivotField>
    <pivotField showAll="0"/>
    <pivotField showAll="0"/>
  </pivotFields>
  <rowFields count="1">
    <field x="2"/>
  </rowFields>
  <rowItems count="4">
    <i>
      <x v="1"/>
    </i>
    <i>
      <x v="2"/>
    </i>
    <i>
      <x v="3"/>
    </i>
    <i t="grand">
      <x/>
    </i>
  </rowItems>
  <colItems count="1">
    <i/>
  </colItems>
  <dataFields count="1">
    <dataField name="Total count of trips" fld="0" baseField="2" baseItem="1"/>
  </dataFields>
  <chartFormats count="4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045699-C6A1-400C-B6A8-FCBF3189C566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 rowHeaderCaption="Months" colHeaderCaption="Years">
  <location ref="E19:I33" firstHeaderRow="1" firstDataRow="2" firstDataCol="1"/>
  <pivotFields count="6">
    <pivotField dataField="1" showAll="0"/>
    <pivotField showAll="0"/>
    <pivotField axis="axisCol" multipleItemSelectionAllowed="1" showAll="0">
      <items count="5">
        <item h="1" x="3"/>
        <item x="2"/>
        <item x="1"/>
        <item x="0"/>
        <item t="default"/>
      </items>
    </pivotField>
    <pivotField axis="axisRow" showAll="0">
      <items count="13">
        <item x="5"/>
        <item x="6"/>
        <item x="4"/>
        <item x="10"/>
        <item x="9"/>
        <item x="2"/>
        <item x="3"/>
        <item x="7"/>
        <item x="11"/>
        <item x="1"/>
        <item x="8"/>
        <item x="0"/>
        <item t="default"/>
      </items>
    </pivotField>
    <pivotField showAll="0"/>
    <pivotField showAll="0"/>
  </pivotFields>
  <rowFields count="1">
    <field x="3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2"/>
  </colFields>
  <colItems count="4">
    <i>
      <x v="1"/>
    </i>
    <i>
      <x v="2"/>
    </i>
    <i>
      <x v="3"/>
    </i>
    <i t="grand">
      <x/>
    </i>
  </colItems>
  <dataFields count="1">
    <dataField name="trips" fld="0" baseField="3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0F065F8-2058-4CAD-82AA-48F0DF0574B5}" name="PivotTable6" cacheId="5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35:N46" firstHeaderRow="0" firstDataRow="1" firstDataCol="1"/>
  <pivotFields count="5">
    <pivotField axis="axisRow" showAll="0">
      <items count="4">
        <item x="0"/>
        <item m="1" x="2"/>
        <item x="1"/>
        <item t="default"/>
      </items>
    </pivotField>
    <pivotField dataField="1" showAll="0"/>
    <pivotField showAll="0"/>
    <pivotField axis="axisRow" showAll="0">
      <items count="5">
        <item x="0"/>
        <item x="1"/>
        <item x="2"/>
        <item x="3"/>
        <item t="default"/>
      </items>
    </pivotField>
    <pivotField showAll="0"/>
  </pivotFields>
  <rowFields count="2">
    <field x="0"/>
    <field x="3"/>
  </rowFields>
  <rowItems count="11">
    <i>
      <x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divvybikes_total_%" fld="1" showDataAs="percentOfTotal" baseField="0" baseItem="0" numFmtId="10"/>
    <dataField name="total_divvybikes_trip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D724AE-9CF8-4E2C-85B5-2610AA67C970}" name="PivotTable5" cacheId="5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Bluebikes_users">
  <location ref="L21:N32" firstHeaderRow="0" firstDataRow="1" firstDataCol="1"/>
  <pivotFields count="5">
    <pivotField axis="axisRow" showAll="0">
      <items count="3">
        <item x="1"/>
        <item x="0"/>
        <item t="default"/>
      </items>
    </pivotField>
    <pivotField dataField="1" numFmtId="1" showAll="0"/>
    <pivotField showAll="0"/>
    <pivotField axis="axisRow" showAll="0">
      <items count="5">
        <item x="0"/>
        <item x="1"/>
        <item x="2"/>
        <item x="3"/>
        <item t="default"/>
      </items>
    </pivotField>
    <pivotField showAll="0"/>
  </pivotFields>
  <rowFields count="2">
    <field x="0"/>
    <field x="3"/>
  </rowFields>
  <rowItems count="11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bluebikes_total_%" fld="1" showDataAs="percentOfCol" baseField="0" baseItem="0" numFmtId="10"/>
    <dataField name="Total bluebikes_trip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B4E77F-52E2-43A3-84A6-2ABB41A11329}" name="PivotTable11" cacheId="10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9">
  <location ref="U5:AC17" firstHeaderRow="1" firstDataRow="2" firstDataCol="1"/>
  <pivotFields count="4">
    <pivotField axis="axisRow" showAll="0">
      <items count="3">
        <item n="non-subscribers" x="0"/>
        <item x="1"/>
        <item t="default"/>
      </items>
    </pivotField>
    <pivotField axis="axisCol" showAll="0">
      <items count="8">
        <item n="Sun" x="6"/>
        <item n="Mon" x="5"/>
        <item n="Tue" x="4"/>
        <item n="Wed" x="3"/>
        <item n="Thu" x="2"/>
        <item n="Fri" x="1"/>
        <item n="Sat" x="0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dataField="1" showAll="0"/>
  </pivotFields>
  <rowFields count="2">
    <field x="0"/>
    <field x="2"/>
  </rowFields>
  <rowItems count="11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 t="grand">
      <x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 of divvy_trips" fld="3" baseField="0" baseItem="0"/>
  </dataFields>
  <chartFormats count="7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14C4376-5E7F-4B6F-87A7-ABCBD058BD9D}" name="PivotTable9" cacheId="9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 colHeaderCaption="divvy users">
  <location ref="A34:H46" firstHeaderRow="1" firstDataRow="2" firstDataCol="1"/>
  <pivotFields count="5">
    <pivotField axis="axisRow" showAll="0">
      <items count="3">
        <item n="non-subscribers" x="1"/>
        <item x="0"/>
        <item t="default"/>
      </items>
    </pivotField>
    <pivotField dataField="1" showAll="0"/>
    <pivotField showAll="0" defaultSubtotal="0">
      <items count="12">
        <item h="1" x="0"/>
        <item x="1"/>
        <item x="2"/>
        <item x="3"/>
        <item x="4"/>
        <item x="5"/>
        <item x="6"/>
        <item x="7"/>
        <item x="8"/>
        <item x="9"/>
        <item x="10"/>
        <item h="1" x="11"/>
      </items>
    </pivotField>
    <pivotField axis="axisRow" showAll="0">
      <items count="5">
        <item x="0"/>
        <item x="1"/>
        <item x="2"/>
        <item x="3"/>
        <item t="default"/>
      </items>
    </pivotField>
    <pivotField axis="axisCol" showAll="0" defaultSubtotal="0">
      <items count="6">
        <item n="Dec-Jan" x="5"/>
        <item n="Feb-Mar" x="1"/>
        <item n="Apr-May" x="0"/>
        <item n="Jun-Jul" x="2"/>
        <item n="Aug-Sep" x="3"/>
        <item n="Oct-Nov" x="4"/>
      </items>
    </pivotField>
  </pivotFields>
  <rowFields count="2">
    <field x="0"/>
    <field x="3"/>
  </rowFields>
  <rowItems count="11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 t="grand">
      <x/>
    </i>
  </rowItems>
  <colFields count="1">
    <field x="4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divvy_holiday_months" fld="1" baseField="0" baseItem="0"/>
  </dataFields>
  <chartFormats count="6"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711564-67C8-4442-889E-0A72B6847E56}" name="PivotTable5" cacheId="8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0" rowHeaderCaption="months" colHeaderCaption="bluebikes users">
  <location ref="A20:H32" firstHeaderRow="1" firstDataRow="2" firstDataCol="1"/>
  <pivotFields count="5">
    <pivotField axis="axisRow" showAll="0">
      <items count="3">
        <item x="1"/>
        <item x="0"/>
        <item t="default"/>
      </items>
    </pivotField>
    <pivotField dataField="1" showAll="0"/>
    <pivotField axis="axisRow" showAll="0">
      <items count="5">
        <item x="0"/>
        <item x="1"/>
        <item x="2"/>
        <item x="3"/>
        <item t="default"/>
      </items>
    </pivotField>
    <pivotField showAll="0" defaultSubtotal="0">
      <items count="12">
        <item h="1" x="0"/>
        <item x="1"/>
        <item x="2"/>
        <item x="3"/>
        <item x="4"/>
        <item x="5"/>
        <item x="6"/>
        <item x="7"/>
        <item x="8"/>
        <item x="9"/>
        <item x="10"/>
        <item h="1" x="11"/>
      </items>
    </pivotField>
    <pivotField axis="axisCol" showAll="0" defaultSubtotal="0">
      <items count="6">
        <item n="Dec-Jan" x="5"/>
        <item n="Feb-Mar" x="0"/>
        <item n="Apr-May" x="1"/>
        <item n="Jun-Jul" x="2"/>
        <item n="Aug-Sep" x="3"/>
        <item n="Oct-Nov" x="4"/>
      </items>
    </pivotField>
  </pivotFields>
  <rowFields count="2">
    <field x="0"/>
    <field x="2"/>
  </rowFields>
  <rowItems count="11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 t="grand">
      <x/>
    </i>
  </rowItems>
  <colFields count="1">
    <field x="4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bluebikes_holiday_months" fld="1" baseField="0" baseItem="0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10E0620-7464-4EAC-BE0E-8C91970F68FE}" name="PivotTable13" cacheId="11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T17:U21" firstHeaderRow="1" firstDataRow="1" firstDataCol="1"/>
  <pivotFields count="5">
    <pivotField showAll="0"/>
    <pivotField showAll="0"/>
    <pivotField dataField="1" showAll="0"/>
    <pivotField axis="axisRow" showAll="0">
      <items count="4">
        <item n="Prefered not to say" x="0"/>
        <item n="male" x="1"/>
        <item n="female" x="2"/>
        <item t="default"/>
      </items>
    </pivotField>
    <pivotField showAll="0"/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verage of average_distance" fld="2" subtotal="average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709035-B5F7-4E1E-9B0F-53DB87CB1A87}" name="PivotTable12" cacheId="10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K16:L20" firstHeaderRow="1" firstDataRow="1" firstDataCol="1"/>
  <pivotFields count="6">
    <pivotField showAll="0"/>
    <pivotField showAll="0"/>
    <pivotField dataField="1" showAll="0"/>
    <pivotField axis="axisRow" showAll="0">
      <items count="4">
        <item n="prefered not to say" x="0"/>
        <item n="male" x="1"/>
        <item n="female" x="2"/>
        <item t="default"/>
      </items>
    </pivotField>
    <pivotField showAll="0"/>
    <pivotField showAll="0"/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verage of average_distance" fld="2" subtotal="average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4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7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Relationship Id="rId4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9.xml"/><Relationship Id="rId1" Type="http://schemas.openxmlformats.org/officeDocument/2006/relationships/pivotTable" Target="../pivotTables/pivotTable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3B3C7-BD60-45EE-A503-2DA83C8AFF6B}">
  <dimension ref="A1:P52"/>
  <sheetViews>
    <sheetView workbookViewId="0">
      <selection activeCell="P20" sqref="P20"/>
    </sheetView>
  </sheetViews>
  <sheetFormatPr defaultRowHeight="15" x14ac:dyDescent="0.25"/>
  <cols>
    <col min="1" max="1" width="19" customWidth="1"/>
    <col min="2" max="2" width="0" hidden="1" customWidth="1"/>
    <col min="5" max="5" width="11.28515625" bestFit="1" customWidth="1"/>
    <col min="6" max="6" width="8.140625" bestFit="1" customWidth="1"/>
    <col min="7" max="8" width="8" bestFit="1" customWidth="1"/>
    <col min="9" max="10" width="11.28515625" bestFit="1" customWidth="1"/>
    <col min="11" max="11" width="17.85546875" bestFit="1" customWidth="1"/>
    <col min="12" max="13" width="8" bestFit="1" customWidth="1"/>
    <col min="14" max="14" width="11.28515625" bestFit="1" customWidth="1"/>
    <col min="15" max="15" width="22.85546875" bestFit="1" customWidth="1"/>
    <col min="16" max="16" width="18.5703125" bestFit="1" customWidth="1"/>
  </cols>
  <sheetData>
    <row r="1" spans="1:13" x14ac:dyDescent="0.25">
      <c r="A1" s="3" t="s">
        <v>128</v>
      </c>
    </row>
    <row r="2" spans="1:13" x14ac:dyDescent="0.25">
      <c r="A2" t="s">
        <v>7</v>
      </c>
    </row>
    <row r="4" spans="1:13" x14ac:dyDescent="0.25">
      <c r="A4" t="s">
        <v>0</v>
      </c>
      <c r="B4" t="s">
        <v>1</v>
      </c>
      <c r="C4" t="s">
        <v>2</v>
      </c>
      <c r="D4" t="s">
        <v>1109</v>
      </c>
      <c r="M4" s="27" t="s">
        <v>1134</v>
      </c>
    </row>
    <row r="5" spans="1:13" x14ac:dyDescent="0.25">
      <c r="A5" s="16">
        <v>92208</v>
      </c>
      <c r="B5">
        <v>12</v>
      </c>
      <c r="C5">
        <v>2019</v>
      </c>
      <c r="D5" t="s">
        <v>1108</v>
      </c>
      <c r="M5" s="27" t="s">
        <v>1135</v>
      </c>
    </row>
    <row r="6" spans="1:13" x14ac:dyDescent="0.25">
      <c r="A6" s="16">
        <v>305504</v>
      </c>
      <c r="B6">
        <v>10</v>
      </c>
      <c r="C6">
        <v>2019</v>
      </c>
      <c r="D6" t="s">
        <v>1106</v>
      </c>
    </row>
    <row r="7" spans="1:13" x14ac:dyDescent="0.25">
      <c r="A7" s="16">
        <v>274022</v>
      </c>
      <c r="B7">
        <v>6</v>
      </c>
      <c r="C7">
        <v>2019</v>
      </c>
      <c r="D7" t="s">
        <v>1102</v>
      </c>
    </row>
    <row r="8" spans="1:13" x14ac:dyDescent="0.25">
      <c r="A8" s="16">
        <v>316931</v>
      </c>
      <c r="B8">
        <v>7</v>
      </c>
      <c r="C8">
        <v>2019</v>
      </c>
      <c r="D8" t="s">
        <v>1103</v>
      </c>
    </row>
    <row r="9" spans="1:13" x14ac:dyDescent="0.25">
      <c r="A9" s="16">
        <v>102369</v>
      </c>
      <c r="B9">
        <v>3</v>
      </c>
      <c r="C9">
        <v>2019</v>
      </c>
      <c r="D9" t="s">
        <v>1099</v>
      </c>
    </row>
    <row r="10" spans="1:13" x14ac:dyDescent="0.25">
      <c r="A10" s="16">
        <v>69872</v>
      </c>
      <c r="B10">
        <v>1</v>
      </c>
      <c r="C10">
        <v>2019</v>
      </c>
      <c r="D10" t="s">
        <v>1097</v>
      </c>
    </row>
    <row r="11" spans="1:13" x14ac:dyDescent="0.25">
      <c r="A11" s="16">
        <v>80466</v>
      </c>
      <c r="B11">
        <v>2</v>
      </c>
      <c r="C11">
        <v>2019</v>
      </c>
      <c r="D11" t="s">
        <v>1098</v>
      </c>
    </row>
    <row r="12" spans="1:13" x14ac:dyDescent="0.25">
      <c r="A12" s="16">
        <v>337443</v>
      </c>
      <c r="B12">
        <v>8</v>
      </c>
      <c r="C12">
        <v>2019</v>
      </c>
      <c r="D12" t="s">
        <v>1104</v>
      </c>
    </row>
    <row r="13" spans="1:13" x14ac:dyDescent="0.25">
      <c r="A13" s="16">
        <v>190759</v>
      </c>
      <c r="B13">
        <v>11</v>
      </c>
      <c r="C13">
        <v>2019</v>
      </c>
      <c r="D13" t="s">
        <v>1107</v>
      </c>
    </row>
    <row r="14" spans="1:13" x14ac:dyDescent="0.25">
      <c r="A14" s="16">
        <v>223084</v>
      </c>
      <c r="B14">
        <v>5</v>
      </c>
      <c r="C14">
        <v>2019</v>
      </c>
      <c r="D14" t="s">
        <v>1101</v>
      </c>
    </row>
    <row r="15" spans="1:13" x14ac:dyDescent="0.25">
      <c r="A15" s="16">
        <v>166694</v>
      </c>
      <c r="B15">
        <v>4</v>
      </c>
      <c r="C15">
        <v>2019</v>
      </c>
      <c r="D15" t="s">
        <v>1100</v>
      </c>
    </row>
    <row r="16" spans="1:13" x14ac:dyDescent="0.25">
      <c r="A16" s="16">
        <v>363185</v>
      </c>
      <c r="B16">
        <v>9</v>
      </c>
      <c r="C16">
        <v>2019</v>
      </c>
      <c r="D16" t="s">
        <v>1105</v>
      </c>
    </row>
    <row r="17" spans="1:16" x14ac:dyDescent="0.25">
      <c r="A17" s="16">
        <v>205359</v>
      </c>
      <c r="B17">
        <v>6</v>
      </c>
      <c r="C17">
        <v>2018</v>
      </c>
      <c r="D17" t="s">
        <v>1102</v>
      </c>
    </row>
    <row r="18" spans="1:16" x14ac:dyDescent="0.25">
      <c r="A18" s="16">
        <v>121419</v>
      </c>
      <c r="B18">
        <v>11</v>
      </c>
      <c r="C18">
        <v>2018</v>
      </c>
      <c r="D18" t="s">
        <v>1107</v>
      </c>
    </row>
    <row r="19" spans="1:16" x14ac:dyDescent="0.25">
      <c r="A19" s="16">
        <v>178865</v>
      </c>
      <c r="B19">
        <v>5</v>
      </c>
      <c r="C19">
        <v>2018</v>
      </c>
      <c r="D19" t="s">
        <v>1101</v>
      </c>
      <c r="E19" s="5" t="s">
        <v>1130</v>
      </c>
      <c r="F19" s="5" t="s">
        <v>1131</v>
      </c>
      <c r="P19" s="27" t="s">
        <v>1134</v>
      </c>
    </row>
    <row r="20" spans="1:16" x14ac:dyDescent="0.25">
      <c r="A20" s="16">
        <v>242916</v>
      </c>
      <c r="B20">
        <v>7</v>
      </c>
      <c r="C20">
        <v>2018</v>
      </c>
      <c r="D20" t="s">
        <v>1103</v>
      </c>
      <c r="E20" s="5" t="s">
        <v>1132</v>
      </c>
      <c r="F20">
        <v>2017</v>
      </c>
      <c r="G20">
        <v>2018</v>
      </c>
      <c r="H20">
        <v>2019</v>
      </c>
      <c r="I20" t="s">
        <v>1096</v>
      </c>
      <c r="J20" s="5" t="s">
        <v>1132</v>
      </c>
      <c r="K20" t="s">
        <v>1133</v>
      </c>
      <c r="P20" s="27" t="s">
        <v>1165</v>
      </c>
    </row>
    <row r="21" spans="1:16" x14ac:dyDescent="0.25">
      <c r="A21" s="16">
        <v>98194</v>
      </c>
      <c r="B21">
        <v>4</v>
      </c>
      <c r="C21">
        <v>2018</v>
      </c>
      <c r="D21" t="s">
        <v>1100</v>
      </c>
      <c r="E21" s="6" t="s">
        <v>1097</v>
      </c>
      <c r="F21" s="4">
        <v>19518</v>
      </c>
      <c r="G21" s="4">
        <v>40932</v>
      </c>
      <c r="H21" s="4">
        <v>69872</v>
      </c>
      <c r="I21" s="4">
        <v>130322</v>
      </c>
      <c r="J21" s="6">
        <v>2017</v>
      </c>
      <c r="K21" s="4">
        <v>1313774</v>
      </c>
    </row>
    <row r="22" spans="1:16" x14ac:dyDescent="0.25">
      <c r="A22" s="16">
        <v>62817</v>
      </c>
      <c r="B22">
        <v>2</v>
      </c>
      <c r="C22">
        <v>2018</v>
      </c>
      <c r="D22" t="s">
        <v>1098</v>
      </c>
      <c r="E22" s="6" t="s">
        <v>1098</v>
      </c>
      <c r="F22" s="4">
        <v>17272</v>
      </c>
      <c r="G22" s="4">
        <v>62817</v>
      </c>
      <c r="H22" s="4">
        <v>80466</v>
      </c>
      <c r="I22" s="4">
        <v>160555</v>
      </c>
      <c r="J22" s="6">
        <v>2018</v>
      </c>
      <c r="K22" s="4">
        <v>1767806</v>
      </c>
    </row>
    <row r="23" spans="1:16" x14ac:dyDescent="0.25">
      <c r="A23" s="16">
        <v>40932</v>
      </c>
      <c r="B23">
        <v>1</v>
      </c>
      <c r="C23">
        <v>2018</v>
      </c>
      <c r="D23" t="s">
        <v>1097</v>
      </c>
      <c r="E23" s="6" t="s">
        <v>1099</v>
      </c>
      <c r="F23" s="4">
        <v>31253</v>
      </c>
      <c r="G23" s="4">
        <v>62985</v>
      </c>
      <c r="H23" s="4">
        <v>102369</v>
      </c>
      <c r="I23" s="4">
        <v>196607</v>
      </c>
      <c r="J23" s="6">
        <v>2019</v>
      </c>
      <c r="K23" s="4">
        <v>2522537</v>
      </c>
    </row>
    <row r="24" spans="1:16" x14ac:dyDescent="0.25">
      <c r="A24" s="16">
        <v>236182</v>
      </c>
      <c r="B24">
        <v>9</v>
      </c>
      <c r="C24">
        <v>2018</v>
      </c>
      <c r="D24" t="s">
        <v>1105</v>
      </c>
      <c r="E24" s="6" t="s">
        <v>1100</v>
      </c>
      <c r="F24" s="4">
        <v>99860</v>
      </c>
      <c r="G24" s="4">
        <v>98194</v>
      </c>
      <c r="H24" s="4">
        <v>166694</v>
      </c>
      <c r="I24" s="4">
        <v>364748</v>
      </c>
      <c r="J24" s="6" t="s">
        <v>1096</v>
      </c>
      <c r="K24" s="4">
        <v>5604117</v>
      </c>
    </row>
    <row r="25" spans="1:16" x14ac:dyDescent="0.25">
      <c r="A25" s="16">
        <v>62985</v>
      </c>
      <c r="B25">
        <v>3</v>
      </c>
      <c r="C25">
        <v>2018</v>
      </c>
      <c r="D25" t="s">
        <v>1099</v>
      </c>
      <c r="E25" s="6" t="s">
        <v>1101</v>
      </c>
      <c r="F25" s="4">
        <v>127894</v>
      </c>
      <c r="G25" s="4">
        <v>178865</v>
      </c>
      <c r="H25" s="4">
        <v>223084</v>
      </c>
      <c r="I25" s="4">
        <v>529843</v>
      </c>
    </row>
    <row r="26" spans="1:16" x14ac:dyDescent="0.25">
      <c r="A26" s="16">
        <v>81961</v>
      </c>
      <c r="B26">
        <v>12</v>
      </c>
      <c r="C26">
        <v>2018</v>
      </c>
      <c r="D26" t="s">
        <v>1108</v>
      </c>
      <c r="E26" s="6" t="s">
        <v>1102</v>
      </c>
      <c r="F26" s="4">
        <v>161910</v>
      </c>
      <c r="G26" s="4">
        <v>205359</v>
      </c>
      <c r="H26" s="4">
        <v>274022</v>
      </c>
      <c r="I26" s="4">
        <v>641291</v>
      </c>
    </row>
    <row r="27" spans="1:16" x14ac:dyDescent="0.25">
      <c r="A27" s="16">
        <v>200100</v>
      </c>
      <c r="B27">
        <v>10</v>
      </c>
      <c r="C27">
        <v>2018</v>
      </c>
      <c r="D27" t="s">
        <v>1106</v>
      </c>
      <c r="E27" s="6" t="s">
        <v>1103</v>
      </c>
      <c r="F27" s="4">
        <v>175833</v>
      </c>
      <c r="G27" s="4">
        <v>242916</v>
      </c>
      <c r="H27" s="4">
        <v>316931</v>
      </c>
      <c r="I27" s="4">
        <v>735680</v>
      </c>
    </row>
    <row r="28" spans="1:16" x14ac:dyDescent="0.25">
      <c r="A28" s="16">
        <v>236076</v>
      </c>
      <c r="B28">
        <v>8</v>
      </c>
      <c r="C28">
        <v>2018</v>
      </c>
      <c r="D28" t="s">
        <v>1104</v>
      </c>
      <c r="E28" s="6" t="s">
        <v>1104</v>
      </c>
      <c r="F28" s="4">
        <v>190651</v>
      </c>
      <c r="G28" s="4">
        <v>236076</v>
      </c>
      <c r="H28" s="4">
        <v>337443</v>
      </c>
      <c r="I28" s="4">
        <v>764170</v>
      </c>
    </row>
    <row r="29" spans="1:16" x14ac:dyDescent="0.25">
      <c r="A29" s="16">
        <v>175833</v>
      </c>
      <c r="B29">
        <v>7</v>
      </c>
      <c r="C29">
        <v>2017</v>
      </c>
      <c r="D29" t="s">
        <v>1103</v>
      </c>
      <c r="E29" s="6" t="s">
        <v>1105</v>
      </c>
      <c r="F29" s="4">
        <v>165386</v>
      </c>
      <c r="G29" s="4">
        <v>236182</v>
      </c>
      <c r="H29" s="4">
        <v>363185</v>
      </c>
      <c r="I29" s="4">
        <v>764753</v>
      </c>
    </row>
    <row r="30" spans="1:16" x14ac:dyDescent="0.25">
      <c r="A30" s="16">
        <v>190651</v>
      </c>
      <c r="B30">
        <v>8</v>
      </c>
      <c r="C30">
        <v>2017</v>
      </c>
      <c r="D30" t="s">
        <v>1104</v>
      </c>
      <c r="E30" s="6" t="s">
        <v>1106</v>
      </c>
      <c r="F30" s="4">
        <v>163662</v>
      </c>
      <c r="G30" s="4">
        <v>200100</v>
      </c>
      <c r="H30" s="4">
        <v>305504</v>
      </c>
      <c r="I30" s="4">
        <v>669266</v>
      </c>
    </row>
    <row r="31" spans="1:16" x14ac:dyDescent="0.25">
      <c r="A31" s="16">
        <v>55072</v>
      </c>
      <c r="B31">
        <v>12</v>
      </c>
      <c r="C31">
        <v>2017</v>
      </c>
      <c r="D31" t="s">
        <v>1108</v>
      </c>
      <c r="E31" s="6" t="s">
        <v>1107</v>
      </c>
      <c r="F31" s="4">
        <v>105463</v>
      </c>
      <c r="G31" s="4">
        <v>121419</v>
      </c>
      <c r="H31" s="4">
        <v>190759</v>
      </c>
      <c r="I31" s="4">
        <v>417641</v>
      </c>
    </row>
    <row r="32" spans="1:16" x14ac:dyDescent="0.25">
      <c r="A32" s="16">
        <v>17272</v>
      </c>
      <c r="B32">
        <v>2</v>
      </c>
      <c r="C32">
        <v>2017</v>
      </c>
      <c r="D32" t="s">
        <v>1098</v>
      </c>
      <c r="E32" s="6" t="s">
        <v>1108</v>
      </c>
      <c r="F32" s="4">
        <v>55072</v>
      </c>
      <c r="G32" s="4">
        <v>81961</v>
      </c>
      <c r="H32" s="4">
        <v>92208</v>
      </c>
      <c r="I32" s="4">
        <v>229241</v>
      </c>
    </row>
    <row r="33" spans="1:9" x14ac:dyDescent="0.25">
      <c r="A33" s="16">
        <v>165386</v>
      </c>
      <c r="B33">
        <v>9</v>
      </c>
      <c r="C33">
        <v>2017</v>
      </c>
      <c r="D33" t="s">
        <v>1105</v>
      </c>
      <c r="E33" s="6" t="s">
        <v>1096</v>
      </c>
      <c r="F33" s="4">
        <v>1313774</v>
      </c>
      <c r="G33" s="4">
        <v>1767806</v>
      </c>
      <c r="H33" s="4">
        <v>2522537</v>
      </c>
      <c r="I33" s="4">
        <v>5604117</v>
      </c>
    </row>
    <row r="34" spans="1:9" x14ac:dyDescent="0.25">
      <c r="A34" s="16">
        <v>31253</v>
      </c>
      <c r="B34">
        <v>3</v>
      </c>
      <c r="C34">
        <v>2017</v>
      </c>
      <c r="D34" t="s">
        <v>1099</v>
      </c>
    </row>
    <row r="35" spans="1:9" x14ac:dyDescent="0.25">
      <c r="A35" s="16">
        <v>19518</v>
      </c>
      <c r="B35">
        <v>1</v>
      </c>
      <c r="C35">
        <v>2017</v>
      </c>
      <c r="D35" t="s">
        <v>1097</v>
      </c>
    </row>
    <row r="36" spans="1:9" x14ac:dyDescent="0.25">
      <c r="A36" s="16">
        <v>99860</v>
      </c>
      <c r="B36">
        <v>4</v>
      </c>
      <c r="C36">
        <v>2017</v>
      </c>
      <c r="D36" t="s">
        <v>1100</v>
      </c>
    </row>
    <row r="37" spans="1:9" x14ac:dyDescent="0.25">
      <c r="A37" s="16">
        <v>105463</v>
      </c>
      <c r="B37">
        <v>11</v>
      </c>
      <c r="C37">
        <v>2017</v>
      </c>
      <c r="D37" t="s">
        <v>1107</v>
      </c>
    </row>
    <row r="38" spans="1:9" x14ac:dyDescent="0.25">
      <c r="A38" s="16">
        <v>161910</v>
      </c>
      <c r="B38">
        <v>6</v>
      </c>
      <c r="C38">
        <v>2017</v>
      </c>
      <c r="D38" t="s">
        <v>1102</v>
      </c>
    </row>
    <row r="39" spans="1:9" x14ac:dyDescent="0.25">
      <c r="A39" s="16">
        <v>127894</v>
      </c>
      <c r="B39">
        <v>5</v>
      </c>
      <c r="C39">
        <v>2017</v>
      </c>
      <c r="D39" t="s">
        <v>1101</v>
      </c>
    </row>
    <row r="40" spans="1:9" x14ac:dyDescent="0.25">
      <c r="A40" s="16">
        <v>163662</v>
      </c>
      <c r="B40">
        <v>10</v>
      </c>
      <c r="C40">
        <v>2017</v>
      </c>
      <c r="D40" t="s">
        <v>1106</v>
      </c>
    </row>
    <row r="41" spans="1:9" x14ac:dyDescent="0.25">
      <c r="A41" s="16">
        <v>167385</v>
      </c>
      <c r="B41">
        <v>7</v>
      </c>
      <c r="C41">
        <v>2016</v>
      </c>
      <c r="D41" t="s">
        <v>1103</v>
      </c>
    </row>
    <row r="42" spans="1:9" x14ac:dyDescent="0.25">
      <c r="A42" s="16">
        <v>129260</v>
      </c>
      <c r="B42">
        <v>5</v>
      </c>
      <c r="C42">
        <v>2016</v>
      </c>
      <c r="D42" t="s">
        <v>1101</v>
      </c>
    </row>
    <row r="43" spans="1:9" x14ac:dyDescent="0.25">
      <c r="A43" s="16">
        <v>12055</v>
      </c>
      <c r="B43">
        <v>1</v>
      </c>
      <c r="C43">
        <v>2016</v>
      </c>
      <c r="D43" t="s">
        <v>1097</v>
      </c>
    </row>
    <row r="44" spans="1:9" x14ac:dyDescent="0.25">
      <c r="A44" s="16">
        <v>165690</v>
      </c>
      <c r="B44">
        <v>9</v>
      </c>
      <c r="C44">
        <v>2016</v>
      </c>
      <c r="D44" t="s">
        <v>1105</v>
      </c>
    </row>
    <row r="45" spans="1:9" x14ac:dyDescent="0.25">
      <c r="A45" s="16">
        <v>174198</v>
      </c>
      <c r="B45">
        <v>8</v>
      </c>
      <c r="C45">
        <v>2016</v>
      </c>
      <c r="D45" t="s">
        <v>1104</v>
      </c>
    </row>
    <row r="46" spans="1:9" x14ac:dyDescent="0.25">
      <c r="A46" s="16">
        <v>84262</v>
      </c>
      <c r="B46">
        <v>4</v>
      </c>
      <c r="C46">
        <v>2016</v>
      </c>
      <c r="D46" t="s">
        <v>1100</v>
      </c>
    </row>
    <row r="47" spans="1:9" x14ac:dyDescent="0.25">
      <c r="A47" s="16">
        <v>44991</v>
      </c>
      <c r="B47">
        <v>12</v>
      </c>
      <c r="C47">
        <v>2016</v>
      </c>
      <c r="D47" t="s">
        <v>1108</v>
      </c>
    </row>
    <row r="48" spans="1:9" x14ac:dyDescent="0.25">
      <c r="A48" s="16">
        <v>41277</v>
      </c>
      <c r="B48">
        <v>3</v>
      </c>
      <c r="C48">
        <v>2016</v>
      </c>
      <c r="D48" t="s">
        <v>1099</v>
      </c>
    </row>
    <row r="49" spans="1:4" x14ac:dyDescent="0.25">
      <c r="A49" s="16">
        <v>164667</v>
      </c>
      <c r="B49">
        <v>6</v>
      </c>
      <c r="C49">
        <v>2016</v>
      </c>
      <c r="D49" t="s">
        <v>1102</v>
      </c>
    </row>
    <row r="50" spans="1:4" x14ac:dyDescent="0.25">
      <c r="A50" s="16">
        <v>14643</v>
      </c>
      <c r="B50">
        <v>2</v>
      </c>
      <c r="C50">
        <v>2016</v>
      </c>
      <c r="D50" t="s">
        <v>1098</v>
      </c>
    </row>
    <row r="51" spans="1:4" x14ac:dyDescent="0.25">
      <c r="A51" s="16">
        <v>137865</v>
      </c>
      <c r="B51">
        <v>10</v>
      </c>
      <c r="C51">
        <v>2016</v>
      </c>
      <c r="D51" t="s">
        <v>1106</v>
      </c>
    </row>
    <row r="52" spans="1:4" x14ac:dyDescent="0.25">
      <c r="A52" s="16">
        <v>99910</v>
      </c>
      <c r="B52">
        <v>11</v>
      </c>
      <c r="C52">
        <v>2016</v>
      </c>
      <c r="D52" t="s">
        <v>1107</v>
      </c>
    </row>
  </sheetData>
  <autoFilter ref="A4:C52" xr:uid="{57AC33D1-A9C2-4CB6-BB00-ED17C51C0498}"/>
  <phoneticPr fontId="2" type="noConversion"/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0A761-A5BB-4FA6-B467-BCCB8942872B}">
  <dimension ref="A1:Q999"/>
  <sheetViews>
    <sheetView workbookViewId="0">
      <selection activeCell="D482" sqref="D482"/>
    </sheetView>
  </sheetViews>
  <sheetFormatPr defaultColWidth="14.42578125" defaultRowHeight="15" x14ac:dyDescent="0.25"/>
  <cols>
    <col min="1" max="1" width="25.140625" customWidth="1"/>
    <col min="2" max="2" width="21" customWidth="1"/>
    <col min="6" max="6" width="18.140625" style="30" customWidth="1"/>
    <col min="7" max="7" width="24" style="30" customWidth="1"/>
    <col min="8" max="8" width="14.5703125" style="30" customWidth="1"/>
  </cols>
  <sheetData>
    <row r="1" spans="1:17" ht="15.75" customHeight="1" x14ac:dyDescent="0.25">
      <c r="A1" s="7" t="s">
        <v>1110</v>
      </c>
      <c r="B1" s="8"/>
      <c r="F1" s="29" t="s">
        <v>1118</v>
      </c>
      <c r="G1" s="29"/>
      <c r="H1" s="29"/>
    </row>
    <row r="2" spans="1:17" ht="23.25" customHeight="1" x14ac:dyDescent="0.25">
      <c r="A2" s="8" t="s">
        <v>1111</v>
      </c>
      <c r="F2" s="30" t="s">
        <v>1119</v>
      </c>
      <c r="J2" s="10"/>
      <c r="K2" s="10"/>
      <c r="L2" s="10"/>
      <c r="O2" s="7"/>
    </row>
    <row r="3" spans="1:17" ht="15.75" customHeight="1" x14ac:dyDescent="0.25">
      <c r="A3" s="8" t="s">
        <v>1112</v>
      </c>
      <c r="F3" s="31"/>
      <c r="G3" s="31"/>
      <c r="H3" s="31"/>
      <c r="J3" s="10"/>
      <c r="K3" s="10"/>
      <c r="L3" s="10"/>
      <c r="O3" s="17"/>
    </row>
    <row r="4" spans="1:17" ht="15.75" customHeight="1" x14ac:dyDescent="0.25">
      <c r="J4" s="10"/>
      <c r="K4" s="10"/>
      <c r="L4" s="10"/>
    </row>
    <row r="5" spans="1:17" s="9" customFormat="1" ht="15.75" customHeight="1" x14ac:dyDescent="0.25">
      <c r="A5" s="9" t="s">
        <v>1113</v>
      </c>
      <c r="B5" s="9" t="s">
        <v>1114</v>
      </c>
      <c r="C5" s="9" t="s">
        <v>1115</v>
      </c>
      <c r="F5" s="29" t="s">
        <v>140</v>
      </c>
      <c r="G5" s="29" t="s">
        <v>1120</v>
      </c>
      <c r="H5" s="29" t="s">
        <v>1121</v>
      </c>
      <c r="J5"/>
      <c r="K5"/>
      <c r="L5"/>
      <c r="O5" s="10"/>
      <c r="P5" s="10"/>
      <c r="Q5" s="10"/>
    </row>
    <row r="6" spans="1:17" ht="15.75" customHeight="1" x14ac:dyDescent="0.25">
      <c r="A6" t="s">
        <v>1125</v>
      </c>
      <c r="B6" t="s">
        <v>1126</v>
      </c>
      <c r="C6" t="s">
        <v>1124</v>
      </c>
      <c r="F6" s="30" t="s">
        <v>0</v>
      </c>
      <c r="G6" s="31" t="s">
        <v>1141</v>
      </c>
      <c r="H6" s="31" t="s">
        <v>1094</v>
      </c>
      <c r="J6" s="10"/>
      <c r="K6" s="10"/>
      <c r="L6" s="10"/>
    </row>
    <row r="7" spans="1:17" ht="15.75" customHeight="1" x14ac:dyDescent="0.25">
      <c r="A7" s="10" t="s">
        <v>1116</v>
      </c>
      <c r="B7" t="s">
        <v>1</v>
      </c>
      <c r="C7" s="10" t="s">
        <v>1140</v>
      </c>
      <c r="F7" s="30" t="s">
        <v>1</v>
      </c>
      <c r="G7" s="32" t="s">
        <v>1142</v>
      </c>
      <c r="H7" s="32" t="s">
        <v>1143</v>
      </c>
      <c r="J7" s="10"/>
      <c r="K7" s="10"/>
      <c r="L7" s="10"/>
      <c r="O7" s="18"/>
      <c r="P7" s="10"/>
      <c r="Q7" s="10"/>
    </row>
    <row r="8" spans="1:17" ht="15.75" customHeight="1" x14ac:dyDescent="0.25">
      <c r="A8" s="10" t="s">
        <v>1127</v>
      </c>
      <c r="B8" t="s">
        <v>1128</v>
      </c>
      <c r="C8" t="s">
        <v>1129</v>
      </c>
      <c r="F8" s="30" t="s">
        <v>2</v>
      </c>
      <c r="G8" s="32" t="s">
        <v>2</v>
      </c>
      <c r="H8" s="32" t="s">
        <v>1143</v>
      </c>
      <c r="J8" s="10"/>
      <c r="K8" s="10"/>
      <c r="L8" s="10"/>
      <c r="P8" s="10"/>
      <c r="Q8" s="10"/>
    </row>
    <row r="9" spans="1:17" ht="15.75" customHeight="1" x14ac:dyDescent="0.25">
      <c r="A9" s="10" t="s">
        <v>1136</v>
      </c>
      <c r="B9" t="s">
        <v>1109</v>
      </c>
      <c r="C9" t="s">
        <v>1139</v>
      </c>
      <c r="G9" s="31"/>
      <c r="H9" s="31" t="s">
        <v>1123</v>
      </c>
      <c r="J9" s="10"/>
      <c r="K9" s="10"/>
      <c r="L9" s="10"/>
      <c r="P9" s="10"/>
      <c r="Q9" s="10"/>
    </row>
    <row r="10" spans="1:17" ht="15" customHeight="1" x14ac:dyDescent="0.25">
      <c r="A10" s="11" t="s">
        <v>1137</v>
      </c>
      <c r="B10" s="10" t="s">
        <v>1117</v>
      </c>
      <c r="C10" s="10" t="s">
        <v>1138</v>
      </c>
      <c r="J10" s="10"/>
      <c r="K10" s="10"/>
      <c r="L10" s="10"/>
      <c r="P10" s="10"/>
      <c r="Q10" s="10"/>
    </row>
    <row r="11" spans="1:17" ht="15" customHeight="1" x14ac:dyDescent="0.25">
      <c r="A11" s="11"/>
      <c r="B11" s="10"/>
      <c r="C11" s="10"/>
      <c r="P11" s="10"/>
      <c r="Q11" s="10"/>
    </row>
    <row r="12" spans="1:17" ht="15.75" customHeight="1" x14ac:dyDescent="0.25">
      <c r="A12" s="11"/>
      <c r="B12" s="10"/>
      <c r="C12" s="10"/>
      <c r="P12" s="10"/>
      <c r="Q12" s="10"/>
    </row>
    <row r="13" spans="1:17" ht="15.75" customHeight="1" x14ac:dyDescent="0.25">
      <c r="A13" s="10"/>
      <c r="B13" s="10"/>
      <c r="C13" s="10"/>
      <c r="J13" s="10"/>
      <c r="K13" s="10"/>
      <c r="L13" s="10"/>
      <c r="O13" s="2"/>
      <c r="P13" s="10"/>
      <c r="Q13" s="10"/>
    </row>
    <row r="14" spans="1:17" ht="15.75" customHeight="1" x14ac:dyDescent="0.25">
      <c r="A14" s="10"/>
      <c r="B14" s="10"/>
      <c r="C14" s="10"/>
      <c r="J14" s="10"/>
      <c r="K14" s="10"/>
      <c r="L14" s="10"/>
      <c r="O14" s="19"/>
      <c r="P14" s="10"/>
      <c r="Q14" s="10"/>
    </row>
    <row r="15" spans="1:17" ht="15.75" customHeight="1" x14ac:dyDescent="0.25">
      <c r="A15" s="10"/>
      <c r="C15" s="10"/>
      <c r="J15" s="10"/>
      <c r="K15" s="10"/>
      <c r="L15" s="10"/>
      <c r="O15" s="10"/>
      <c r="P15" s="10"/>
      <c r="Q15" s="10"/>
    </row>
    <row r="16" spans="1:17" ht="15.75" customHeight="1" x14ac:dyDescent="0.25">
      <c r="A16" s="10"/>
      <c r="C16" s="10"/>
      <c r="J16" s="10"/>
      <c r="K16" s="10"/>
      <c r="L16" s="10"/>
      <c r="P16" s="10"/>
      <c r="Q16" s="10"/>
    </row>
    <row r="17" spans="1:17" ht="15.75" customHeight="1" x14ac:dyDescent="0.25">
      <c r="J17" s="10"/>
      <c r="K17" s="10"/>
      <c r="L17" s="10"/>
      <c r="P17" s="10"/>
      <c r="Q17" s="10"/>
    </row>
    <row r="18" spans="1:17" ht="15.75" customHeight="1" x14ac:dyDescent="0.25">
      <c r="A18" s="10"/>
      <c r="J18" s="10"/>
      <c r="K18" s="10"/>
      <c r="L18" s="10"/>
      <c r="P18" s="10"/>
      <c r="Q18" s="10"/>
    </row>
    <row r="19" spans="1:17" ht="15.75" customHeight="1" x14ac:dyDescent="0.25">
      <c r="A19" s="10"/>
      <c r="J19" s="10"/>
      <c r="K19" s="10"/>
      <c r="L19" s="10"/>
      <c r="P19" s="10"/>
      <c r="Q19" s="10"/>
    </row>
    <row r="20" spans="1:17" ht="15.75" customHeight="1" x14ac:dyDescent="0.25">
      <c r="A20" s="10"/>
      <c r="J20" s="10"/>
      <c r="K20" s="10"/>
      <c r="L20" s="10"/>
      <c r="P20" s="10"/>
      <c r="Q20" s="10"/>
    </row>
    <row r="21" spans="1:17" ht="15.75" customHeight="1" x14ac:dyDescent="0.25">
      <c r="A21" s="10"/>
      <c r="J21" s="10"/>
      <c r="K21" s="10"/>
      <c r="L21" s="10"/>
      <c r="O21" s="13"/>
      <c r="P21" s="10"/>
      <c r="Q21" s="10"/>
    </row>
    <row r="22" spans="1:17" ht="15.75" customHeight="1" x14ac:dyDescent="0.25">
      <c r="A22" s="10"/>
      <c r="J22" s="10"/>
      <c r="K22" s="10"/>
      <c r="L22" s="10"/>
      <c r="O22" s="13"/>
      <c r="P22" s="10"/>
      <c r="Q22" s="10"/>
    </row>
    <row r="23" spans="1:17" ht="15.75" customHeight="1" x14ac:dyDescent="0.25">
      <c r="J23" s="10"/>
      <c r="K23" s="10"/>
      <c r="L23" s="10"/>
      <c r="O23" s="10"/>
      <c r="P23" s="10"/>
      <c r="Q23" s="10"/>
    </row>
    <row r="24" spans="1:17" ht="15" customHeight="1" x14ac:dyDescent="0.25">
      <c r="O24" s="10"/>
      <c r="P24" s="10"/>
      <c r="Q24" s="10"/>
    </row>
    <row r="25" spans="1:17" ht="15.75" customHeight="1" x14ac:dyDescent="0.25">
      <c r="A25" s="10"/>
      <c r="B25" s="10"/>
      <c r="C25" s="10"/>
      <c r="O25" s="10"/>
      <c r="P25" s="10"/>
      <c r="Q25" s="10"/>
    </row>
    <row r="26" spans="1:17" ht="15.75" customHeight="1" x14ac:dyDescent="0.25">
      <c r="A26" s="10"/>
      <c r="B26" s="10"/>
      <c r="C26" s="10"/>
      <c r="P26" s="10"/>
      <c r="Q26" s="10"/>
    </row>
    <row r="27" spans="1:17" ht="15.75" customHeight="1" x14ac:dyDescent="0.25">
      <c r="A27" s="10"/>
      <c r="B27" s="10"/>
      <c r="C27" s="10"/>
      <c r="P27" s="10"/>
      <c r="Q27" s="10"/>
    </row>
    <row r="28" spans="1:17" ht="15.75" customHeight="1" x14ac:dyDescent="0.25">
      <c r="A28" s="10"/>
      <c r="B28" s="10"/>
      <c r="C28" s="10"/>
      <c r="P28" s="10"/>
      <c r="Q28" s="10"/>
    </row>
    <row r="29" spans="1:17" ht="15.75" customHeight="1" x14ac:dyDescent="0.25">
      <c r="A29" s="10"/>
      <c r="B29" s="10"/>
      <c r="C29" s="10"/>
      <c r="O29" s="10"/>
      <c r="P29" s="10"/>
      <c r="Q29" s="10"/>
    </row>
    <row r="30" spans="1:17" ht="15.75" customHeight="1" x14ac:dyDescent="0.25">
      <c r="A30" s="10"/>
      <c r="P30" s="10"/>
      <c r="Q30" s="10"/>
    </row>
    <row r="31" spans="1:17" ht="15.75" customHeight="1" x14ac:dyDescent="0.25">
      <c r="A31" s="10"/>
      <c r="C31" s="10"/>
      <c r="P31" s="10"/>
      <c r="Q31" s="10"/>
    </row>
    <row r="32" spans="1:17" ht="15.75" customHeight="1" x14ac:dyDescent="0.25">
      <c r="A32" s="10"/>
      <c r="B32" s="10"/>
      <c r="D32" s="10"/>
      <c r="F32" s="31"/>
      <c r="G32" s="31"/>
      <c r="H32" s="31"/>
    </row>
    <row r="33" spans="1:8" ht="15.75" customHeight="1" x14ac:dyDescent="0.25">
      <c r="A33" s="10"/>
      <c r="C33" s="12"/>
      <c r="D33" s="10"/>
      <c r="F33" s="31"/>
      <c r="G33" s="31"/>
      <c r="H33" s="31"/>
    </row>
    <row r="34" spans="1:8" ht="15.75" customHeight="1" x14ac:dyDescent="0.25">
      <c r="A34" s="10"/>
      <c r="C34" s="12"/>
      <c r="D34" s="10"/>
      <c r="F34" s="31"/>
      <c r="G34" s="31"/>
      <c r="H34" s="31"/>
    </row>
    <row r="35" spans="1:8" ht="15.75" customHeight="1" x14ac:dyDescent="0.25">
      <c r="A35" s="10"/>
      <c r="C35" s="12"/>
      <c r="D35" s="10"/>
      <c r="F35" s="31"/>
      <c r="G35" s="31"/>
      <c r="H35" s="31"/>
    </row>
    <row r="36" spans="1:8" ht="15.75" customHeight="1" x14ac:dyDescent="0.25">
      <c r="A36" s="10"/>
      <c r="D36" s="10"/>
    </row>
    <row r="37" spans="1:8" ht="15.75" customHeight="1" x14ac:dyDescent="0.25">
      <c r="A37" s="10"/>
      <c r="C37" s="10"/>
    </row>
    <row r="38" spans="1:8" ht="15.75" customHeight="1" x14ac:dyDescent="0.25">
      <c r="A38" s="10"/>
      <c r="B38" s="13"/>
      <c r="C38" s="10"/>
      <c r="F38" s="31"/>
      <c r="G38" s="31"/>
      <c r="H38" s="31"/>
    </row>
    <row r="39" spans="1:8" ht="15.75" customHeight="1" x14ac:dyDescent="0.25">
      <c r="A39" s="10"/>
      <c r="B39" s="13"/>
      <c r="C39" s="10"/>
    </row>
    <row r="40" spans="1:8" ht="15.75" customHeight="1" x14ac:dyDescent="0.25">
      <c r="B40" s="13"/>
      <c r="C40" s="10"/>
    </row>
    <row r="41" spans="1:8" ht="15.75" customHeight="1" x14ac:dyDescent="0.25">
      <c r="B41" s="13"/>
      <c r="C41" s="10"/>
    </row>
    <row r="42" spans="1:8" ht="15.75" customHeight="1" x14ac:dyDescent="0.25">
      <c r="A42" s="10"/>
      <c r="B42" s="14"/>
      <c r="C42" s="10"/>
      <c r="F42" s="31"/>
      <c r="G42" s="31"/>
      <c r="H42" s="31"/>
    </row>
    <row r="43" spans="1:8" ht="15.75" customHeight="1" x14ac:dyDescent="0.25">
      <c r="B43" s="15"/>
      <c r="C43" s="10"/>
      <c r="F43" s="31"/>
      <c r="G43" s="31"/>
      <c r="H43" s="31"/>
    </row>
    <row r="44" spans="1:8" ht="15.75" customHeight="1" x14ac:dyDescent="0.25">
      <c r="B44" s="14"/>
      <c r="C44" s="10"/>
      <c r="F44" s="31"/>
      <c r="G44" s="31"/>
      <c r="H44" s="31"/>
    </row>
    <row r="45" spans="1:8" ht="15.75" customHeight="1" x14ac:dyDescent="0.25">
      <c r="B45" s="14"/>
      <c r="C45" s="10"/>
      <c r="F45" s="31"/>
      <c r="G45" s="31"/>
      <c r="H45" s="31"/>
    </row>
    <row r="46" spans="1:8" ht="15.75" customHeight="1" x14ac:dyDescent="0.25">
      <c r="A46" s="10"/>
      <c r="C46" s="10"/>
      <c r="F46" s="31"/>
      <c r="G46" s="31"/>
      <c r="H46" s="31"/>
    </row>
    <row r="47" spans="1:8" ht="15.75" customHeight="1" x14ac:dyDescent="0.25">
      <c r="A47" s="10"/>
      <c r="C47" s="10"/>
      <c r="F47" s="31"/>
      <c r="G47" s="31"/>
      <c r="H47" s="31"/>
    </row>
    <row r="48" spans="1:8" ht="15.75" customHeight="1" x14ac:dyDescent="0.25">
      <c r="A48" s="10"/>
      <c r="C48" s="10"/>
      <c r="F48" s="31"/>
      <c r="G48" s="31"/>
      <c r="H48" s="31"/>
    </row>
    <row r="49" spans="1:8" ht="15.75" customHeight="1" x14ac:dyDescent="0.25">
      <c r="A49" s="10"/>
      <c r="C49" s="10"/>
      <c r="F49" s="31"/>
      <c r="G49" s="31"/>
      <c r="H49" s="31"/>
    </row>
    <row r="50" spans="1:8" ht="15.75" customHeight="1" x14ac:dyDescent="0.25">
      <c r="A50" s="10"/>
      <c r="C50" s="10"/>
      <c r="F50" s="31"/>
      <c r="G50" s="31"/>
      <c r="H50" s="31"/>
    </row>
    <row r="51" spans="1:8" ht="15.75" customHeight="1" x14ac:dyDescent="0.25">
      <c r="A51" s="10"/>
      <c r="C51" s="10"/>
      <c r="F51" s="31"/>
      <c r="G51" s="31"/>
      <c r="H51" s="31"/>
    </row>
    <row r="52" spans="1:8" ht="15.75" customHeight="1" x14ac:dyDescent="0.25">
      <c r="A52" s="10"/>
      <c r="C52" s="10"/>
      <c r="F52" s="31"/>
      <c r="G52" s="31"/>
      <c r="H52" s="31"/>
    </row>
    <row r="53" spans="1:8" ht="15.75" customHeight="1" x14ac:dyDescent="0.25">
      <c r="A53" s="10"/>
      <c r="C53" s="10"/>
      <c r="F53" s="31"/>
      <c r="G53" s="31"/>
      <c r="H53" s="31"/>
    </row>
    <row r="54" spans="1:8" ht="15.75" customHeight="1" x14ac:dyDescent="0.25">
      <c r="A54" s="10"/>
      <c r="C54" s="10"/>
      <c r="F54" s="31"/>
      <c r="G54" s="31"/>
      <c r="H54" s="31"/>
    </row>
    <row r="55" spans="1:8" ht="15.75" customHeight="1" x14ac:dyDescent="0.25">
      <c r="A55" s="10"/>
      <c r="C55" s="10"/>
      <c r="F55" s="31"/>
      <c r="G55" s="31"/>
      <c r="H55" s="31"/>
    </row>
    <row r="56" spans="1:8" ht="15.75" customHeight="1" x14ac:dyDescent="0.25">
      <c r="A56" s="10"/>
      <c r="C56" s="10"/>
      <c r="F56" s="31"/>
      <c r="G56" s="31"/>
      <c r="H56" s="31"/>
    </row>
    <row r="57" spans="1:8" ht="15.75" customHeight="1" x14ac:dyDescent="0.25">
      <c r="A57" s="10"/>
      <c r="C57" s="10"/>
      <c r="F57" s="31"/>
      <c r="G57" s="31"/>
      <c r="H57" s="31"/>
    </row>
    <row r="58" spans="1:8" ht="15.75" customHeight="1" x14ac:dyDescent="0.25">
      <c r="A58" s="10"/>
      <c r="C58" s="10"/>
      <c r="F58" s="31"/>
      <c r="G58" s="31"/>
      <c r="H58" s="31"/>
    </row>
    <row r="59" spans="1:8" ht="15.75" customHeight="1" x14ac:dyDescent="0.25">
      <c r="A59" s="10"/>
      <c r="C59" s="10"/>
      <c r="F59" s="31"/>
      <c r="G59" s="31"/>
      <c r="H59" s="31"/>
    </row>
    <row r="60" spans="1:8" ht="15.75" customHeight="1" x14ac:dyDescent="0.25">
      <c r="A60" s="10"/>
      <c r="C60" s="10"/>
      <c r="F60" s="31"/>
      <c r="G60" s="31"/>
      <c r="H60" s="31"/>
    </row>
    <row r="61" spans="1:8" ht="15.75" customHeight="1" x14ac:dyDescent="0.25">
      <c r="A61" s="10"/>
      <c r="C61" s="10"/>
      <c r="F61" s="31"/>
      <c r="G61" s="31"/>
      <c r="H61" s="31"/>
    </row>
    <row r="62" spans="1:8" ht="15.75" customHeight="1" x14ac:dyDescent="0.25">
      <c r="A62" s="10"/>
      <c r="C62" s="10"/>
      <c r="F62" s="31"/>
      <c r="G62" s="31"/>
      <c r="H62" s="31"/>
    </row>
    <row r="63" spans="1:8" ht="15.75" customHeight="1" x14ac:dyDescent="0.25">
      <c r="A63" s="10"/>
      <c r="C63" s="10"/>
      <c r="F63" s="31"/>
      <c r="G63" s="31"/>
      <c r="H63" s="31"/>
    </row>
    <row r="64" spans="1:8" ht="15.75" customHeight="1" x14ac:dyDescent="0.25">
      <c r="A64" s="10"/>
      <c r="C64" s="10"/>
      <c r="F64" s="31"/>
      <c r="G64" s="31"/>
      <c r="H64" s="31"/>
    </row>
    <row r="65" spans="1:8" ht="15.75" customHeight="1" x14ac:dyDescent="0.25">
      <c r="A65" s="10"/>
      <c r="C65" s="10"/>
      <c r="F65" s="31"/>
      <c r="G65" s="31"/>
      <c r="H65" s="31"/>
    </row>
    <row r="66" spans="1:8" ht="15.75" customHeight="1" x14ac:dyDescent="0.25">
      <c r="A66" s="10"/>
      <c r="C66" s="10"/>
      <c r="F66" s="31"/>
      <c r="G66" s="31"/>
      <c r="H66" s="31"/>
    </row>
    <row r="67" spans="1:8" ht="15.75" customHeight="1" x14ac:dyDescent="0.25">
      <c r="A67" s="10"/>
      <c r="C67" s="10"/>
      <c r="F67" s="31"/>
      <c r="G67" s="31"/>
      <c r="H67" s="31"/>
    </row>
    <row r="68" spans="1:8" ht="15.75" customHeight="1" x14ac:dyDescent="0.25">
      <c r="A68" s="10"/>
      <c r="C68" s="10"/>
      <c r="F68" s="31"/>
      <c r="G68" s="31"/>
      <c r="H68" s="31"/>
    </row>
    <row r="69" spans="1:8" ht="15.75" customHeight="1" x14ac:dyDescent="0.25">
      <c r="A69" s="10"/>
      <c r="C69" s="10"/>
      <c r="F69" s="31"/>
      <c r="G69" s="31"/>
      <c r="H69" s="31"/>
    </row>
    <row r="70" spans="1:8" ht="15.75" customHeight="1" x14ac:dyDescent="0.25">
      <c r="A70" s="10"/>
      <c r="C70" s="10"/>
      <c r="F70" s="31"/>
      <c r="G70" s="31"/>
      <c r="H70" s="31"/>
    </row>
    <row r="71" spans="1:8" ht="15.75" customHeight="1" x14ac:dyDescent="0.25">
      <c r="A71" s="10"/>
      <c r="C71" s="10"/>
      <c r="F71" s="31"/>
      <c r="G71" s="31"/>
      <c r="H71" s="31"/>
    </row>
    <row r="72" spans="1:8" ht="15.75" customHeight="1" x14ac:dyDescent="0.25">
      <c r="A72" s="10"/>
      <c r="C72" s="10"/>
      <c r="F72" s="31"/>
      <c r="G72" s="31"/>
      <c r="H72" s="31"/>
    </row>
    <row r="73" spans="1:8" ht="15.75" customHeight="1" x14ac:dyDescent="0.25">
      <c r="A73" s="10"/>
      <c r="C73" s="10"/>
      <c r="F73" s="31"/>
      <c r="G73" s="31"/>
      <c r="H73" s="31"/>
    </row>
    <row r="74" spans="1:8" ht="15.75" customHeight="1" x14ac:dyDescent="0.25">
      <c r="A74" s="10"/>
      <c r="C74" s="10"/>
      <c r="F74" s="31"/>
      <c r="G74" s="31"/>
      <c r="H74" s="31"/>
    </row>
    <row r="75" spans="1:8" ht="15.75" customHeight="1" x14ac:dyDescent="0.25">
      <c r="A75" s="10"/>
      <c r="C75" s="10"/>
      <c r="F75" s="31"/>
      <c r="G75" s="31"/>
      <c r="H75" s="31"/>
    </row>
    <row r="76" spans="1:8" ht="15.75" customHeight="1" x14ac:dyDescent="0.25">
      <c r="A76" s="10"/>
      <c r="C76" s="10"/>
      <c r="F76" s="31"/>
      <c r="G76" s="31"/>
      <c r="H76" s="31"/>
    </row>
    <row r="77" spans="1:8" ht="15.75" customHeight="1" x14ac:dyDescent="0.25">
      <c r="A77" s="10"/>
      <c r="C77" s="10"/>
      <c r="F77" s="31"/>
      <c r="G77" s="31"/>
      <c r="H77" s="31"/>
    </row>
    <row r="78" spans="1:8" ht="15.75" customHeight="1" x14ac:dyDescent="0.25">
      <c r="A78" s="10"/>
      <c r="C78" s="10"/>
      <c r="F78" s="31"/>
      <c r="G78" s="31"/>
      <c r="H78" s="31"/>
    </row>
    <row r="79" spans="1:8" ht="15.75" customHeight="1" x14ac:dyDescent="0.25">
      <c r="A79" s="10"/>
      <c r="C79" s="10"/>
      <c r="F79" s="31"/>
      <c r="G79" s="31"/>
      <c r="H79" s="31"/>
    </row>
    <row r="80" spans="1:8" ht="15.75" customHeight="1" x14ac:dyDescent="0.25">
      <c r="A80" s="10"/>
      <c r="C80" s="10"/>
      <c r="F80" s="31"/>
      <c r="G80" s="31"/>
      <c r="H80" s="31"/>
    </row>
    <row r="81" spans="1:8" ht="15.75" customHeight="1" x14ac:dyDescent="0.25">
      <c r="A81" s="10"/>
      <c r="C81" s="10"/>
      <c r="F81" s="31"/>
      <c r="G81" s="31"/>
      <c r="H81" s="31"/>
    </row>
    <row r="82" spans="1:8" ht="15.75" customHeight="1" x14ac:dyDescent="0.25">
      <c r="A82" s="10"/>
      <c r="C82" s="10"/>
      <c r="F82" s="31"/>
      <c r="G82" s="31"/>
      <c r="H82" s="31"/>
    </row>
    <row r="83" spans="1:8" ht="15.75" customHeight="1" x14ac:dyDescent="0.25">
      <c r="A83" s="10"/>
      <c r="C83" s="10"/>
    </row>
    <row r="84" spans="1:8" ht="15.75" customHeight="1" x14ac:dyDescent="0.25">
      <c r="A84" s="10"/>
      <c r="C84" s="10"/>
    </row>
    <row r="85" spans="1:8" ht="15.75" customHeight="1" x14ac:dyDescent="0.25">
      <c r="A85" s="10"/>
      <c r="C85" s="10"/>
    </row>
    <row r="86" spans="1:8" ht="15.75" customHeight="1" x14ac:dyDescent="0.25">
      <c r="A86" s="10"/>
      <c r="B86" s="16"/>
      <c r="C86" s="10"/>
    </row>
    <row r="87" spans="1:8" ht="15.75" customHeight="1" x14ac:dyDescent="0.25">
      <c r="B87" s="16"/>
      <c r="C87" s="10"/>
    </row>
    <row r="88" spans="1:8" ht="15.75" customHeight="1" x14ac:dyDescent="0.25"/>
    <row r="89" spans="1:8" ht="15.75" customHeight="1" x14ac:dyDescent="0.25"/>
    <row r="90" spans="1:8" ht="15.75" customHeight="1" x14ac:dyDescent="0.25"/>
    <row r="91" spans="1:8" ht="15.75" customHeight="1" x14ac:dyDescent="0.25"/>
    <row r="92" spans="1:8" ht="15.75" customHeight="1" x14ac:dyDescent="0.25"/>
    <row r="93" spans="1:8" ht="15.75" customHeight="1" x14ac:dyDescent="0.25"/>
    <row r="94" spans="1:8" ht="15.75" customHeight="1" x14ac:dyDescent="0.25"/>
    <row r="95" spans="1:8" ht="15.75" customHeight="1" x14ac:dyDescent="0.25"/>
    <row r="96" spans="1:8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518E4-39AF-497D-9ABB-C2A2A3E5AE74}">
  <dimension ref="A1:U102"/>
  <sheetViews>
    <sheetView workbookViewId="0"/>
  </sheetViews>
  <sheetFormatPr defaultRowHeight="15" x14ac:dyDescent="0.25"/>
  <cols>
    <col min="1" max="1" width="12.140625" customWidth="1"/>
    <col min="2" max="2" width="9.5703125" bestFit="1" customWidth="1"/>
    <col min="3" max="3" width="0" hidden="1" customWidth="1"/>
    <col min="7" max="7" width="12.28515625" customWidth="1"/>
    <col min="8" max="8" width="11.5703125" bestFit="1" customWidth="1"/>
    <col min="9" max="9" width="0" hidden="1" customWidth="1"/>
    <col min="12" max="12" width="17.85546875" bestFit="1" customWidth="1"/>
    <col min="13" max="13" width="17.7109375" bestFit="1" customWidth="1"/>
    <col min="14" max="14" width="19.85546875" bestFit="1" customWidth="1"/>
    <col min="15" max="16" width="13.140625" bestFit="1" customWidth="1"/>
    <col min="17" max="17" width="18.42578125" bestFit="1" customWidth="1"/>
    <col min="18" max="18" width="15.28515625" customWidth="1"/>
    <col min="19" max="19" width="11.7109375" customWidth="1"/>
    <col min="20" max="20" width="16.140625" customWidth="1"/>
    <col min="21" max="21" width="16.5703125" customWidth="1"/>
    <col min="22" max="52" width="6.140625" bestFit="1" customWidth="1"/>
    <col min="53" max="111" width="7" bestFit="1" customWidth="1"/>
    <col min="112" max="112" width="11.28515625" bestFit="1" customWidth="1"/>
  </cols>
  <sheetData>
    <row r="1" spans="1:21" x14ac:dyDescent="0.25">
      <c r="A1" s="1" t="s">
        <v>129</v>
      </c>
    </row>
    <row r="2" spans="1:21" ht="15" customHeight="1" x14ac:dyDescent="0.25">
      <c r="A2" t="s">
        <v>6</v>
      </c>
      <c r="G2" t="s">
        <v>8</v>
      </c>
      <c r="S2" s="23"/>
    </row>
    <row r="3" spans="1:21" ht="30" x14ac:dyDescent="0.25">
      <c r="R3" s="25" t="s">
        <v>1162</v>
      </c>
      <c r="S3" s="24" t="s">
        <v>1158</v>
      </c>
      <c r="T3" s="23" t="s">
        <v>1157</v>
      </c>
      <c r="U3" s="23" t="s">
        <v>1159</v>
      </c>
    </row>
    <row r="4" spans="1:21" x14ac:dyDescent="0.25">
      <c r="A4" t="s">
        <v>1144</v>
      </c>
      <c r="B4" t="s">
        <v>1145</v>
      </c>
      <c r="C4" t="s">
        <v>1</v>
      </c>
      <c r="D4" t="s">
        <v>2</v>
      </c>
      <c r="E4" t="s">
        <v>1</v>
      </c>
      <c r="G4" t="s">
        <v>1146</v>
      </c>
      <c r="H4" t="s">
        <v>1147</v>
      </c>
      <c r="I4" t="s">
        <v>1</v>
      </c>
      <c r="J4" t="s">
        <v>2</v>
      </c>
      <c r="K4" t="s">
        <v>1</v>
      </c>
      <c r="Q4" t="s">
        <v>4</v>
      </c>
      <c r="R4" s="22">
        <v>0.19392352989333833</v>
      </c>
      <c r="S4" s="22">
        <v>0.2191339479689246</v>
      </c>
      <c r="T4">
        <v>1326499</v>
      </c>
      <c r="U4">
        <v>3253139</v>
      </c>
    </row>
    <row r="5" spans="1:21" x14ac:dyDescent="0.25">
      <c r="A5" t="s">
        <v>5</v>
      </c>
      <c r="B5" s="16">
        <v>9279</v>
      </c>
      <c r="C5">
        <v>1</v>
      </c>
      <c r="D5">
        <v>2016</v>
      </c>
      <c r="E5" t="str">
        <f>VLOOKUP(C5,$M$6:$N$17,2)</f>
        <v>jan</v>
      </c>
      <c r="G5" t="s">
        <v>4</v>
      </c>
      <c r="H5" s="16">
        <v>3466</v>
      </c>
      <c r="I5">
        <v>1</v>
      </c>
      <c r="J5">
        <v>2016</v>
      </c>
      <c r="K5" t="str">
        <f t="shared" ref="K5:K36" si="0">VLOOKUP(I5,$M$6:$N$17,2)</f>
        <v>jan</v>
      </c>
      <c r="Q5">
        <v>2016</v>
      </c>
      <c r="R5" s="22">
        <v>3.6878976422155686E-2</v>
      </c>
      <c r="S5" s="22">
        <v>5.7827469668118872E-2</v>
      </c>
      <c r="T5">
        <v>252264</v>
      </c>
      <c r="U5">
        <v>858474</v>
      </c>
    </row>
    <row r="6" spans="1:21" x14ac:dyDescent="0.25">
      <c r="A6" t="s">
        <v>4</v>
      </c>
      <c r="B6" s="16">
        <v>2776</v>
      </c>
      <c r="C6">
        <v>1</v>
      </c>
      <c r="D6">
        <v>2016</v>
      </c>
      <c r="E6" t="str">
        <f t="shared" ref="E6:E69" si="1">VLOOKUP(C6,$M$6:$N$17,2)</f>
        <v>jan</v>
      </c>
      <c r="G6" t="s">
        <v>4</v>
      </c>
      <c r="H6" s="16">
        <v>11275</v>
      </c>
      <c r="I6">
        <v>2</v>
      </c>
      <c r="J6">
        <v>2016</v>
      </c>
      <c r="K6" t="str">
        <f t="shared" si="0"/>
        <v>feb</v>
      </c>
      <c r="M6">
        <v>1</v>
      </c>
      <c r="N6" t="s">
        <v>1097</v>
      </c>
      <c r="Q6">
        <v>2017</v>
      </c>
      <c r="R6" s="22">
        <v>3.0559389034431138E-2</v>
      </c>
      <c r="S6" s="22">
        <v>5.637234231449989E-2</v>
      </c>
      <c r="T6">
        <v>209036</v>
      </c>
      <c r="U6">
        <v>836872</v>
      </c>
    </row>
    <row r="7" spans="1:21" x14ac:dyDescent="0.25">
      <c r="A7" t="s">
        <v>4</v>
      </c>
      <c r="B7" s="16">
        <v>3122</v>
      </c>
      <c r="C7">
        <v>2</v>
      </c>
      <c r="D7">
        <v>2016</v>
      </c>
      <c r="E7" t="str">
        <f t="shared" si="1"/>
        <v>feb</v>
      </c>
      <c r="G7" t="s">
        <v>4</v>
      </c>
      <c r="H7" s="16">
        <v>27272</v>
      </c>
      <c r="I7">
        <v>3</v>
      </c>
      <c r="J7">
        <v>2016</v>
      </c>
      <c r="K7" t="str">
        <f t="shared" si="0"/>
        <v>mar</v>
      </c>
      <c r="M7">
        <v>2</v>
      </c>
      <c r="N7" t="s">
        <v>1098</v>
      </c>
      <c r="Q7">
        <v>2018</v>
      </c>
      <c r="R7" s="22">
        <v>4.8408407793787425E-2</v>
      </c>
      <c r="S7" s="22">
        <v>4.5613749572595917E-2</v>
      </c>
      <c r="T7">
        <v>331129</v>
      </c>
      <c r="U7">
        <v>677156</v>
      </c>
    </row>
    <row r="8" spans="1:21" x14ac:dyDescent="0.25">
      <c r="A8" t="s">
        <v>5</v>
      </c>
      <c r="B8" s="16">
        <v>11521</v>
      </c>
      <c r="C8">
        <v>2</v>
      </c>
      <c r="D8">
        <v>2016</v>
      </c>
      <c r="E8" t="str">
        <f t="shared" si="1"/>
        <v>feb</v>
      </c>
      <c r="G8" t="s">
        <v>4</v>
      </c>
      <c r="H8" s="16">
        <v>49392</v>
      </c>
      <c r="I8">
        <v>4</v>
      </c>
      <c r="J8">
        <v>2016</v>
      </c>
      <c r="K8" t="str">
        <f t="shared" si="0"/>
        <v>apr</v>
      </c>
      <c r="M8">
        <v>3</v>
      </c>
      <c r="N8" t="s">
        <v>1099</v>
      </c>
      <c r="Q8">
        <v>2019</v>
      </c>
      <c r="R8" s="22">
        <v>7.8076756642964068E-2</v>
      </c>
      <c r="S8" s="22">
        <v>5.9320386413709909E-2</v>
      </c>
      <c r="T8">
        <v>534070</v>
      </c>
      <c r="U8">
        <v>880637</v>
      </c>
    </row>
    <row r="9" spans="1:21" x14ac:dyDescent="0.25">
      <c r="A9" t="s">
        <v>4</v>
      </c>
      <c r="B9" s="16">
        <v>13159</v>
      </c>
      <c r="C9">
        <v>3</v>
      </c>
      <c r="D9">
        <v>2016</v>
      </c>
      <c r="E9" t="str">
        <f t="shared" si="1"/>
        <v>mar</v>
      </c>
      <c r="G9" t="s">
        <v>4</v>
      </c>
      <c r="H9" s="16">
        <v>103511</v>
      </c>
      <c r="I9">
        <v>5</v>
      </c>
      <c r="J9">
        <v>2016</v>
      </c>
      <c r="K9" t="str">
        <f t="shared" si="0"/>
        <v>may</v>
      </c>
      <c r="M9">
        <v>4</v>
      </c>
      <c r="N9" t="s">
        <v>1100</v>
      </c>
      <c r="Q9" t="s">
        <v>5</v>
      </c>
      <c r="R9" s="22">
        <v>0.80607647010666172</v>
      </c>
      <c r="S9" s="22">
        <v>0.7808660520310754</v>
      </c>
      <c r="T9">
        <v>5513821</v>
      </c>
      <c r="U9">
        <v>11592297</v>
      </c>
    </row>
    <row r="10" spans="1:21" x14ac:dyDescent="0.25">
      <c r="A10" t="s">
        <v>5</v>
      </c>
      <c r="B10" s="16">
        <v>28118</v>
      </c>
      <c r="C10">
        <v>3</v>
      </c>
      <c r="D10">
        <v>2016</v>
      </c>
      <c r="E10" t="str">
        <f t="shared" si="1"/>
        <v>mar</v>
      </c>
      <c r="G10" t="s">
        <v>4</v>
      </c>
      <c r="H10" s="16">
        <v>127909</v>
      </c>
      <c r="I10">
        <v>6</v>
      </c>
      <c r="J10">
        <v>2016</v>
      </c>
      <c r="K10" t="str">
        <f t="shared" si="0"/>
        <v>jun</v>
      </c>
      <c r="M10">
        <v>5</v>
      </c>
      <c r="N10" t="s">
        <v>1101</v>
      </c>
      <c r="Q10">
        <v>2016</v>
      </c>
      <c r="R10" s="22">
        <v>0.14384400145022455</v>
      </c>
      <c r="S10" s="22">
        <v>0.18435760323913694</v>
      </c>
      <c r="T10">
        <v>983939</v>
      </c>
      <c r="U10">
        <v>2736869</v>
      </c>
    </row>
    <row r="11" spans="1:21" x14ac:dyDescent="0.25">
      <c r="A11" t="s">
        <v>4</v>
      </c>
      <c r="B11" s="16">
        <v>27548</v>
      </c>
      <c r="C11">
        <v>4</v>
      </c>
      <c r="D11">
        <v>2016</v>
      </c>
      <c r="E11" t="str">
        <f t="shared" si="1"/>
        <v>apr</v>
      </c>
      <c r="G11" t="s">
        <v>4</v>
      </c>
      <c r="H11" s="16">
        <v>173716</v>
      </c>
      <c r="I11">
        <v>7</v>
      </c>
      <c r="J11">
        <v>2016</v>
      </c>
      <c r="K11" t="str">
        <f t="shared" si="0"/>
        <v>jul</v>
      </c>
      <c r="M11">
        <v>6</v>
      </c>
      <c r="N11" t="s">
        <v>1102</v>
      </c>
      <c r="Q11">
        <v>2017</v>
      </c>
      <c r="R11" s="22">
        <v>0.16150384777320359</v>
      </c>
      <c r="S11" s="22">
        <v>0.20155251755489026</v>
      </c>
      <c r="T11">
        <v>1104738</v>
      </c>
      <c r="U11">
        <v>2992135</v>
      </c>
    </row>
    <row r="12" spans="1:21" x14ac:dyDescent="0.25">
      <c r="A12" t="s">
        <v>5</v>
      </c>
      <c r="B12" s="16">
        <v>56714</v>
      </c>
      <c r="C12">
        <v>4</v>
      </c>
      <c r="D12">
        <v>2016</v>
      </c>
      <c r="E12" t="str">
        <f t="shared" si="1"/>
        <v>apr</v>
      </c>
      <c r="G12" t="s">
        <v>4</v>
      </c>
      <c r="H12" s="16">
        <v>135788</v>
      </c>
      <c r="I12">
        <v>8</v>
      </c>
      <c r="J12">
        <v>2016</v>
      </c>
      <c r="K12" t="str">
        <f t="shared" si="0"/>
        <v>aug</v>
      </c>
      <c r="M12">
        <v>7</v>
      </c>
      <c r="N12" t="s">
        <v>1103</v>
      </c>
      <c r="Q12">
        <v>2018</v>
      </c>
      <c r="R12" s="22">
        <v>0.21003067107971557</v>
      </c>
      <c r="S12" s="22">
        <v>0.19709262833371818</v>
      </c>
      <c r="T12">
        <v>1436677</v>
      </c>
      <c r="U12">
        <v>2925926</v>
      </c>
    </row>
    <row r="13" spans="1:21" x14ac:dyDescent="0.25">
      <c r="A13" t="s">
        <v>4</v>
      </c>
      <c r="B13" s="16">
        <v>28539</v>
      </c>
      <c r="C13">
        <v>5</v>
      </c>
      <c r="D13">
        <v>2016</v>
      </c>
      <c r="E13" t="str">
        <f t="shared" si="1"/>
        <v>may</v>
      </c>
      <c r="G13" t="s">
        <v>4</v>
      </c>
      <c r="H13" s="16">
        <v>116859</v>
      </c>
      <c r="I13">
        <v>9</v>
      </c>
      <c r="J13">
        <v>2016</v>
      </c>
      <c r="K13" t="str">
        <f t="shared" si="0"/>
        <v>sep</v>
      </c>
      <c r="M13">
        <v>8</v>
      </c>
      <c r="N13" t="s">
        <v>1104</v>
      </c>
      <c r="Q13">
        <v>2019</v>
      </c>
      <c r="R13" s="22">
        <v>0.29069794980351799</v>
      </c>
      <c r="S13" s="22">
        <v>0.19786330290333001</v>
      </c>
      <c r="T13">
        <v>1988467</v>
      </c>
      <c r="U13">
        <v>2937367</v>
      </c>
    </row>
    <row r="14" spans="1:21" ht="15.75" x14ac:dyDescent="0.25">
      <c r="A14" t="s">
        <v>5</v>
      </c>
      <c r="B14" s="16">
        <v>100721</v>
      </c>
      <c r="C14">
        <v>5</v>
      </c>
      <c r="D14">
        <v>2016</v>
      </c>
      <c r="E14" t="str">
        <f t="shared" si="1"/>
        <v>may</v>
      </c>
      <c r="G14" t="s">
        <v>4</v>
      </c>
      <c r="H14" s="16">
        <v>72028</v>
      </c>
      <c r="I14">
        <v>10</v>
      </c>
      <c r="J14">
        <v>2016</v>
      </c>
      <c r="K14" t="str">
        <f t="shared" si="0"/>
        <v>oct</v>
      </c>
      <c r="M14">
        <v>9</v>
      </c>
      <c r="N14" t="s">
        <v>1105</v>
      </c>
      <c r="Q14" t="s">
        <v>1096</v>
      </c>
      <c r="R14" s="22">
        <v>1</v>
      </c>
      <c r="S14" s="22">
        <v>1</v>
      </c>
      <c r="T14" s="26">
        <v>6840320</v>
      </c>
      <c r="U14" s="26">
        <v>14845436</v>
      </c>
    </row>
    <row r="15" spans="1:21" x14ac:dyDescent="0.25">
      <c r="A15" t="s">
        <v>4</v>
      </c>
      <c r="B15" s="16">
        <v>34912</v>
      </c>
      <c r="C15">
        <v>6</v>
      </c>
      <c r="D15">
        <v>2016</v>
      </c>
      <c r="E15" t="str">
        <f t="shared" si="1"/>
        <v>jun</v>
      </c>
      <c r="G15" t="s">
        <v>4</v>
      </c>
      <c r="H15" s="16">
        <v>33677</v>
      </c>
      <c r="I15">
        <v>11</v>
      </c>
      <c r="J15">
        <v>2016</v>
      </c>
      <c r="K15" t="str">
        <f t="shared" si="0"/>
        <v>nov</v>
      </c>
      <c r="M15">
        <v>10</v>
      </c>
      <c r="N15" t="s">
        <v>1106</v>
      </c>
    </row>
    <row r="16" spans="1:21" x14ac:dyDescent="0.25">
      <c r="A16" t="s">
        <v>5</v>
      </c>
      <c r="B16" s="16">
        <v>129755</v>
      </c>
      <c r="C16">
        <v>6</v>
      </c>
      <c r="D16">
        <v>2016</v>
      </c>
      <c r="E16" t="str">
        <f t="shared" si="1"/>
        <v>jun</v>
      </c>
      <c r="G16" t="s">
        <v>4</v>
      </c>
      <c r="H16" s="16">
        <v>3581</v>
      </c>
      <c r="I16">
        <v>12</v>
      </c>
      <c r="J16">
        <v>2016</v>
      </c>
      <c r="K16" t="str">
        <f t="shared" si="0"/>
        <v>dec</v>
      </c>
      <c r="M16">
        <v>11</v>
      </c>
      <c r="N16" t="s">
        <v>1107</v>
      </c>
    </row>
    <row r="17" spans="1:16" x14ac:dyDescent="0.25">
      <c r="A17" t="s">
        <v>4</v>
      </c>
      <c r="B17" s="16">
        <v>38988</v>
      </c>
      <c r="C17">
        <v>7</v>
      </c>
      <c r="D17">
        <v>2016</v>
      </c>
      <c r="E17" t="str">
        <f t="shared" si="1"/>
        <v>jul</v>
      </c>
      <c r="G17" t="s">
        <v>4</v>
      </c>
      <c r="H17" s="16">
        <v>5315</v>
      </c>
      <c r="I17">
        <v>1</v>
      </c>
      <c r="J17">
        <v>2017</v>
      </c>
      <c r="K17" t="str">
        <f t="shared" si="0"/>
        <v>jan</v>
      </c>
      <c r="M17">
        <v>12</v>
      </c>
      <c r="N17" t="s">
        <v>1108</v>
      </c>
    </row>
    <row r="18" spans="1:16" x14ac:dyDescent="0.25">
      <c r="A18" t="s">
        <v>5</v>
      </c>
      <c r="B18" s="16">
        <v>128397</v>
      </c>
      <c r="C18">
        <v>7</v>
      </c>
      <c r="D18">
        <v>2016</v>
      </c>
      <c r="E18" t="str">
        <f t="shared" si="1"/>
        <v>jul</v>
      </c>
      <c r="G18" t="s">
        <v>4</v>
      </c>
      <c r="H18" s="16">
        <v>23585</v>
      </c>
      <c r="I18">
        <v>2</v>
      </c>
      <c r="J18">
        <v>2017</v>
      </c>
      <c r="K18" t="str">
        <f t="shared" si="0"/>
        <v>feb</v>
      </c>
    </row>
    <row r="19" spans="1:16" x14ac:dyDescent="0.25">
      <c r="A19" t="s">
        <v>4</v>
      </c>
      <c r="B19" s="16">
        <v>37758</v>
      </c>
      <c r="C19">
        <v>8</v>
      </c>
      <c r="D19">
        <v>2016</v>
      </c>
      <c r="E19" t="str">
        <f t="shared" si="1"/>
        <v>aug</v>
      </c>
      <c r="G19" t="s">
        <v>4</v>
      </c>
      <c r="H19" s="16">
        <v>12495</v>
      </c>
      <c r="I19">
        <v>3</v>
      </c>
      <c r="J19">
        <v>2017</v>
      </c>
      <c r="K19" t="str">
        <f t="shared" si="0"/>
        <v>mar</v>
      </c>
    </row>
    <row r="20" spans="1:16" x14ac:dyDescent="0.25">
      <c r="A20" t="s">
        <v>5</v>
      </c>
      <c r="B20" s="16">
        <v>136440</v>
      </c>
      <c r="C20">
        <v>8</v>
      </c>
      <c r="D20">
        <v>2016</v>
      </c>
      <c r="E20" t="str">
        <f t="shared" si="1"/>
        <v>aug</v>
      </c>
      <c r="G20" t="s">
        <v>4</v>
      </c>
      <c r="H20" s="16">
        <v>61255</v>
      </c>
      <c r="I20">
        <v>4</v>
      </c>
      <c r="J20">
        <v>2017</v>
      </c>
      <c r="K20" t="str">
        <f t="shared" si="0"/>
        <v>apr</v>
      </c>
    </row>
    <row r="21" spans="1:16" x14ac:dyDescent="0.25">
      <c r="A21" t="s">
        <v>5</v>
      </c>
      <c r="B21" s="16">
        <v>134184</v>
      </c>
      <c r="C21">
        <v>9</v>
      </c>
      <c r="D21">
        <v>2016</v>
      </c>
      <c r="E21" t="str">
        <f t="shared" si="1"/>
        <v>sep</v>
      </c>
      <c r="G21" t="s">
        <v>4</v>
      </c>
      <c r="H21" s="16">
        <v>82322</v>
      </c>
      <c r="I21">
        <v>5</v>
      </c>
      <c r="J21">
        <v>2017</v>
      </c>
      <c r="K21" t="str">
        <f t="shared" si="0"/>
        <v>may</v>
      </c>
      <c r="L21" s="5" t="s">
        <v>1148</v>
      </c>
      <c r="M21" t="s">
        <v>1161</v>
      </c>
      <c r="N21" t="s">
        <v>1157</v>
      </c>
    </row>
    <row r="22" spans="1:16" x14ac:dyDescent="0.25">
      <c r="A22" t="s">
        <v>4</v>
      </c>
      <c r="B22" s="16">
        <v>31506</v>
      </c>
      <c r="C22">
        <v>9</v>
      </c>
      <c r="D22">
        <v>2016</v>
      </c>
      <c r="E22" t="str">
        <f t="shared" si="1"/>
        <v>sep</v>
      </c>
      <c r="G22" t="s">
        <v>4</v>
      </c>
      <c r="H22" s="16">
        <v>132190</v>
      </c>
      <c r="I22">
        <v>6</v>
      </c>
      <c r="J22">
        <v>2017</v>
      </c>
      <c r="K22" t="str">
        <f t="shared" si="0"/>
        <v>jun</v>
      </c>
      <c r="L22" s="6" t="s">
        <v>4</v>
      </c>
      <c r="M22" s="21">
        <v>0.19392352989333833</v>
      </c>
      <c r="N22" s="4">
        <v>1326499</v>
      </c>
    </row>
    <row r="23" spans="1:16" x14ac:dyDescent="0.25">
      <c r="A23" t="s">
        <v>4</v>
      </c>
      <c r="B23" s="16">
        <v>19916</v>
      </c>
      <c r="C23">
        <v>10</v>
      </c>
      <c r="D23">
        <v>2016</v>
      </c>
      <c r="E23" t="str">
        <f t="shared" si="1"/>
        <v>oct</v>
      </c>
      <c r="G23" t="s">
        <v>4</v>
      </c>
      <c r="H23" s="16">
        <v>179379</v>
      </c>
      <c r="I23">
        <v>7</v>
      </c>
      <c r="J23">
        <v>2017</v>
      </c>
      <c r="K23" t="str">
        <f t="shared" si="0"/>
        <v>jul</v>
      </c>
      <c r="L23" s="20">
        <v>2016</v>
      </c>
      <c r="M23" s="21">
        <v>3.6878976422155686E-2</v>
      </c>
      <c r="N23" s="4">
        <v>252264</v>
      </c>
    </row>
    <row r="24" spans="1:16" x14ac:dyDescent="0.25">
      <c r="A24" t="s">
        <v>5</v>
      </c>
      <c r="B24" s="16">
        <v>117949</v>
      </c>
      <c r="C24">
        <v>10</v>
      </c>
      <c r="D24">
        <v>2016</v>
      </c>
      <c r="E24" t="str">
        <f t="shared" si="1"/>
        <v>oct</v>
      </c>
      <c r="G24" t="s">
        <v>4</v>
      </c>
      <c r="H24" s="16">
        <v>146053</v>
      </c>
      <c r="I24">
        <v>8</v>
      </c>
      <c r="J24">
        <v>2017</v>
      </c>
      <c r="K24" t="str">
        <f t="shared" si="0"/>
        <v>aug</v>
      </c>
      <c r="L24" s="20">
        <v>2017</v>
      </c>
      <c r="M24" s="21">
        <v>3.0559389034431138E-2</v>
      </c>
      <c r="N24" s="4">
        <v>209036</v>
      </c>
    </row>
    <row r="25" spans="1:16" x14ac:dyDescent="0.25">
      <c r="A25" t="s">
        <v>4</v>
      </c>
      <c r="B25" s="16">
        <v>11274</v>
      </c>
      <c r="C25">
        <v>11</v>
      </c>
      <c r="D25">
        <v>2016</v>
      </c>
      <c r="E25" t="str">
        <f t="shared" si="1"/>
        <v>nov</v>
      </c>
      <c r="G25" t="s">
        <v>4</v>
      </c>
      <c r="H25" s="16">
        <v>116191</v>
      </c>
      <c r="I25">
        <v>9</v>
      </c>
      <c r="J25">
        <v>2017</v>
      </c>
      <c r="K25" t="str">
        <f t="shared" si="0"/>
        <v>sep</v>
      </c>
      <c r="L25" s="20">
        <v>2018</v>
      </c>
      <c r="M25" s="21">
        <v>4.8408407793787425E-2</v>
      </c>
      <c r="N25" s="4">
        <v>331129</v>
      </c>
    </row>
    <row r="26" spans="1:16" x14ac:dyDescent="0.25">
      <c r="A26" t="s">
        <v>5</v>
      </c>
      <c r="B26" s="16">
        <v>88636</v>
      </c>
      <c r="C26">
        <v>11</v>
      </c>
      <c r="D26">
        <v>2016</v>
      </c>
      <c r="E26" t="str">
        <f t="shared" si="1"/>
        <v>nov</v>
      </c>
      <c r="G26" t="s">
        <v>4</v>
      </c>
      <c r="H26" s="16">
        <v>58809</v>
      </c>
      <c r="I26">
        <v>10</v>
      </c>
      <c r="J26">
        <v>2017</v>
      </c>
      <c r="K26" t="str">
        <f t="shared" si="0"/>
        <v>oct</v>
      </c>
      <c r="L26" s="20">
        <v>2019</v>
      </c>
      <c r="M26" s="21">
        <v>7.8076756642964068E-2</v>
      </c>
      <c r="N26" s="4">
        <v>534070</v>
      </c>
    </row>
    <row r="27" spans="1:16" x14ac:dyDescent="0.25">
      <c r="A27" t="s">
        <v>4</v>
      </c>
      <c r="B27" s="16">
        <v>2766</v>
      </c>
      <c r="C27">
        <v>12</v>
      </c>
      <c r="D27">
        <v>2016</v>
      </c>
      <c r="E27" t="str">
        <f t="shared" si="1"/>
        <v>dec</v>
      </c>
      <c r="G27" t="s">
        <v>4</v>
      </c>
      <c r="H27" s="16">
        <v>12703</v>
      </c>
      <c r="I27">
        <v>11</v>
      </c>
      <c r="J27">
        <v>2017</v>
      </c>
      <c r="K27" t="str">
        <f t="shared" si="0"/>
        <v>nov</v>
      </c>
      <c r="L27" s="6" t="s">
        <v>5</v>
      </c>
      <c r="M27" s="21">
        <v>0.80607647010666172</v>
      </c>
      <c r="N27" s="4">
        <v>5513821</v>
      </c>
    </row>
    <row r="28" spans="1:16" x14ac:dyDescent="0.25">
      <c r="A28" t="s">
        <v>5</v>
      </c>
      <c r="B28" s="16">
        <v>42225</v>
      </c>
      <c r="C28">
        <v>12</v>
      </c>
      <c r="D28">
        <v>2016</v>
      </c>
      <c r="E28" t="str">
        <f t="shared" si="1"/>
        <v>dec</v>
      </c>
      <c r="G28" t="s">
        <v>4</v>
      </c>
      <c r="H28" s="16">
        <v>6575</v>
      </c>
      <c r="I28">
        <v>12</v>
      </c>
      <c r="J28">
        <v>2017</v>
      </c>
      <c r="K28" t="str">
        <f t="shared" si="0"/>
        <v>dec</v>
      </c>
      <c r="L28" s="20">
        <v>2016</v>
      </c>
      <c r="M28" s="21">
        <v>0.14384400145022455</v>
      </c>
      <c r="N28" s="4">
        <v>983939</v>
      </c>
    </row>
    <row r="29" spans="1:16" x14ac:dyDescent="0.25">
      <c r="A29" t="s">
        <v>5</v>
      </c>
      <c r="B29" s="16">
        <v>18437</v>
      </c>
      <c r="C29">
        <v>1</v>
      </c>
      <c r="D29">
        <v>2017</v>
      </c>
      <c r="E29" t="str">
        <f t="shared" si="1"/>
        <v>jan</v>
      </c>
      <c r="G29" t="s">
        <v>4</v>
      </c>
      <c r="H29" s="16">
        <v>3490</v>
      </c>
      <c r="I29">
        <v>1</v>
      </c>
      <c r="J29">
        <v>2018</v>
      </c>
      <c r="K29" t="str">
        <f t="shared" si="0"/>
        <v>jan</v>
      </c>
      <c r="L29" s="20">
        <v>2017</v>
      </c>
      <c r="M29" s="21">
        <v>0.16150384777320359</v>
      </c>
      <c r="N29" s="4">
        <v>1104738</v>
      </c>
    </row>
    <row r="30" spans="1:16" x14ac:dyDescent="0.25">
      <c r="A30" t="s">
        <v>4</v>
      </c>
      <c r="B30" s="16">
        <v>1081</v>
      </c>
      <c r="C30">
        <v>1</v>
      </c>
      <c r="D30">
        <v>2017</v>
      </c>
      <c r="E30" t="str">
        <f t="shared" si="1"/>
        <v>jan</v>
      </c>
      <c r="G30" t="s">
        <v>4</v>
      </c>
      <c r="H30" s="16">
        <v>3410</v>
      </c>
      <c r="I30">
        <v>2</v>
      </c>
      <c r="J30">
        <v>2018</v>
      </c>
      <c r="K30" t="str">
        <f t="shared" si="0"/>
        <v>feb</v>
      </c>
      <c r="L30" s="20">
        <v>2018</v>
      </c>
      <c r="M30" s="21">
        <v>0.21003067107971557</v>
      </c>
      <c r="N30" s="4">
        <v>1436677</v>
      </c>
    </row>
    <row r="31" spans="1:16" x14ac:dyDescent="0.25">
      <c r="A31" t="s">
        <v>4</v>
      </c>
      <c r="B31" s="16">
        <v>1061</v>
      </c>
      <c r="C31">
        <v>2</v>
      </c>
      <c r="D31">
        <v>2017</v>
      </c>
      <c r="E31" t="str">
        <f t="shared" si="1"/>
        <v>feb</v>
      </c>
      <c r="G31" t="s">
        <v>4</v>
      </c>
      <c r="H31" s="16">
        <v>15543</v>
      </c>
      <c r="I31">
        <v>3</v>
      </c>
      <c r="J31">
        <v>2018</v>
      </c>
      <c r="K31" t="str">
        <f t="shared" si="0"/>
        <v>mar</v>
      </c>
      <c r="L31" s="20">
        <v>2019</v>
      </c>
      <c r="M31" s="21">
        <v>0.29069794980351799</v>
      </c>
      <c r="N31" s="4">
        <v>1988467</v>
      </c>
    </row>
    <row r="32" spans="1:16" x14ac:dyDescent="0.25">
      <c r="A32" t="s">
        <v>5</v>
      </c>
      <c r="B32" s="16">
        <v>16211</v>
      </c>
      <c r="C32">
        <v>2</v>
      </c>
      <c r="D32">
        <v>2017</v>
      </c>
      <c r="E32" t="str">
        <f t="shared" si="1"/>
        <v>feb</v>
      </c>
      <c r="G32" t="s">
        <v>4</v>
      </c>
      <c r="H32" s="16">
        <v>21848</v>
      </c>
      <c r="I32">
        <v>4</v>
      </c>
      <c r="J32">
        <v>2018</v>
      </c>
      <c r="K32" t="str">
        <f t="shared" si="0"/>
        <v>apr</v>
      </c>
      <c r="L32" s="6" t="s">
        <v>1096</v>
      </c>
      <c r="M32" s="21">
        <v>1</v>
      </c>
      <c r="N32" s="4">
        <v>6840320</v>
      </c>
      <c r="P32" s="27" t="s">
        <v>1134</v>
      </c>
    </row>
    <row r="33" spans="1:16" x14ac:dyDescent="0.25">
      <c r="A33" t="s">
        <v>4</v>
      </c>
      <c r="B33" s="16">
        <v>1905</v>
      </c>
      <c r="C33">
        <v>3</v>
      </c>
      <c r="D33">
        <v>2017</v>
      </c>
      <c r="E33" t="str">
        <f t="shared" si="1"/>
        <v>mar</v>
      </c>
      <c r="G33" t="s">
        <v>4</v>
      </c>
      <c r="H33" s="16">
        <v>89541</v>
      </c>
      <c r="I33">
        <v>5</v>
      </c>
      <c r="J33">
        <v>2018</v>
      </c>
      <c r="K33" t="str">
        <f t="shared" si="0"/>
        <v>may</v>
      </c>
      <c r="P33" s="27" t="s">
        <v>1167</v>
      </c>
    </row>
    <row r="34" spans="1:16" x14ac:dyDescent="0.25">
      <c r="A34" t="s">
        <v>5</v>
      </c>
      <c r="B34" s="16">
        <v>29348</v>
      </c>
      <c r="C34">
        <v>3</v>
      </c>
      <c r="D34">
        <v>2017</v>
      </c>
      <c r="E34" t="str">
        <f t="shared" si="1"/>
        <v>mar</v>
      </c>
      <c r="G34" t="s">
        <v>4</v>
      </c>
      <c r="H34" s="16">
        <v>108155</v>
      </c>
      <c r="I34">
        <v>6</v>
      </c>
      <c r="J34">
        <v>2018</v>
      </c>
      <c r="K34" t="str">
        <f t="shared" si="0"/>
        <v>jun</v>
      </c>
      <c r="P34" s="27" t="s">
        <v>1166</v>
      </c>
    </row>
    <row r="35" spans="1:16" x14ac:dyDescent="0.25">
      <c r="A35" t="s">
        <v>5</v>
      </c>
      <c r="B35" s="16">
        <v>77322</v>
      </c>
      <c r="C35">
        <v>4</v>
      </c>
      <c r="D35">
        <v>2017</v>
      </c>
      <c r="E35" t="str">
        <f t="shared" si="1"/>
        <v>apr</v>
      </c>
      <c r="G35" t="s">
        <v>4</v>
      </c>
      <c r="H35" s="16">
        <v>150266</v>
      </c>
      <c r="I35">
        <v>7</v>
      </c>
      <c r="J35">
        <v>2018</v>
      </c>
      <c r="K35" t="str">
        <f t="shared" si="0"/>
        <v>jul</v>
      </c>
      <c r="L35" s="5" t="s">
        <v>1095</v>
      </c>
      <c r="M35" t="s">
        <v>1158</v>
      </c>
      <c r="N35" t="s">
        <v>1159</v>
      </c>
      <c r="P35" s="27" t="s">
        <v>1267</v>
      </c>
    </row>
    <row r="36" spans="1:16" x14ac:dyDescent="0.25">
      <c r="A36" t="s">
        <v>4</v>
      </c>
      <c r="B36" s="16">
        <v>22538</v>
      </c>
      <c r="C36">
        <v>4</v>
      </c>
      <c r="D36">
        <v>2017</v>
      </c>
      <c r="E36" t="str">
        <f t="shared" si="1"/>
        <v>apr</v>
      </c>
      <c r="G36" t="s">
        <v>4</v>
      </c>
      <c r="H36" s="16">
        <v>128766</v>
      </c>
      <c r="I36">
        <v>8</v>
      </c>
      <c r="J36">
        <v>2018</v>
      </c>
      <c r="K36" t="str">
        <f t="shared" si="0"/>
        <v>aug</v>
      </c>
      <c r="L36" s="6" t="s">
        <v>4</v>
      </c>
      <c r="M36" s="21">
        <v>0.2191339479689246</v>
      </c>
      <c r="N36" s="4">
        <v>3253139</v>
      </c>
    </row>
    <row r="37" spans="1:16" x14ac:dyDescent="0.25">
      <c r="A37" t="s">
        <v>4</v>
      </c>
      <c r="B37" s="16">
        <v>22292</v>
      </c>
      <c r="C37">
        <v>5</v>
      </c>
      <c r="D37">
        <v>2017</v>
      </c>
      <c r="E37" t="str">
        <f t="shared" si="1"/>
        <v>may</v>
      </c>
      <c r="G37" t="s">
        <v>4</v>
      </c>
      <c r="H37" s="16">
        <v>93901</v>
      </c>
      <c r="I37">
        <v>9</v>
      </c>
      <c r="J37">
        <v>2018</v>
      </c>
      <c r="K37" t="str">
        <f t="shared" ref="K37:K68" si="2">VLOOKUP(I37,$M$6:$N$17,2)</f>
        <v>sep</v>
      </c>
      <c r="L37" s="20">
        <v>2016</v>
      </c>
      <c r="M37" s="21">
        <v>5.7827469668118872E-2</v>
      </c>
      <c r="N37" s="4">
        <v>858474</v>
      </c>
    </row>
    <row r="38" spans="1:16" x14ac:dyDescent="0.25">
      <c r="A38" t="s">
        <v>5</v>
      </c>
      <c r="B38" s="16">
        <v>105602</v>
      </c>
      <c r="C38">
        <v>5</v>
      </c>
      <c r="D38">
        <v>2017</v>
      </c>
      <c r="E38" t="str">
        <f t="shared" si="1"/>
        <v>may</v>
      </c>
      <c r="G38" t="s">
        <v>4</v>
      </c>
      <c r="H38" s="16">
        <v>43744</v>
      </c>
      <c r="I38">
        <v>10</v>
      </c>
      <c r="J38">
        <v>2018</v>
      </c>
      <c r="K38" t="str">
        <f t="shared" si="2"/>
        <v>oct</v>
      </c>
      <c r="L38" s="20">
        <v>2017</v>
      </c>
      <c r="M38" s="21">
        <v>5.637234231449989E-2</v>
      </c>
      <c r="N38" s="4">
        <v>836872</v>
      </c>
    </row>
    <row r="39" spans="1:16" x14ac:dyDescent="0.25">
      <c r="A39" t="s">
        <v>4</v>
      </c>
      <c r="B39" s="16">
        <v>31054</v>
      </c>
      <c r="C39">
        <v>6</v>
      </c>
      <c r="D39">
        <v>2017</v>
      </c>
      <c r="E39" t="str">
        <f t="shared" si="1"/>
        <v>jun</v>
      </c>
      <c r="G39" t="s">
        <v>4</v>
      </c>
      <c r="H39" s="16">
        <v>11007</v>
      </c>
      <c r="I39">
        <v>11</v>
      </c>
      <c r="J39">
        <v>2018</v>
      </c>
      <c r="K39" t="str">
        <f t="shared" si="2"/>
        <v>nov</v>
      </c>
      <c r="L39" s="20">
        <v>2018</v>
      </c>
      <c r="M39" s="21">
        <v>4.5613749572595917E-2</v>
      </c>
      <c r="N39" s="4">
        <v>677156</v>
      </c>
    </row>
    <row r="40" spans="1:16" x14ac:dyDescent="0.25">
      <c r="A40" t="s">
        <v>5</v>
      </c>
      <c r="B40" s="16">
        <v>130856</v>
      </c>
      <c r="C40">
        <v>6</v>
      </c>
      <c r="D40">
        <v>2017</v>
      </c>
      <c r="E40" t="str">
        <f t="shared" si="1"/>
        <v>jun</v>
      </c>
      <c r="G40" t="s">
        <v>4</v>
      </c>
      <c r="H40" s="16">
        <v>7485</v>
      </c>
      <c r="I40">
        <v>12</v>
      </c>
      <c r="J40">
        <v>2018</v>
      </c>
      <c r="K40" t="str">
        <f t="shared" si="2"/>
        <v>dec</v>
      </c>
      <c r="L40" s="20">
        <v>2019</v>
      </c>
      <c r="M40" s="21">
        <v>5.9320386413709909E-2</v>
      </c>
      <c r="N40" s="4">
        <v>880637</v>
      </c>
    </row>
    <row r="41" spans="1:16" x14ac:dyDescent="0.25">
      <c r="A41" t="s">
        <v>5</v>
      </c>
      <c r="B41" s="16">
        <v>135513</v>
      </c>
      <c r="C41">
        <v>7</v>
      </c>
      <c r="D41">
        <v>2017</v>
      </c>
      <c r="E41" t="str">
        <f t="shared" si="1"/>
        <v>jul</v>
      </c>
      <c r="G41" t="s">
        <v>4</v>
      </c>
      <c r="H41" s="16">
        <v>4602</v>
      </c>
      <c r="I41">
        <v>1</v>
      </c>
      <c r="J41">
        <v>2019</v>
      </c>
      <c r="K41" t="str">
        <f t="shared" si="2"/>
        <v>jan</v>
      </c>
      <c r="L41" s="6" t="s">
        <v>5</v>
      </c>
      <c r="M41" s="21">
        <v>0.7808660520310754</v>
      </c>
      <c r="N41" s="4">
        <v>11592297</v>
      </c>
    </row>
    <row r="42" spans="1:16" x14ac:dyDescent="0.25">
      <c r="A42" t="s">
        <v>4</v>
      </c>
      <c r="B42" s="16">
        <v>40320</v>
      </c>
      <c r="C42">
        <v>7</v>
      </c>
      <c r="D42">
        <v>2017</v>
      </c>
      <c r="E42" t="str">
        <f t="shared" si="1"/>
        <v>jul</v>
      </c>
      <c r="G42" t="s">
        <v>4</v>
      </c>
      <c r="H42" s="16">
        <v>2638</v>
      </c>
      <c r="I42">
        <v>2</v>
      </c>
      <c r="J42">
        <v>2019</v>
      </c>
      <c r="K42" t="str">
        <f t="shared" si="2"/>
        <v>feb</v>
      </c>
      <c r="L42" s="20">
        <v>2016</v>
      </c>
      <c r="M42" s="21">
        <v>0.18435760323913694</v>
      </c>
      <c r="N42" s="4">
        <v>2736869</v>
      </c>
    </row>
    <row r="43" spans="1:16" x14ac:dyDescent="0.25">
      <c r="A43" t="s">
        <v>5</v>
      </c>
      <c r="B43" s="16">
        <v>156356</v>
      </c>
      <c r="C43">
        <v>8</v>
      </c>
      <c r="D43">
        <v>2017</v>
      </c>
      <c r="E43" t="str">
        <f t="shared" si="1"/>
        <v>aug</v>
      </c>
      <c r="G43" t="s">
        <v>4</v>
      </c>
      <c r="H43" s="16">
        <v>15923</v>
      </c>
      <c r="I43">
        <v>3</v>
      </c>
      <c r="J43">
        <v>2019</v>
      </c>
      <c r="K43" t="str">
        <f t="shared" si="2"/>
        <v>mar</v>
      </c>
      <c r="L43" s="20">
        <v>2017</v>
      </c>
      <c r="M43" s="21">
        <v>0.20155251755489026</v>
      </c>
      <c r="N43" s="4">
        <v>2992135</v>
      </c>
    </row>
    <row r="44" spans="1:16" x14ac:dyDescent="0.25">
      <c r="A44" t="s">
        <v>4</v>
      </c>
      <c r="B44" s="16">
        <v>34295</v>
      </c>
      <c r="C44">
        <v>8</v>
      </c>
      <c r="D44">
        <v>2017</v>
      </c>
      <c r="E44" t="str">
        <f t="shared" si="1"/>
        <v>aug</v>
      </c>
      <c r="G44" t="s">
        <v>4</v>
      </c>
      <c r="H44" s="16">
        <v>47744</v>
      </c>
      <c r="I44">
        <v>4</v>
      </c>
      <c r="J44">
        <v>2019</v>
      </c>
      <c r="K44" t="str">
        <f t="shared" si="2"/>
        <v>apr</v>
      </c>
      <c r="L44" s="20">
        <v>2018</v>
      </c>
      <c r="M44" s="21">
        <v>0.19709262833371818</v>
      </c>
      <c r="N44" s="4">
        <v>2925926</v>
      </c>
    </row>
    <row r="45" spans="1:16" x14ac:dyDescent="0.25">
      <c r="A45" t="s">
        <v>4</v>
      </c>
      <c r="B45" s="16">
        <v>22962</v>
      </c>
      <c r="C45">
        <v>9</v>
      </c>
      <c r="D45">
        <v>2017</v>
      </c>
      <c r="E45" t="str">
        <f t="shared" si="1"/>
        <v>sep</v>
      </c>
      <c r="G45" t="s">
        <v>4</v>
      </c>
      <c r="H45" s="16">
        <v>81624</v>
      </c>
      <c r="I45">
        <v>5</v>
      </c>
      <c r="J45">
        <v>2019</v>
      </c>
      <c r="K45" t="str">
        <f t="shared" si="2"/>
        <v>may</v>
      </c>
      <c r="L45" s="20">
        <v>2019</v>
      </c>
      <c r="M45" s="21">
        <v>0.19786330290333001</v>
      </c>
      <c r="N45" s="4">
        <v>2937367</v>
      </c>
    </row>
    <row r="46" spans="1:16" x14ac:dyDescent="0.25">
      <c r="A46" t="s">
        <v>5</v>
      </c>
      <c r="B46" s="16">
        <v>142424</v>
      </c>
      <c r="C46">
        <v>9</v>
      </c>
      <c r="D46">
        <v>2017</v>
      </c>
      <c r="E46" t="str">
        <f t="shared" si="1"/>
        <v>sep</v>
      </c>
      <c r="G46" t="s">
        <v>4</v>
      </c>
      <c r="H46" s="16">
        <v>130218</v>
      </c>
      <c r="I46">
        <v>6</v>
      </c>
      <c r="J46">
        <v>2019</v>
      </c>
      <c r="K46" t="str">
        <f t="shared" si="2"/>
        <v>jun</v>
      </c>
      <c r="L46" s="6" t="s">
        <v>1096</v>
      </c>
      <c r="M46" s="21">
        <v>1</v>
      </c>
      <c r="N46" s="4">
        <v>14845436</v>
      </c>
    </row>
    <row r="47" spans="1:16" x14ac:dyDescent="0.25">
      <c r="A47" t="s">
        <v>5</v>
      </c>
      <c r="B47" s="16">
        <v>142430</v>
      </c>
      <c r="C47">
        <v>10</v>
      </c>
      <c r="D47">
        <v>2017</v>
      </c>
      <c r="E47" t="str">
        <f t="shared" si="1"/>
        <v>oct</v>
      </c>
      <c r="G47" t="s">
        <v>4</v>
      </c>
      <c r="H47" s="16">
        <v>175632</v>
      </c>
      <c r="I47">
        <v>7</v>
      </c>
      <c r="J47">
        <v>2019</v>
      </c>
      <c r="K47" t="str">
        <f t="shared" si="2"/>
        <v>jul</v>
      </c>
    </row>
    <row r="48" spans="1:16" x14ac:dyDescent="0.25">
      <c r="A48" t="s">
        <v>4</v>
      </c>
      <c r="B48" s="16">
        <v>21232</v>
      </c>
      <c r="C48">
        <v>10</v>
      </c>
      <c r="D48">
        <v>2017</v>
      </c>
      <c r="E48" t="str">
        <f t="shared" si="1"/>
        <v>oct</v>
      </c>
      <c r="G48" t="s">
        <v>4</v>
      </c>
      <c r="H48" s="16">
        <v>186889</v>
      </c>
      <c r="I48">
        <v>8</v>
      </c>
      <c r="J48">
        <v>2019</v>
      </c>
      <c r="K48" t="str">
        <f t="shared" si="2"/>
        <v>aug</v>
      </c>
    </row>
    <row r="49" spans="1:11" x14ac:dyDescent="0.25">
      <c r="A49" t="s">
        <v>4</v>
      </c>
      <c r="B49" s="16">
        <v>8316</v>
      </c>
      <c r="C49">
        <v>11</v>
      </c>
      <c r="D49">
        <v>2017</v>
      </c>
      <c r="E49" t="str">
        <f t="shared" si="1"/>
        <v>nov</v>
      </c>
      <c r="G49" t="s">
        <v>4</v>
      </c>
      <c r="H49" s="16">
        <v>129173</v>
      </c>
      <c r="I49">
        <v>9</v>
      </c>
      <c r="J49">
        <v>2019</v>
      </c>
      <c r="K49" t="str">
        <f t="shared" si="2"/>
        <v>sep</v>
      </c>
    </row>
    <row r="50" spans="1:11" x14ac:dyDescent="0.25">
      <c r="A50" t="s">
        <v>5</v>
      </c>
      <c r="B50" s="16">
        <v>97147</v>
      </c>
      <c r="C50">
        <v>11</v>
      </c>
      <c r="D50">
        <v>2017</v>
      </c>
      <c r="E50" t="str">
        <f t="shared" si="1"/>
        <v>nov</v>
      </c>
      <c r="G50" t="s">
        <v>4</v>
      </c>
      <c r="H50" s="16">
        <v>71035</v>
      </c>
      <c r="I50">
        <v>10</v>
      </c>
      <c r="J50">
        <v>2019</v>
      </c>
      <c r="K50" t="str">
        <f t="shared" si="2"/>
        <v>oct</v>
      </c>
    </row>
    <row r="51" spans="1:11" x14ac:dyDescent="0.25">
      <c r="A51" t="s">
        <v>5</v>
      </c>
      <c r="B51" s="16">
        <v>53092</v>
      </c>
      <c r="C51">
        <v>12</v>
      </c>
      <c r="D51">
        <v>2017</v>
      </c>
      <c r="E51" t="str">
        <f t="shared" si="1"/>
        <v>dec</v>
      </c>
      <c r="G51" t="s">
        <v>4</v>
      </c>
      <c r="H51" s="16">
        <v>18729</v>
      </c>
      <c r="I51">
        <v>11</v>
      </c>
      <c r="J51">
        <v>2019</v>
      </c>
      <c r="K51" t="str">
        <f t="shared" si="2"/>
        <v>nov</v>
      </c>
    </row>
    <row r="52" spans="1:11" x14ac:dyDescent="0.25">
      <c r="A52" t="s">
        <v>4</v>
      </c>
      <c r="B52" s="16">
        <v>1980</v>
      </c>
      <c r="C52">
        <v>12</v>
      </c>
      <c r="D52">
        <v>2017</v>
      </c>
      <c r="E52" t="str">
        <f t="shared" si="1"/>
        <v>dec</v>
      </c>
      <c r="G52" t="s">
        <v>4</v>
      </c>
      <c r="H52" s="16">
        <v>16430</v>
      </c>
      <c r="I52">
        <v>12</v>
      </c>
      <c r="J52">
        <v>2019</v>
      </c>
      <c r="K52" t="str">
        <f t="shared" si="2"/>
        <v>dec</v>
      </c>
    </row>
    <row r="53" spans="1:11" x14ac:dyDescent="0.25">
      <c r="A53" t="s">
        <v>5</v>
      </c>
      <c r="B53" s="16">
        <v>39494</v>
      </c>
      <c r="C53">
        <v>1</v>
      </c>
      <c r="D53">
        <v>2018</v>
      </c>
      <c r="E53" t="str">
        <f t="shared" si="1"/>
        <v>jan</v>
      </c>
      <c r="G53" t="s">
        <v>5</v>
      </c>
      <c r="H53" s="16">
        <v>89373</v>
      </c>
      <c r="I53">
        <v>1</v>
      </c>
      <c r="J53">
        <v>2016</v>
      </c>
      <c r="K53" t="str">
        <f t="shared" si="2"/>
        <v>jan</v>
      </c>
    </row>
    <row r="54" spans="1:11" x14ac:dyDescent="0.25">
      <c r="A54" t="s">
        <v>4</v>
      </c>
      <c r="B54" s="16">
        <v>1438</v>
      </c>
      <c r="C54">
        <v>1</v>
      </c>
      <c r="D54">
        <v>2018</v>
      </c>
      <c r="E54" t="str">
        <f t="shared" si="1"/>
        <v>jan</v>
      </c>
      <c r="G54" t="s">
        <v>5</v>
      </c>
      <c r="H54" s="16">
        <v>106845</v>
      </c>
      <c r="I54">
        <v>2</v>
      </c>
      <c r="J54">
        <v>2016</v>
      </c>
      <c r="K54" t="str">
        <f t="shared" si="2"/>
        <v>feb</v>
      </c>
    </row>
    <row r="55" spans="1:11" x14ac:dyDescent="0.25">
      <c r="A55" t="s">
        <v>4</v>
      </c>
      <c r="B55" s="16">
        <v>3397</v>
      </c>
      <c r="C55">
        <v>2</v>
      </c>
      <c r="D55">
        <v>2018</v>
      </c>
      <c r="E55" t="str">
        <f t="shared" si="1"/>
        <v>feb</v>
      </c>
      <c r="G55" t="s">
        <v>5</v>
      </c>
      <c r="H55" s="16">
        <v>158682</v>
      </c>
      <c r="I55">
        <v>3</v>
      </c>
      <c r="J55">
        <v>2016</v>
      </c>
      <c r="K55" t="str">
        <f t="shared" si="2"/>
        <v>mar</v>
      </c>
    </row>
    <row r="56" spans="1:11" x14ac:dyDescent="0.25">
      <c r="A56" t="s">
        <v>5</v>
      </c>
      <c r="B56" s="16">
        <v>59420</v>
      </c>
      <c r="C56">
        <v>2</v>
      </c>
      <c r="D56">
        <v>2018</v>
      </c>
      <c r="E56" t="str">
        <f t="shared" si="1"/>
        <v>feb</v>
      </c>
      <c r="G56" t="s">
        <v>5</v>
      </c>
      <c r="H56" s="16">
        <v>182243</v>
      </c>
      <c r="I56">
        <v>4</v>
      </c>
      <c r="J56">
        <v>2016</v>
      </c>
      <c r="K56" t="str">
        <f t="shared" si="2"/>
        <v>apr</v>
      </c>
    </row>
    <row r="57" spans="1:11" x14ac:dyDescent="0.25">
      <c r="A57" t="s">
        <v>4</v>
      </c>
      <c r="B57" s="16">
        <v>4442</v>
      </c>
      <c r="C57">
        <v>3</v>
      </c>
      <c r="D57">
        <v>2018</v>
      </c>
      <c r="E57" t="str">
        <f t="shared" si="1"/>
        <v>mar</v>
      </c>
      <c r="G57" t="s">
        <v>5</v>
      </c>
      <c r="H57" s="16">
        <v>259808</v>
      </c>
      <c r="I57">
        <v>5</v>
      </c>
      <c r="J57">
        <v>2016</v>
      </c>
      <c r="K57" t="str">
        <f t="shared" si="2"/>
        <v>may</v>
      </c>
    </row>
    <row r="58" spans="1:11" x14ac:dyDescent="0.25">
      <c r="A58" t="s">
        <v>5</v>
      </c>
      <c r="B58" s="16">
        <v>58543</v>
      </c>
      <c r="C58">
        <v>3</v>
      </c>
      <c r="D58">
        <v>2018</v>
      </c>
      <c r="E58" t="str">
        <f t="shared" si="1"/>
        <v>mar</v>
      </c>
      <c r="G58" t="s">
        <v>5</v>
      </c>
      <c r="H58" s="16">
        <v>349964</v>
      </c>
      <c r="I58">
        <v>6</v>
      </c>
      <c r="J58">
        <v>2016</v>
      </c>
      <c r="K58" t="str">
        <f t="shared" si="2"/>
        <v>jun</v>
      </c>
    </row>
    <row r="59" spans="1:11" x14ac:dyDescent="0.25">
      <c r="A59" t="s">
        <v>5</v>
      </c>
      <c r="B59" s="16">
        <v>86336</v>
      </c>
      <c r="C59">
        <v>4</v>
      </c>
      <c r="D59">
        <v>2018</v>
      </c>
      <c r="E59" t="str">
        <f t="shared" si="1"/>
        <v>apr</v>
      </c>
      <c r="G59" t="s">
        <v>5</v>
      </c>
      <c r="H59" s="16">
        <v>344361</v>
      </c>
      <c r="I59">
        <v>7</v>
      </c>
      <c r="J59">
        <v>2016</v>
      </c>
      <c r="K59" t="str">
        <f t="shared" si="2"/>
        <v>jul</v>
      </c>
    </row>
    <row r="60" spans="1:11" x14ac:dyDescent="0.25">
      <c r="A60" t="s">
        <v>4</v>
      </c>
      <c r="B60" s="16">
        <v>11858</v>
      </c>
      <c r="C60">
        <v>4</v>
      </c>
      <c r="D60">
        <v>2018</v>
      </c>
      <c r="E60" t="str">
        <f t="shared" si="1"/>
        <v>apr</v>
      </c>
      <c r="G60" t="s">
        <v>5</v>
      </c>
      <c r="H60" s="16">
        <v>348729</v>
      </c>
      <c r="I60">
        <v>8</v>
      </c>
      <c r="J60">
        <v>2016</v>
      </c>
      <c r="K60" t="str">
        <f t="shared" si="2"/>
        <v>aug</v>
      </c>
    </row>
    <row r="61" spans="1:11" x14ac:dyDescent="0.25">
      <c r="A61" t="s">
        <v>4</v>
      </c>
      <c r="B61" s="16">
        <v>34345</v>
      </c>
      <c r="C61">
        <v>5</v>
      </c>
      <c r="D61">
        <v>2018</v>
      </c>
      <c r="E61" t="str">
        <f t="shared" si="1"/>
        <v>may</v>
      </c>
      <c r="G61" t="s">
        <v>5</v>
      </c>
      <c r="H61" s="16">
        <v>322332</v>
      </c>
      <c r="I61">
        <v>9</v>
      </c>
      <c r="J61">
        <v>2016</v>
      </c>
      <c r="K61" t="str">
        <f t="shared" si="2"/>
        <v>sep</v>
      </c>
    </row>
    <row r="62" spans="1:11" x14ac:dyDescent="0.25">
      <c r="A62" t="s">
        <v>5</v>
      </c>
      <c r="B62" s="16">
        <v>144520</v>
      </c>
      <c r="C62">
        <v>5</v>
      </c>
      <c r="D62">
        <v>2018</v>
      </c>
      <c r="E62" t="str">
        <f t="shared" si="1"/>
        <v>may</v>
      </c>
      <c r="G62" t="s">
        <v>5</v>
      </c>
      <c r="H62" s="16">
        <v>278159</v>
      </c>
      <c r="I62">
        <v>10</v>
      </c>
      <c r="J62">
        <v>2016</v>
      </c>
      <c r="K62" t="str">
        <f t="shared" si="2"/>
        <v>oct</v>
      </c>
    </row>
    <row r="63" spans="1:11" x14ac:dyDescent="0.25">
      <c r="A63" t="s">
        <v>5</v>
      </c>
      <c r="B63" s="16">
        <v>161765</v>
      </c>
      <c r="C63">
        <v>6</v>
      </c>
      <c r="D63">
        <v>2018</v>
      </c>
      <c r="E63" t="str">
        <f t="shared" si="1"/>
        <v>jun</v>
      </c>
      <c r="G63" t="s">
        <v>5</v>
      </c>
      <c r="H63" s="16">
        <v>206725</v>
      </c>
      <c r="I63">
        <v>11</v>
      </c>
      <c r="J63">
        <v>2016</v>
      </c>
      <c r="K63" t="str">
        <f t="shared" si="2"/>
        <v>nov</v>
      </c>
    </row>
    <row r="64" spans="1:11" x14ac:dyDescent="0.25">
      <c r="A64" t="s">
        <v>4</v>
      </c>
      <c r="B64" s="16">
        <v>43594</v>
      </c>
      <c r="C64">
        <v>6</v>
      </c>
      <c r="D64">
        <v>2018</v>
      </c>
      <c r="E64" t="str">
        <f t="shared" si="1"/>
        <v>jun</v>
      </c>
      <c r="G64" t="s">
        <v>5</v>
      </c>
      <c r="H64" s="16">
        <v>89648</v>
      </c>
      <c r="I64">
        <v>12</v>
      </c>
      <c r="J64">
        <v>2016</v>
      </c>
      <c r="K64" t="str">
        <f t="shared" si="2"/>
        <v>dec</v>
      </c>
    </row>
    <row r="65" spans="1:11" x14ac:dyDescent="0.25">
      <c r="A65" t="s">
        <v>4</v>
      </c>
      <c r="B65" s="16">
        <v>60747</v>
      </c>
      <c r="C65">
        <v>7</v>
      </c>
      <c r="D65">
        <v>2018</v>
      </c>
      <c r="E65" t="str">
        <f t="shared" si="1"/>
        <v>jul</v>
      </c>
      <c r="G65" t="s">
        <v>5</v>
      </c>
      <c r="H65" s="16">
        <v>106626</v>
      </c>
      <c r="I65">
        <v>1</v>
      </c>
      <c r="J65">
        <v>2017</v>
      </c>
      <c r="K65" t="str">
        <f t="shared" si="2"/>
        <v>jan</v>
      </c>
    </row>
    <row r="66" spans="1:11" x14ac:dyDescent="0.25">
      <c r="A66" t="s">
        <v>5</v>
      </c>
      <c r="B66" s="16">
        <v>182169</v>
      </c>
      <c r="C66">
        <v>7</v>
      </c>
      <c r="D66">
        <v>2018</v>
      </c>
      <c r="E66" t="str">
        <f t="shared" si="1"/>
        <v>jul</v>
      </c>
      <c r="G66" t="s">
        <v>5</v>
      </c>
      <c r="H66" s="16">
        <v>142756</v>
      </c>
      <c r="I66">
        <v>2</v>
      </c>
      <c r="J66">
        <v>2017</v>
      </c>
      <c r="K66" t="str">
        <f t="shared" si="2"/>
        <v>feb</v>
      </c>
    </row>
    <row r="67" spans="1:11" x14ac:dyDescent="0.25">
      <c r="A67" t="s">
        <v>4</v>
      </c>
      <c r="B67" s="16">
        <v>60380</v>
      </c>
      <c r="C67">
        <v>8</v>
      </c>
      <c r="D67">
        <v>2018</v>
      </c>
      <c r="E67" t="str">
        <f t="shared" si="1"/>
        <v>aug</v>
      </c>
      <c r="G67" t="s">
        <v>5</v>
      </c>
      <c r="H67" s="16">
        <v>140910</v>
      </c>
      <c r="I67">
        <v>3</v>
      </c>
      <c r="J67">
        <v>2017</v>
      </c>
      <c r="K67" t="str">
        <f t="shared" si="2"/>
        <v>mar</v>
      </c>
    </row>
    <row r="68" spans="1:11" x14ac:dyDescent="0.25">
      <c r="A68" t="s">
        <v>5</v>
      </c>
      <c r="B68" s="16">
        <v>175696</v>
      </c>
      <c r="C68">
        <v>8</v>
      </c>
      <c r="D68">
        <v>2018</v>
      </c>
      <c r="E68" t="str">
        <f t="shared" si="1"/>
        <v>aug</v>
      </c>
      <c r="G68" t="s">
        <v>5</v>
      </c>
      <c r="H68" s="16">
        <v>207407</v>
      </c>
      <c r="I68">
        <v>4</v>
      </c>
      <c r="J68">
        <v>2017</v>
      </c>
      <c r="K68" t="str">
        <f t="shared" si="2"/>
        <v>apr</v>
      </c>
    </row>
    <row r="69" spans="1:11" x14ac:dyDescent="0.25">
      <c r="A69" t="s">
        <v>5</v>
      </c>
      <c r="B69" s="16">
        <v>180534</v>
      </c>
      <c r="C69">
        <v>9</v>
      </c>
      <c r="D69">
        <v>2018</v>
      </c>
      <c r="E69" t="str">
        <f t="shared" si="1"/>
        <v>sep</v>
      </c>
      <c r="G69" t="s">
        <v>5</v>
      </c>
      <c r="H69" s="16">
        <v>263666</v>
      </c>
      <c r="I69">
        <v>5</v>
      </c>
      <c r="J69">
        <v>2017</v>
      </c>
      <c r="K69" t="str">
        <f t="shared" ref="K69:K100" si="3">VLOOKUP(I69,$M$6:$N$17,2)</f>
        <v>may</v>
      </c>
    </row>
    <row r="70" spans="1:11" x14ac:dyDescent="0.25">
      <c r="A70" t="s">
        <v>4</v>
      </c>
      <c r="B70" s="16">
        <v>55648</v>
      </c>
      <c r="C70">
        <v>9</v>
      </c>
      <c r="D70">
        <v>2018</v>
      </c>
      <c r="E70" t="str">
        <f t="shared" ref="E70:E100" si="4">VLOOKUP(C70,$M$6:$N$17,2)</f>
        <v>sep</v>
      </c>
      <c r="G70" t="s">
        <v>5</v>
      </c>
      <c r="H70" s="16">
        <v>372974</v>
      </c>
      <c r="I70">
        <v>6</v>
      </c>
      <c r="J70">
        <v>2017</v>
      </c>
      <c r="K70" t="str">
        <f t="shared" si="3"/>
        <v>jun</v>
      </c>
    </row>
    <row r="71" spans="1:11" x14ac:dyDescent="0.25">
      <c r="A71" t="s">
        <v>5</v>
      </c>
      <c r="B71" s="16">
        <v>166241</v>
      </c>
      <c r="C71">
        <v>10</v>
      </c>
      <c r="D71">
        <v>2018</v>
      </c>
      <c r="E71" t="str">
        <f t="shared" si="4"/>
        <v>oct</v>
      </c>
      <c r="G71" t="s">
        <v>5</v>
      </c>
      <c r="H71" s="16">
        <v>385763</v>
      </c>
      <c r="I71">
        <v>7</v>
      </c>
      <c r="J71">
        <v>2017</v>
      </c>
      <c r="K71" t="str">
        <f t="shared" si="3"/>
        <v>jul</v>
      </c>
    </row>
    <row r="72" spans="1:11" x14ac:dyDescent="0.25">
      <c r="A72" t="s">
        <v>4</v>
      </c>
      <c r="B72" s="16">
        <v>33859</v>
      </c>
      <c r="C72">
        <v>10</v>
      </c>
      <c r="D72">
        <v>2018</v>
      </c>
      <c r="E72" t="str">
        <f t="shared" si="4"/>
        <v>oct</v>
      </c>
      <c r="G72" t="s">
        <v>5</v>
      </c>
      <c r="H72" s="16">
        <v>411583</v>
      </c>
      <c r="I72">
        <v>8</v>
      </c>
      <c r="J72">
        <v>2017</v>
      </c>
      <c r="K72" t="str">
        <f t="shared" si="3"/>
        <v>aug</v>
      </c>
    </row>
    <row r="73" spans="1:11" x14ac:dyDescent="0.25">
      <c r="A73" t="s">
        <v>5</v>
      </c>
      <c r="B73" s="16">
        <v>107626</v>
      </c>
      <c r="C73">
        <v>11</v>
      </c>
      <c r="D73">
        <v>2018</v>
      </c>
      <c r="E73" t="str">
        <f t="shared" si="4"/>
        <v>nov</v>
      </c>
      <c r="G73" t="s">
        <v>5</v>
      </c>
      <c r="H73" s="16">
        <v>369298</v>
      </c>
      <c r="I73">
        <v>9</v>
      </c>
      <c r="J73">
        <v>2017</v>
      </c>
      <c r="K73" t="str">
        <f t="shared" si="3"/>
        <v>sep</v>
      </c>
    </row>
    <row r="74" spans="1:11" x14ac:dyDescent="0.25">
      <c r="A74" t="s">
        <v>4</v>
      </c>
      <c r="B74" s="16">
        <v>13793</v>
      </c>
      <c r="C74">
        <v>11</v>
      </c>
      <c r="D74">
        <v>2018</v>
      </c>
      <c r="E74" t="str">
        <f t="shared" si="4"/>
        <v>nov</v>
      </c>
      <c r="G74" t="s">
        <v>5</v>
      </c>
      <c r="H74" s="16">
        <v>295295</v>
      </c>
      <c r="I74">
        <v>10</v>
      </c>
      <c r="J74">
        <v>2017</v>
      </c>
      <c r="K74" t="str">
        <f t="shared" si="3"/>
        <v>oct</v>
      </c>
    </row>
    <row r="75" spans="1:11" x14ac:dyDescent="0.25">
      <c r="A75" t="s">
        <v>4</v>
      </c>
      <c r="B75" s="16">
        <v>7628</v>
      </c>
      <c r="C75">
        <v>12</v>
      </c>
      <c r="D75">
        <v>2018</v>
      </c>
      <c r="E75" t="str">
        <f t="shared" si="4"/>
        <v>dec</v>
      </c>
      <c r="G75" t="s">
        <v>5</v>
      </c>
      <c r="H75" s="16">
        <v>177036</v>
      </c>
      <c r="I75">
        <v>11</v>
      </c>
      <c r="J75">
        <v>2017</v>
      </c>
      <c r="K75" t="str">
        <f t="shared" si="3"/>
        <v>nov</v>
      </c>
    </row>
    <row r="76" spans="1:11" x14ac:dyDescent="0.25">
      <c r="A76" t="s">
        <v>5</v>
      </c>
      <c r="B76" s="16">
        <v>74333</v>
      </c>
      <c r="C76">
        <v>12</v>
      </c>
      <c r="D76">
        <v>2018</v>
      </c>
      <c r="E76" t="str">
        <f t="shared" si="4"/>
        <v>dec</v>
      </c>
      <c r="G76" t="s">
        <v>5</v>
      </c>
      <c r="H76" s="16">
        <v>118821</v>
      </c>
      <c r="I76">
        <v>12</v>
      </c>
      <c r="J76">
        <v>2017</v>
      </c>
      <c r="K76" t="str">
        <f t="shared" si="3"/>
        <v>dec</v>
      </c>
    </row>
    <row r="77" spans="1:11" x14ac:dyDescent="0.25">
      <c r="A77" t="s">
        <v>4</v>
      </c>
      <c r="B77" s="16">
        <v>4782</v>
      </c>
      <c r="C77">
        <v>1</v>
      </c>
      <c r="D77">
        <v>2019</v>
      </c>
      <c r="E77" t="str">
        <f t="shared" si="4"/>
        <v>jan</v>
      </c>
      <c r="G77" t="s">
        <v>5</v>
      </c>
      <c r="H77" s="16">
        <v>106216</v>
      </c>
      <c r="I77">
        <v>1</v>
      </c>
      <c r="J77">
        <v>2018</v>
      </c>
      <c r="K77" t="str">
        <f t="shared" si="3"/>
        <v>jan</v>
      </c>
    </row>
    <row r="78" spans="1:11" x14ac:dyDescent="0.25">
      <c r="A78" t="s">
        <v>5</v>
      </c>
      <c r="B78" s="16">
        <v>65090</v>
      </c>
      <c r="C78">
        <v>1</v>
      </c>
      <c r="D78">
        <v>2019</v>
      </c>
      <c r="E78" t="str">
        <f t="shared" si="4"/>
        <v>jan</v>
      </c>
      <c r="G78" t="s">
        <v>5</v>
      </c>
      <c r="H78" s="16">
        <v>99540</v>
      </c>
      <c r="I78">
        <v>2</v>
      </c>
      <c r="J78">
        <v>2018</v>
      </c>
      <c r="K78" t="str">
        <f t="shared" si="3"/>
        <v>feb</v>
      </c>
    </row>
    <row r="79" spans="1:11" x14ac:dyDescent="0.25">
      <c r="A79" t="s">
        <v>5</v>
      </c>
      <c r="B79" s="16">
        <v>73691</v>
      </c>
      <c r="C79">
        <v>2</v>
      </c>
      <c r="D79">
        <v>2019</v>
      </c>
      <c r="E79" t="str">
        <f t="shared" si="4"/>
        <v>feb</v>
      </c>
      <c r="G79" t="s">
        <v>5</v>
      </c>
      <c r="H79" s="16">
        <v>158946</v>
      </c>
      <c r="I79">
        <v>3</v>
      </c>
      <c r="J79">
        <v>2018</v>
      </c>
      <c r="K79" t="str">
        <f t="shared" si="3"/>
        <v>mar</v>
      </c>
    </row>
    <row r="80" spans="1:11" x14ac:dyDescent="0.25">
      <c r="A80" t="s">
        <v>4</v>
      </c>
      <c r="B80" s="16">
        <v>6775</v>
      </c>
      <c r="C80">
        <v>2</v>
      </c>
      <c r="D80">
        <v>2019</v>
      </c>
      <c r="E80" t="str">
        <f t="shared" si="4"/>
        <v>feb</v>
      </c>
      <c r="G80" t="s">
        <v>5</v>
      </c>
      <c r="H80" s="16">
        <v>178264</v>
      </c>
      <c r="I80">
        <v>4</v>
      </c>
      <c r="J80">
        <v>2018</v>
      </c>
      <c r="K80" t="str">
        <f t="shared" si="3"/>
        <v>apr</v>
      </c>
    </row>
    <row r="81" spans="1:11" x14ac:dyDescent="0.25">
      <c r="A81" t="s">
        <v>4</v>
      </c>
      <c r="B81" s="16">
        <v>14523</v>
      </c>
      <c r="C81">
        <v>3</v>
      </c>
      <c r="D81">
        <v>2019</v>
      </c>
      <c r="E81" t="str">
        <f t="shared" si="4"/>
        <v>mar</v>
      </c>
      <c r="G81" t="s">
        <v>5</v>
      </c>
      <c r="H81" s="16">
        <v>311609</v>
      </c>
      <c r="I81">
        <v>5</v>
      </c>
      <c r="J81">
        <v>2018</v>
      </c>
      <c r="K81" t="str">
        <f t="shared" si="3"/>
        <v>may</v>
      </c>
    </row>
    <row r="82" spans="1:11" x14ac:dyDescent="0.25">
      <c r="A82" t="s">
        <v>5</v>
      </c>
      <c r="B82" s="16">
        <v>87846</v>
      </c>
      <c r="C82">
        <v>3</v>
      </c>
      <c r="D82">
        <v>2019</v>
      </c>
      <c r="E82" t="str">
        <f t="shared" si="4"/>
        <v>mar</v>
      </c>
      <c r="G82" t="s">
        <v>5</v>
      </c>
      <c r="H82" s="16">
        <v>350264</v>
      </c>
      <c r="I82">
        <v>6</v>
      </c>
      <c r="J82">
        <v>2018</v>
      </c>
      <c r="K82" t="str">
        <f t="shared" si="3"/>
        <v>jun</v>
      </c>
    </row>
    <row r="83" spans="1:11" x14ac:dyDescent="0.25">
      <c r="A83" t="s">
        <v>5</v>
      </c>
      <c r="B83" s="16">
        <v>131880</v>
      </c>
      <c r="C83">
        <v>4</v>
      </c>
      <c r="D83">
        <v>2019</v>
      </c>
      <c r="E83" t="str">
        <f t="shared" si="4"/>
        <v>apr</v>
      </c>
      <c r="G83" t="s">
        <v>5</v>
      </c>
      <c r="H83" s="16">
        <v>394437</v>
      </c>
      <c r="I83">
        <v>7</v>
      </c>
      <c r="J83">
        <v>2018</v>
      </c>
      <c r="K83" t="str">
        <f t="shared" si="3"/>
        <v>jul</v>
      </c>
    </row>
    <row r="84" spans="1:11" x14ac:dyDescent="0.25">
      <c r="A84" t="s">
        <v>4</v>
      </c>
      <c r="B84" s="16">
        <v>34814</v>
      </c>
      <c r="C84">
        <v>4</v>
      </c>
      <c r="D84">
        <v>2019</v>
      </c>
      <c r="E84" t="str">
        <f t="shared" si="4"/>
        <v>apr</v>
      </c>
      <c r="G84" t="s">
        <v>5</v>
      </c>
      <c r="H84" s="16">
        <v>401989</v>
      </c>
      <c r="I84">
        <v>8</v>
      </c>
      <c r="J84">
        <v>2018</v>
      </c>
      <c r="K84" t="str">
        <f t="shared" si="3"/>
        <v>aug</v>
      </c>
    </row>
    <row r="85" spans="1:11" x14ac:dyDescent="0.25">
      <c r="A85" t="s">
        <v>4</v>
      </c>
      <c r="B85" s="16">
        <v>51997</v>
      </c>
      <c r="C85">
        <v>5</v>
      </c>
      <c r="D85">
        <v>2019</v>
      </c>
      <c r="E85" t="str">
        <f t="shared" si="4"/>
        <v>may</v>
      </c>
      <c r="G85" t="s">
        <v>5</v>
      </c>
      <c r="H85" s="16">
        <v>344211</v>
      </c>
      <c r="I85">
        <v>9</v>
      </c>
      <c r="J85">
        <v>2018</v>
      </c>
      <c r="K85" t="str">
        <f t="shared" si="3"/>
        <v>sep</v>
      </c>
    </row>
    <row r="86" spans="1:11" x14ac:dyDescent="0.25">
      <c r="A86" t="s">
        <v>5</v>
      </c>
      <c r="B86" s="16">
        <v>171087</v>
      </c>
      <c r="C86">
        <v>5</v>
      </c>
      <c r="D86">
        <v>2019</v>
      </c>
      <c r="E86" t="str">
        <f t="shared" si="4"/>
        <v>may</v>
      </c>
      <c r="G86" t="s">
        <v>5</v>
      </c>
      <c r="H86" s="16">
        <v>301196</v>
      </c>
      <c r="I86">
        <v>10</v>
      </c>
      <c r="J86">
        <v>2018</v>
      </c>
      <c r="K86" t="str">
        <f t="shared" si="3"/>
        <v>oct</v>
      </c>
    </row>
    <row r="87" spans="1:11" x14ac:dyDescent="0.25">
      <c r="A87" t="s">
        <v>5</v>
      </c>
      <c r="B87" s="16">
        <v>200375</v>
      </c>
      <c r="C87">
        <v>6</v>
      </c>
      <c r="D87">
        <v>2019</v>
      </c>
      <c r="E87" t="str">
        <f t="shared" si="4"/>
        <v>jun</v>
      </c>
      <c r="G87" t="s">
        <v>5</v>
      </c>
      <c r="H87" s="16">
        <v>157767</v>
      </c>
      <c r="I87">
        <v>11</v>
      </c>
      <c r="J87">
        <v>2018</v>
      </c>
      <c r="K87" t="str">
        <f t="shared" si="3"/>
        <v>nov</v>
      </c>
    </row>
    <row r="88" spans="1:11" x14ac:dyDescent="0.25">
      <c r="A88" t="s">
        <v>4</v>
      </c>
      <c r="B88" s="16">
        <v>73647</v>
      </c>
      <c r="C88">
        <v>6</v>
      </c>
      <c r="D88">
        <v>2019</v>
      </c>
      <c r="E88" t="str">
        <f t="shared" si="4"/>
        <v>jun</v>
      </c>
      <c r="G88" t="s">
        <v>5</v>
      </c>
      <c r="H88" s="16">
        <v>121487</v>
      </c>
      <c r="I88">
        <v>12</v>
      </c>
      <c r="J88">
        <v>2018</v>
      </c>
      <c r="K88" t="str">
        <f t="shared" si="3"/>
        <v>dec</v>
      </c>
    </row>
    <row r="89" spans="1:11" x14ac:dyDescent="0.25">
      <c r="A89" t="s">
        <v>4</v>
      </c>
      <c r="B89" s="16">
        <v>82025</v>
      </c>
      <c r="C89">
        <v>7</v>
      </c>
      <c r="D89">
        <v>2019</v>
      </c>
      <c r="E89" t="str">
        <f t="shared" si="4"/>
        <v>jul</v>
      </c>
      <c r="G89" t="s">
        <v>5</v>
      </c>
      <c r="H89" s="16">
        <v>98670</v>
      </c>
      <c r="I89">
        <v>1</v>
      </c>
      <c r="J89">
        <v>2019</v>
      </c>
      <c r="K89" t="str">
        <f t="shared" si="3"/>
        <v>jan</v>
      </c>
    </row>
    <row r="90" spans="1:11" x14ac:dyDescent="0.25">
      <c r="A90" t="s">
        <v>5</v>
      </c>
      <c r="B90" s="16">
        <v>234906</v>
      </c>
      <c r="C90">
        <v>7</v>
      </c>
      <c r="D90">
        <v>2019</v>
      </c>
      <c r="E90" t="str">
        <f t="shared" si="4"/>
        <v>jul</v>
      </c>
      <c r="G90" t="s">
        <v>5</v>
      </c>
      <c r="H90" s="16">
        <v>93548</v>
      </c>
      <c r="I90">
        <v>2</v>
      </c>
      <c r="J90">
        <v>2019</v>
      </c>
      <c r="K90" t="str">
        <f t="shared" si="3"/>
        <v>feb</v>
      </c>
    </row>
    <row r="91" spans="1:11" x14ac:dyDescent="0.25">
      <c r="A91" t="s">
        <v>5</v>
      </c>
      <c r="B91" s="16">
        <v>250152</v>
      </c>
      <c r="C91">
        <v>8</v>
      </c>
      <c r="D91">
        <v>2019</v>
      </c>
      <c r="E91" t="str">
        <f t="shared" si="4"/>
        <v>aug</v>
      </c>
      <c r="G91" t="s">
        <v>5</v>
      </c>
      <c r="H91" s="16">
        <v>149688</v>
      </c>
      <c r="I91">
        <v>3</v>
      </c>
      <c r="J91">
        <v>2019</v>
      </c>
      <c r="K91" t="str">
        <f t="shared" si="3"/>
        <v>mar</v>
      </c>
    </row>
    <row r="92" spans="1:11" x14ac:dyDescent="0.25">
      <c r="A92" t="s">
        <v>4</v>
      </c>
      <c r="B92" s="16">
        <v>87291</v>
      </c>
      <c r="C92">
        <v>8</v>
      </c>
      <c r="D92">
        <v>2019</v>
      </c>
      <c r="E92" t="str">
        <f t="shared" si="4"/>
        <v>aug</v>
      </c>
      <c r="G92" t="s">
        <v>5</v>
      </c>
      <c r="H92" s="16">
        <v>217566</v>
      </c>
      <c r="I92">
        <v>4</v>
      </c>
      <c r="J92">
        <v>2019</v>
      </c>
      <c r="K92" t="str">
        <f t="shared" si="3"/>
        <v>apr</v>
      </c>
    </row>
    <row r="93" spans="1:11" x14ac:dyDescent="0.25">
      <c r="A93" t="s">
        <v>4</v>
      </c>
      <c r="B93" s="16">
        <v>82161</v>
      </c>
      <c r="C93">
        <v>9</v>
      </c>
      <c r="D93">
        <v>2019</v>
      </c>
      <c r="E93" t="str">
        <f t="shared" si="4"/>
        <v>sep</v>
      </c>
      <c r="G93" t="s">
        <v>5</v>
      </c>
      <c r="H93" s="16">
        <v>285834</v>
      </c>
      <c r="I93">
        <v>5</v>
      </c>
      <c r="J93">
        <v>2019</v>
      </c>
      <c r="K93" t="str">
        <f t="shared" si="3"/>
        <v>may</v>
      </c>
    </row>
    <row r="94" spans="1:11" x14ac:dyDescent="0.25">
      <c r="A94" t="s">
        <v>5</v>
      </c>
      <c r="B94" s="16">
        <v>281024</v>
      </c>
      <c r="C94">
        <v>9</v>
      </c>
      <c r="D94">
        <v>2019</v>
      </c>
      <c r="E94" t="str">
        <f t="shared" si="4"/>
        <v>sep</v>
      </c>
      <c r="G94" t="s">
        <v>5</v>
      </c>
      <c r="H94" s="16">
        <v>345177</v>
      </c>
      <c r="I94">
        <v>6</v>
      </c>
      <c r="J94">
        <v>2019</v>
      </c>
      <c r="K94" t="str">
        <f t="shared" si="3"/>
        <v>jun</v>
      </c>
    </row>
    <row r="95" spans="1:11" x14ac:dyDescent="0.25">
      <c r="A95" t="s">
        <v>4</v>
      </c>
      <c r="B95" s="16">
        <v>56703</v>
      </c>
      <c r="C95">
        <v>10</v>
      </c>
      <c r="D95">
        <v>2019</v>
      </c>
      <c r="E95" t="str">
        <f t="shared" si="4"/>
        <v>oct</v>
      </c>
      <c r="G95" t="s">
        <v>5</v>
      </c>
      <c r="H95" s="16">
        <v>381683</v>
      </c>
      <c r="I95">
        <v>7</v>
      </c>
      <c r="J95">
        <v>2019</v>
      </c>
      <c r="K95" t="str">
        <f t="shared" si="3"/>
        <v>jul</v>
      </c>
    </row>
    <row r="96" spans="1:11" x14ac:dyDescent="0.25">
      <c r="A96" t="s">
        <v>5</v>
      </c>
      <c r="B96" s="16">
        <v>248801</v>
      </c>
      <c r="C96">
        <v>10</v>
      </c>
      <c r="D96">
        <v>2019</v>
      </c>
      <c r="E96" t="str">
        <f t="shared" si="4"/>
        <v>oct</v>
      </c>
      <c r="G96" t="s">
        <v>5</v>
      </c>
      <c r="H96" s="16">
        <v>403295</v>
      </c>
      <c r="I96">
        <v>8</v>
      </c>
      <c r="J96">
        <v>2019</v>
      </c>
      <c r="K96" t="str">
        <f t="shared" si="3"/>
        <v>aug</v>
      </c>
    </row>
    <row r="97" spans="1:11" x14ac:dyDescent="0.25">
      <c r="A97" t="s">
        <v>5</v>
      </c>
      <c r="B97" s="16">
        <v>162317</v>
      </c>
      <c r="C97">
        <v>11</v>
      </c>
      <c r="D97">
        <v>2019</v>
      </c>
      <c r="E97" t="str">
        <f t="shared" si="4"/>
        <v>nov</v>
      </c>
      <c r="G97" t="s">
        <v>5</v>
      </c>
      <c r="H97" s="16">
        <v>364046</v>
      </c>
      <c r="I97">
        <v>9</v>
      </c>
      <c r="J97">
        <v>2019</v>
      </c>
      <c r="K97" t="str">
        <f t="shared" si="3"/>
        <v>sep</v>
      </c>
    </row>
    <row r="98" spans="1:11" x14ac:dyDescent="0.25">
      <c r="A98" t="s">
        <v>4</v>
      </c>
      <c r="B98" s="16">
        <v>28442</v>
      </c>
      <c r="C98">
        <v>11</v>
      </c>
      <c r="D98">
        <v>2019</v>
      </c>
      <c r="E98" t="str">
        <f t="shared" si="4"/>
        <v>nov</v>
      </c>
      <c r="G98" t="s">
        <v>5</v>
      </c>
      <c r="H98" s="16">
        <v>300751</v>
      </c>
      <c r="I98">
        <v>10</v>
      </c>
      <c r="J98">
        <v>2019</v>
      </c>
      <c r="K98" t="str">
        <f t="shared" si="3"/>
        <v>oct</v>
      </c>
    </row>
    <row r="99" spans="1:11" x14ac:dyDescent="0.25">
      <c r="A99" t="s">
        <v>4</v>
      </c>
      <c r="B99" s="16">
        <v>10910</v>
      </c>
      <c r="C99">
        <v>12</v>
      </c>
      <c r="D99">
        <v>2019</v>
      </c>
      <c r="E99" t="str">
        <f t="shared" si="4"/>
        <v>dec</v>
      </c>
      <c r="G99" t="s">
        <v>5</v>
      </c>
      <c r="H99" s="16">
        <v>158447</v>
      </c>
      <c r="I99">
        <v>11</v>
      </c>
      <c r="J99">
        <v>2019</v>
      </c>
      <c r="K99" t="str">
        <f t="shared" si="3"/>
        <v>nov</v>
      </c>
    </row>
    <row r="100" spans="1:11" x14ac:dyDescent="0.25">
      <c r="A100" t="s">
        <v>5</v>
      </c>
      <c r="B100" s="16">
        <v>81298</v>
      </c>
      <c r="C100">
        <v>12</v>
      </c>
      <c r="D100">
        <v>2019</v>
      </c>
      <c r="E100" t="str">
        <f t="shared" si="4"/>
        <v>dec</v>
      </c>
      <c r="G100" t="s">
        <v>5</v>
      </c>
      <c r="H100" s="16">
        <v>138662</v>
      </c>
      <c r="I100">
        <v>12</v>
      </c>
      <c r="J100">
        <v>2019</v>
      </c>
      <c r="K100" t="str">
        <f t="shared" si="3"/>
        <v>dec</v>
      </c>
    </row>
    <row r="101" spans="1:11" x14ac:dyDescent="0.25">
      <c r="H101" s="16"/>
    </row>
    <row r="102" spans="1:11" x14ac:dyDescent="0.25">
      <c r="A102" t="s">
        <v>1156</v>
      </c>
      <c r="B102">
        <f>SUM(B5:B100)</f>
        <v>6840320</v>
      </c>
      <c r="G102" t="s">
        <v>1156</v>
      </c>
      <c r="H102" s="16">
        <f>SUM(H5:H100)</f>
        <v>14845436</v>
      </c>
    </row>
  </sheetData>
  <sortState xmlns:xlrd2="http://schemas.microsoft.com/office/spreadsheetml/2017/richdata2" ref="G5:K100">
    <sortCondition ref="G5:G100"/>
  </sortState>
  <phoneticPr fontId="2" type="noConversion"/>
  <pageMargins left="0.7" right="0.7" top="0.75" bottom="0.75" header="0.3" footer="0.3"/>
  <pageSetup orientation="portrait" r:id="rId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CD10F-24E8-4632-B218-FD1AA7F8E61C}">
  <dimension ref="A1:Q997"/>
  <sheetViews>
    <sheetView topLeftCell="A78" workbookViewId="0">
      <selection activeCell="A112" sqref="A112"/>
    </sheetView>
  </sheetViews>
  <sheetFormatPr defaultColWidth="14.42578125" defaultRowHeight="15" x14ac:dyDescent="0.25"/>
  <cols>
    <col min="1" max="1" width="55.140625" customWidth="1"/>
    <col min="2" max="2" width="21" customWidth="1"/>
    <col min="5" max="5" width="19.140625" customWidth="1"/>
    <col min="6" max="6" width="19.28515625" style="30" customWidth="1"/>
    <col min="7" max="7" width="39.42578125" style="30" customWidth="1"/>
    <col min="8" max="8" width="14.5703125" style="30" customWidth="1"/>
  </cols>
  <sheetData>
    <row r="1" spans="1:17" ht="15.75" customHeight="1" x14ac:dyDescent="0.25">
      <c r="A1" s="7" t="s">
        <v>1110</v>
      </c>
      <c r="B1" s="8"/>
      <c r="F1" s="29" t="s">
        <v>1118</v>
      </c>
      <c r="G1" s="29"/>
      <c r="H1" s="29"/>
    </row>
    <row r="2" spans="1:17" ht="23.25" customHeight="1" x14ac:dyDescent="0.25">
      <c r="A2" s="8" t="s">
        <v>1111</v>
      </c>
      <c r="F2" s="30" t="s">
        <v>1119</v>
      </c>
      <c r="J2" s="10"/>
      <c r="K2" s="10"/>
      <c r="L2" s="10"/>
      <c r="O2" s="7"/>
    </row>
    <row r="3" spans="1:17" ht="15.75" customHeight="1" x14ac:dyDescent="0.25">
      <c r="A3" s="8" t="s">
        <v>1112</v>
      </c>
      <c r="F3" s="31"/>
      <c r="G3" s="31"/>
      <c r="H3" s="31"/>
      <c r="J3" s="10"/>
      <c r="K3" s="10"/>
      <c r="L3" s="10"/>
      <c r="O3" s="17"/>
    </row>
    <row r="4" spans="1:17" ht="15.75" customHeight="1" x14ac:dyDescent="0.25">
      <c r="J4" s="10"/>
      <c r="K4" s="10"/>
      <c r="L4" s="10"/>
    </row>
    <row r="5" spans="1:17" s="9" customFormat="1" ht="15.75" customHeight="1" x14ac:dyDescent="0.25">
      <c r="A5" s="9" t="s">
        <v>1113</v>
      </c>
      <c r="B5" s="9" t="s">
        <v>1114</v>
      </c>
      <c r="C5" s="9" t="s">
        <v>1115</v>
      </c>
      <c r="F5" s="29" t="s">
        <v>140</v>
      </c>
      <c r="G5" s="29" t="s">
        <v>1120</v>
      </c>
      <c r="H5" s="29" t="s">
        <v>1121</v>
      </c>
      <c r="J5"/>
      <c r="K5"/>
      <c r="L5"/>
      <c r="O5" s="10"/>
      <c r="P5" s="10"/>
      <c r="Q5" s="10"/>
    </row>
    <row r="6" spans="1:17" ht="15.75" customHeight="1" x14ac:dyDescent="0.25">
      <c r="A6" t="s">
        <v>1125</v>
      </c>
      <c r="B6" t="s">
        <v>1126</v>
      </c>
      <c r="C6" t="s">
        <v>1124</v>
      </c>
      <c r="F6" s="30" t="s">
        <v>0</v>
      </c>
      <c r="G6" s="31" t="s">
        <v>1141</v>
      </c>
      <c r="H6" s="31" t="s">
        <v>1094</v>
      </c>
      <c r="J6" s="10"/>
      <c r="K6" s="10"/>
      <c r="L6" s="10"/>
    </row>
    <row r="7" spans="1:17" ht="15.75" customHeight="1" x14ac:dyDescent="0.25">
      <c r="A7" s="10" t="s">
        <v>1116</v>
      </c>
      <c r="B7" t="s">
        <v>1</v>
      </c>
      <c r="C7" s="10" t="s">
        <v>1140</v>
      </c>
      <c r="F7" s="30" t="s">
        <v>1</v>
      </c>
      <c r="G7" s="32" t="s">
        <v>1142</v>
      </c>
      <c r="H7" s="32" t="s">
        <v>1143</v>
      </c>
      <c r="J7" s="10"/>
      <c r="K7" s="10"/>
      <c r="L7" s="10"/>
      <c r="O7" s="18"/>
      <c r="P7" s="10"/>
      <c r="Q7" s="10"/>
    </row>
    <row r="8" spans="1:17" ht="15.75" customHeight="1" x14ac:dyDescent="0.25">
      <c r="A8" s="10" t="s">
        <v>1154</v>
      </c>
      <c r="B8" t="s">
        <v>1155</v>
      </c>
      <c r="C8" t="s">
        <v>1160</v>
      </c>
      <c r="F8" s="30" t="s">
        <v>2</v>
      </c>
      <c r="G8" s="32" t="s">
        <v>2</v>
      </c>
      <c r="H8" s="32" t="s">
        <v>1143</v>
      </c>
      <c r="J8" s="10"/>
      <c r="K8" s="10"/>
      <c r="L8" s="10"/>
      <c r="P8" s="10"/>
      <c r="Q8" s="10"/>
    </row>
    <row r="9" spans="1:17" ht="15.75" customHeight="1" x14ac:dyDescent="0.25">
      <c r="A9" s="10" t="s">
        <v>1152</v>
      </c>
      <c r="B9" t="s">
        <v>1155</v>
      </c>
      <c r="C9" t="s">
        <v>1153</v>
      </c>
      <c r="F9" s="30" t="s">
        <v>3</v>
      </c>
      <c r="G9" s="30" t="s">
        <v>1171</v>
      </c>
      <c r="H9" s="30" t="s">
        <v>1123</v>
      </c>
      <c r="J9" s="10"/>
      <c r="K9" s="10"/>
      <c r="L9" s="10"/>
      <c r="P9" s="10"/>
      <c r="Q9" s="10"/>
    </row>
    <row r="10" spans="1:17" ht="15" customHeight="1" x14ac:dyDescent="0.25">
      <c r="A10" s="10" t="s">
        <v>1163</v>
      </c>
      <c r="B10" t="s">
        <v>1155</v>
      </c>
      <c r="C10" t="s">
        <v>1164</v>
      </c>
      <c r="J10" s="10"/>
      <c r="K10" s="10"/>
      <c r="L10" s="10"/>
      <c r="P10" s="10"/>
      <c r="Q10" s="10"/>
    </row>
    <row r="11" spans="1:17" ht="15.75" customHeight="1" x14ac:dyDescent="0.25">
      <c r="A11" s="11" t="s">
        <v>1149</v>
      </c>
      <c r="B11" s="10" t="s">
        <v>1169</v>
      </c>
      <c r="C11" s="10" t="s">
        <v>1150</v>
      </c>
      <c r="J11" s="10"/>
      <c r="K11" s="10"/>
      <c r="L11" s="10"/>
      <c r="O11" s="2"/>
      <c r="P11" s="10"/>
      <c r="Q11" s="10"/>
    </row>
    <row r="12" spans="1:17" ht="15.75" customHeight="1" x14ac:dyDescent="0.25">
      <c r="A12" s="10"/>
      <c r="B12" s="10"/>
      <c r="C12" s="10" t="s">
        <v>1151</v>
      </c>
      <c r="J12" s="10"/>
      <c r="K12" s="10"/>
      <c r="L12" s="10"/>
      <c r="O12" s="19"/>
      <c r="P12" s="10"/>
      <c r="Q12" s="10"/>
    </row>
    <row r="13" spans="1:17" ht="15.75" customHeight="1" x14ac:dyDescent="0.25">
      <c r="A13" s="10" t="s">
        <v>1168</v>
      </c>
      <c r="B13" s="10" t="s">
        <v>1155</v>
      </c>
      <c r="C13" s="10" t="s">
        <v>1170</v>
      </c>
      <c r="J13" s="10"/>
      <c r="K13" s="10"/>
      <c r="L13" s="10"/>
      <c r="O13" s="10"/>
      <c r="P13" s="10"/>
      <c r="Q13" s="10"/>
    </row>
    <row r="14" spans="1:17" ht="15.75" customHeight="1" x14ac:dyDescent="0.25">
      <c r="A14" s="10"/>
      <c r="C14" s="10"/>
      <c r="J14" s="10"/>
      <c r="K14" s="10"/>
      <c r="L14" s="10"/>
      <c r="P14" s="10"/>
      <c r="Q14" s="10"/>
    </row>
    <row r="15" spans="1:17" ht="15.75" customHeight="1" x14ac:dyDescent="0.25">
      <c r="A15" s="10"/>
      <c r="C15" s="10"/>
      <c r="J15" s="10"/>
      <c r="K15" s="10"/>
      <c r="L15" s="10"/>
      <c r="P15" s="10"/>
      <c r="Q15" s="10"/>
    </row>
    <row r="16" spans="1:17" ht="15.75" customHeight="1" x14ac:dyDescent="0.25">
      <c r="J16" s="10"/>
      <c r="K16" s="10"/>
      <c r="L16" s="10"/>
      <c r="P16" s="10"/>
      <c r="Q16" s="10"/>
    </row>
    <row r="17" spans="1:17" ht="15.75" customHeight="1" x14ac:dyDescent="0.25">
      <c r="A17" s="10"/>
      <c r="J17" s="10"/>
      <c r="K17" s="10"/>
      <c r="L17" s="10"/>
      <c r="P17" s="10"/>
      <c r="Q17" s="10"/>
    </row>
    <row r="18" spans="1:17" ht="15.75" customHeight="1" x14ac:dyDescent="0.25">
      <c r="A18" s="10"/>
      <c r="J18" s="10"/>
      <c r="K18" s="10"/>
      <c r="L18" s="10"/>
      <c r="P18" s="10"/>
      <c r="Q18" s="10"/>
    </row>
    <row r="19" spans="1:17" ht="15.75" customHeight="1" x14ac:dyDescent="0.25">
      <c r="A19" s="10"/>
      <c r="J19" s="10"/>
      <c r="K19" s="10"/>
      <c r="L19" s="10"/>
      <c r="O19" s="13"/>
      <c r="P19" s="10"/>
      <c r="Q19" s="10"/>
    </row>
    <row r="20" spans="1:17" ht="15.75" customHeight="1" x14ac:dyDescent="0.25">
      <c r="A20" s="10"/>
      <c r="J20" s="10"/>
      <c r="K20" s="10"/>
      <c r="L20" s="10"/>
      <c r="O20" s="13"/>
      <c r="P20" s="10"/>
      <c r="Q20" s="10"/>
    </row>
    <row r="21" spans="1:17" ht="15.75" customHeight="1" x14ac:dyDescent="0.25">
      <c r="A21" s="10"/>
      <c r="J21" s="10"/>
      <c r="K21" s="10"/>
      <c r="L21" s="10"/>
      <c r="O21" s="10"/>
      <c r="P21" s="10"/>
      <c r="Q21" s="10"/>
    </row>
    <row r="22" spans="1:17" ht="15" customHeight="1" x14ac:dyDescent="0.25">
      <c r="O22" s="10"/>
      <c r="P22" s="10"/>
      <c r="Q22" s="10"/>
    </row>
    <row r="23" spans="1:17" ht="15.75" customHeight="1" x14ac:dyDescent="0.25">
      <c r="O23" s="10"/>
      <c r="P23" s="10"/>
      <c r="Q23" s="10"/>
    </row>
    <row r="24" spans="1:17" ht="15.75" customHeight="1" x14ac:dyDescent="0.25">
      <c r="A24" s="10"/>
      <c r="B24" s="10"/>
      <c r="C24" s="10"/>
      <c r="P24" s="10"/>
      <c r="Q24" s="10"/>
    </row>
    <row r="25" spans="1:17" ht="15.75" customHeight="1" x14ac:dyDescent="0.25">
      <c r="A25" s="10"/>
      <c r="B25" s="10"/>
      <c r="C25" s="10"/>
      <c r="P25" s="10"/>
      <c r="Q25" s="10"/>
    </row>
    <row r="26" spans="1:17" ht="15.75" customHeight="1" x14ac:dyDescent="0.25">
      <c r="A26" s="10"/>
      <c r="B26" s="10"/>
      <c r="C26" s="10"/>
      <c r="P26" s="10"/>
      <c r="Q26" s="10"/>
    </row>
    <row r="27" spans="1:17" ht="15.75" customHeight="1" x14ac:dyDescent="0.25">
      <c r="A27" s="10"/>
      <c r="B27" s="10"/>
      <c r="C27" s="10"/>
      <c r="O27" s="10"/>
      <c r="P27" s="10"/>
      <c r="Q27" s="10"/>
    </row>
    <row r="28" spans="1:17" ht="15.75" customHeight="1" x14ac:dyDescent="0.25">
      <c r="A28" s="10"/>
      <c r="B28" s="10"/>
      <c r="C28" s="10"/>
      <c r="P28" s="10"/>
      <c r="Q28" s="10"/>
    </row>
    <row r="29" spans="1:17" ht="15.75" customHeight="1" x14ac:dyDescent="0.25">
      <c r="A29" s="10"/>
      <c r="F29" s="31"/>
      <c r="G29" s="31"/>
      <c r="H29" s="31"/>
      <c r="P29" s="10"/>
      <c r="Q29" s="10"/>
    </row>
    <row r="30" spans="1:17" ht="15.75" customHeight="1" x14ac:dyDescent="0.25">
      <c r="A30" s="10"/>
      <c r="C30" s="10"/>
      <c r="D30" s="10"/>
      <c r="F30" s="31"/>
      <c r="G30" s="31"/>
      <c r="H30" s="31"/>
    </row>
    <row r="31" spans="1:17" ht="15.75" customHeight="1" x14ac:dyDescent="0.25">
      <c r="A31" s="10"/>
      <c r="B31" s="10"/>
      <c r="D31" s="10"/>
      <c r="F31" s="31"/>
      <c r="G31" s="31"/>
      <c r="H31" s="31"/>
    </row>
    <row r="32" spans="1:17" ht="15.75" customHeight="1" x14ac:dyDescent="0.25">
      <c r="A32" s="10"/>
      <c r="C32" s="12"/>
      <c r="D32" s="10"/>
      <c r="F32" s="31"/>
      <c r="G32" s="31"/>
      <c r="H32" s="31"/>
    </row>
    <row r="33" spans="1:8" ht="15.75" customHeight="1" x14ac:dyDescent="0.25">
      <c r="A33" s="10"/>
      <c r="C33" s="12"/>
      <c r="D33" s="10"/>
    </row>
    <row r="34" spans="1:8" ht="15.75" customHeight="1" x14ac:dyDescent="0.25">
      <c r="A34" s="10"/>
      <c r="C34" s="12"/>
      <c r="D34" s="10"/>
    </row>
    <row r="35" spans="1:8" ht="15.75" customHeight="1" x14ac:dyDescent="0.25">
      <c r="A35" s="10"/>
      <c r="F35" s="31"/>
      <c r="G35" s="31"/>
      <c r="H35" s="31"/>
    </row>
    <row r="36" spans="1:8" ht="15.75" customHeight="1" x14ac:dyDescent="0.25">
      <c r="A36" s="10"/>
      <c r="C36" s="10"/>
    </row>
    <row r="37" spans="1:8" ht="15.75" customHeight="1" x14ac:dyDescent="0.25">
      <c r="A37" s="10"/>
      <c r="B37" s="13"/>
      <c r="C37" s="10"/>
    </row>
    <row r="38" spans="1:8" ht="15.75" customHeight="1" x14ac:dyDescent="0.25">
      <c r="A38" s="10"/>
      <c r="B38" s="13"/>
      <c r="C38" s="10"/>
    </row>
    <row r="39" spans="1:8" ht="15.75" customHeight="1" x14ac:dyDescent="0.25">
      <c r="B39" s="13"/>
      <c r="C39" s="10"/>
      <c r="F39" s="31"/>
      <c r="G39" s="31"/>
      <c r="H39" s="31"/>
    </row>
    <row r="40" spans="1:8" ht="15.75" customHeight="1" x14ac:dyDescent="0.25">
      <c r="B40" s="13"/>
      <c r="C40" s="10"/>
      <c r="F40" s="31"/>
      <c r="G40" s="31"/>
      <c r="H40" s="31"/>
    </row>
    <row r="41" spans="1:8" ht="15.75" customHeight="1" x14ac:dyDescent="0.25">
      <c r="A41" s="10"/>
      <c r="B41" s="14"/>
      <c r="C41" s="10"/>
      <c r="F41" s="31"/>
      <c r="G41" s="31"/>
      <c r="H41" s="31"/>
    </row>
    <row r="42" spans="1:8" ht="15.75" customHeight="1" x14ac:dyDescent="0.25">
      <c r="B42" s="15"/>
      <c r="C42" s="10"/>
      <c r="F42" s="31"/>
      <c r="G42" s="31"/>
      <c r="H42" s="31"/>
    </row>
    <row r="43" spans="1:8" ht="15.75" customHeight="1" x14ac:dyDescent="0.25">
      <c r="B43" s="14"/>
      <c r="C43" s="10"/>
      <c r="F43" s="31"/>
      <c r="G43" s="31"/>
      <c r="H43" s="31"/>
    </row>
    <row r="44" spans="1:8" ht="15.75" customHeight="1" x14ac:dyDescent="0.25">
      <c r="B44" s="14"/>
      <c r="C44" s="10"/>
      <c r="F44" s="31"/>
      <c r="G44" s="31"/>
      <c r="H44" s="31"/>
    </row>
    <row r="45" spans="1:8" ht="15.75" customHeight="1" x14ac:dyDescent="0.25">
      <c r="A45" s="10"/>
      <c r="C45" s="10"/>
      <c r="F45" s="31"/>
      <c r="G45" s="31"/>
      <c r="H45" s="31"/>
    </row>
    <row r="46" spans="1:8" ht="15.75" customHeight="1" x14ac:dyDescent="0.25">
      <c r="A46" s="10"/>
      <c r="C46" s="10"/>
      <c r="F46" s="31"/>
      <c r="G46" s="31"/>
      <c r="H46" s="31"/>
    </row>
    <row r="47" spans="1:8" ht="15.75" customHeight="1" x14ac:dyDescent="0.25">
      <c r="A47" s="10"/>
      <c r="C47" s="10"/>
      <c r="F47" s="31"/>
      <c r="G47" s="31"/>
      <c r="H47" s="31"/>
    </row>
    <row r="48" spans="1:8" ht="15.75" customHeight="1" x14ac:dyDescent="0.25">
      <c r="A48" s="10"/>
      <c r="C48" s="10"/>
      <c r="F48" s="31"/>
      <c r="G48" s="31"/>
      <c r="H48" s="31"/>
    </row>
    <row r="49" spans="1:8" ht="15.75" customHeight="1" x14ac:dyDescent="0.25">
      <c r="A49" s="10"/>
      <c r="C49" s="10"/>
      <c r="F49" s="31"/>
      <c r="G49" s="31"/>
      <c r="H49" s="31"/>
    </row>
    <row r="50" spans="1:8" ht="15.75" customHeight="1" x14ac:dyDescent="0.25">
      <c r="A50" s="10"/>
      <c r="C50" s="10"/>
      <c r="F50" s="31"/>
      <c r="G50" s="31"/>
      <c r="H50" s="31"/>
    </row>
    <row r="51" spans="1:8" ht="15.75" customHeight="1" x14ac:dyDescent="0.25">
      <c r="A51" s="10"/>
      <c r="C51" s="10"/>
      <c r="F51" s="31"/>
      <c r="G51" s="31"/>
      <c r="H51" s="31"/>
    </row>
    <row r="52" spans="1:8" ht="15.75" customHeight="1" x14ac:dyDescent="0.25">
      <c r="A52" s="10"/>
      <c r="C52" s="10"/>
      <c r="F52" s="31"/>
      <c r="G52" s="31"/>
      <c r="H52" s="31"/>
    </row>
    <row r="53" spans="1:8" ht="15.75" customHeight="1" x14ac:dyDescent="0.25">
      <c r="A53" s="10"/>
      <c r="C53" s="10"/>
      <c r="F53" s="31"/>
      <c r="G53" s="31"/>
      <c r="H53" s="31"/>
    </row>
    <row r="54" spans="1:8" ht="15.75" customHeight="1" x14ac:dyDescent="0.25">
      <c r="A54" s="10"/>
      <c r="C54" s="10"/>
      <c r="F54" s="31"/>
      <c r="G54" s="31"/>
      <c r="H54" s="31"/>
    </row>
    <row r="55" spans="1:8" ht="15.75" customHeight="1" x14ac:dyDescent="0.25">
      <c r="A55" s="10"/>
      <c r="C55" s="10"/>
      <c r="F55" s="31"/>
      <c r="G55" s="31"/>
      <c r="H55" s="31"/>
    </row>
    <row r="56" spans="1:8" ht="15.75" customHeight="1" x14ac:dyDescent="0.25">
      <c r="A56" s="10"/>
      <c r="C56" s="10"/>
      <c r="F56" s="31"/>
      <c r="G56" s="31"/>
      <c r="H56" s="31"/>
    </row>
    <row r="57" spans="1:8" ht="15.75" customHeight="1" x14ac:dyDescent="0.25">
      <c r="A57" s="10"/>
      <c r="C57" s="10"/>
      <c r="F57" s="31"/>
      <c r="G57" s="31"/>
      <c r="H57" s="31"/>
    </row>
    <row r="58" spans="1:8" ht="15.75" customHeight="1" x14ac:dyDescent="0.25">
      <c r="A58" s="10"/>
      <c r="C58" s="10"/>
      <c r="F58" s="31"/>
      <c r="G58" s="31"/>
      <c r="H58" s="31"/>
    </row>
    <row r="59" spans="1:8" ht="15.75" customHeight="1" x14ac:dyDescent="0.25">
      <c r="A59" s="10"/>
      <c r="C59" s="10"/>
      <c r="F59" s="31"/>
      <c r="G59" s="31"/>
      <c r="H59" s="31"/>
    </row>
    <row r="60" spans="1:8" ht="15.75" customHeight="1" x14ac:dyDescent="0.25">
      <c r="A60" s="10"/>
      <c r="C60" s="10"/>
      <c r="F60" s="31"/>
      <c r="G60" s="31"/>
      <c r="H60" s="31"/>
    </row>
    <row r="61" spans="1:8" ht="15.75" customHeight="1" x14ac:dyDescent="0.25">
      <c r="A61" s="10"/>
      <c r="C61" s="10"/>
      <c r="F61" s="31"/>
      <c r="G61" s="31"/>
      <c r="H61" s="31"/>
    </row>
    <row r="62" spans="1:8" ht="15.75" customHeight="1" x14ac:dyDescent="0.25">
      <c r="A62" s="10"/>
      <c r="C62" s="10"/>
      <c r="F62" s="31"/>
      <c r="G62" s="31"/>
      <c r="H62" s="31"/>
    </row>
    <row r="63" spans="1:8" ht="15.75" customHeight="1" x14ac:dyDescent="0.25">
      <c r="A63" s="10"/>
      <c r="C63" s="10"/>
      <c r="F63" s="31"/>
      <c r="G63" s="31"/>
      <c r="H63" s="31"/>
    </row>
    <row r="64" spans="1:8" ht="15.75" customHeight="1" x14ac:dyDescent="0.25">
      <c r="A64" s="10"/>
      <c r="C64" s="10"/>
      <c r="F64" s="31"/>
      <c r="G64" s="31"/>
      <c r="H64" s="31"/>
    </row>
    <row r="65" spans="1:8" ht="15.75" customHeight="1" x14ac:dyDescent="0.25">
      <c r="A65" s="10"/>
      <c r="C65" s="10"/>
      <c r="F65" s="31"/>
      <c r="G65" s="31"/>
      <c r="H65" s="31"/>
    </row>
    <row r="66" spans="1:8" ht="15.75" customHeight="1" x14ac:dyDescent="0.25">
      <c r="A66" s="10"/>
      <c r="C66" s="10"/>
      <c r="F66" s="31"/>
      <c r="G66" s="31"/>
      <c r="H66" s="31"/>
    </row>
    <row r="67" spans="1:8" ht="15.75" customHeight="1" x14ac:dyDescent="0.25">
      <c r="A67" s="10"/>
      <c r="C67" s="10"/>
      <c r="F67" s="31"/>
      <c r="G67" s="31"/>
      <c r="H67" s="31"/>
    </row>
    <row r="68" spans="1:8" ht="15.75" customHeight="1" x14ac:dyDescent="0.25">
      <c r="A68" s="10"/>
      <c r="C68" s="10"/>
      <c r="F68" s="31"/>
      <c r="G68" s="31"/>
      <c r="H68" s="31"/>
    </row>
    <row r="69" spans="1:8" ht="15.75" customHeight="1" x14ac:dyDescent="0.25">
      <c r="A69" s="10"/>
      <c r="C69" s="10"/>
      <c r="F69" s="31"/>
      <c r="G69" s="31"/>
      <c r="H69" s="31"/>
    </row>
    <row r="70" spans="1:8" ht="15.75" customHeight="1" x14ac:dyDescent="0.25">
      <c r="A70" s="10"/>
      <c r="C70" s="10"/>
      <c r="F70" s="31"/>
      <c r="G70" s="31"/>
      <c r="H70" s="31"/>
    </row>
    <row r="71" spans="1:8" ht="15.75" customHeight="1" x14ac:dyDescent="0.25">
      <c r="A71" s="10"/>
      <c r="C71" s="10"/>
      <c r="F71" s="31"/>
      <c r="G71" s="31"/>
      <c r="H71" s="31"/>
    </row>
    <row r="72" spans="1:8" ht="15.75" customHeight="1" x14ac:dyDescent="0.25">
      <c r="A72" s="10"/>
      <c r="C72" s="10"/>
      <c r="F72" s="31"/>
      <c r="G72" s="31"/>
      <c r="H72" s="31"/>
    </row>
    <row r="73" spans="1:8" ht="15.75" customHeight="1" x14ac:dyDescent="0.25">
      <c r="A73" s="10"/>
      <c r="C73" s="10"/>
      <c r="F73" s="31"/>
      <c r="G73" s="31"/>
      <c r="H73" s="31"/>
    </row>
    <row r="74" spans="1:8" ht="15.75" customHeight="1" x14ac:dyDescent="0.25">
      <c r="A74" s="10"/>
      <c r="C74" s="10"/>
      <c r="F74" s="31"/>
      <c r="G74" s="31"/>
      <c r="H74" s="31"/>
    </row>
    <row r="75" spans="1:8" ht="15.75" customHeight="1" x14ac:dyDescent="0.25">
      <c r="A75" s="10"/>
      <c r="C75" s="10"/>
      <c r="F75" s="31"/>
      <c r="G75" s="31"/>
      <c r="H75" s="31"/>
    </row>
    <row r="76" spans="1:8" ht="15.75" customHeight="1" x14ac:dyDescent="0.25">
      <c r="A76" s="10"/>
      <c r="C76" s="10"/>
      <c r="F76" s="31"/>
      <c r="G76" s="31"/>
      <c r="H76" s="31"/>
    </row>
    <row r="77" spans="1:8" ht="15.75" customHeight="1" x14ac:dyDescent="0.25">
      <c r="A77" s="10"/>
      <c r="C77" s="10"/>
      <c r="F77" s="31"/>
      <c r="G77" s="31"/>
      <c r="H77" s="31"/>
    </row>
    <row r="78" spans="1:8" ht="15.75" customHeight="1" x14ac:dyDescent="0.25">
      <c r="A78" s="10"/>
      <c r="C78" s="10"/>
      <c r="F78" s="31"/>
      <c r="G78" s="31"/>
      <c r="H78" s="31"/>
    </row>
    <row r="79" spans="1:8" ht="15.75" customHeight="1" x14ac:dyDescent="0.25">
      <c r="A79" s="10"/>
      <c r="C79" s="10"/>
      <c r="F79" s="31"/>
      <c r="G79" s="31"/>
      <c r="H79" s="31"/>
    </row>
    <row r="80" spans="1:8" ht="15.75" customHeight="1" x14ac:dyDescent="0.25">
      <c r="A80" s="10"/>
      <c r="C80" s="10"/>
    </row>
    <row r="81" spans="1:3" ht="15.75" customHeight="1" x14ac:dyDescent="0.25">
      <c r="A81" s="10"/>
      <c r="C81" s="10"/>
    </row>
    <row r="82" spans="1:3" ht="15.75" customHeight="1" x14ac:dyDescent="0.25">
      <c r="A82" s="10"/>
      <c r="C82" s="10"/>
    </row>
    <row r="83" spans="1:3" ht="15.75" customHeight="1" x14ac:dyDescent="0.25">
      <c r="A83" s="10"/>
      <c r="C83" s="10"/>
    </row>
    <row r="84" spans="1:3" ht="15.75" customHeight="1" x14ac:dyDescent="0.25">
      <c r="A84" s="10"/>
      <c r="C84" s="10"/>
    </row>
    <row r="85" spans="1:3" ht="15.75" customHeight="1" x14ac:dyDescent="0.25">
      <c r="A85" s="10"/>
      <c r="B85" s="16"/>
      <c r="C85" s="10"/>
    </row>
    <row r="86" spans="1:3" ht="15.75" customHeight="1" x14ac:dyDescent="0.25">
      <c r="B86" s="16"/>
      <c r="C86" s="10"/>
    </row>
    <row r="87" spans="1:3" ht="15.75" customHeight="1" x14ac:dyDescent="0.25"/>
    <row r="88" spans="1:3" ht="15.75" customHeight="1" x14ac:dyDescent="0.25"/>
    <row r="89" spans="1:3" ht="15.75" customHeight="1" x14ac:dyDescent="0.25"/>
    <row r="90" spans="1:3" ht="15.75" customHeight="1" x14ac:dyDescent="0.25"/>
    <row r="91" spans="1:3" ht="15.75" customHeight="1" x14ac:dyDescent="0.25"/>
    <row r="92" spans="1:3" ht="15.75" customHeight="1" x14ac:dyDescent="0.25"/>
    <row r="93" spans="1:3" ht="15.75" customHeight="1" x14ac:dyDescent="0.25"/>
    <row r="94" spans="1:3" ht="15.75" customHeight="1" x14ac:dyDescent="0.25"/>
    <row r="95" spans="1:3" ht="15.75" customHeight="1" x14ac:dyDescent="0.25"/>
    <row r="96" spans="1:3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26BEF-F4A2-4F19-A987-79E4EE8921A5}">
  <dimension ref="A1:AC46"/>
  <sheetViews>
    <sheetView workbookViewId="0"/>
  </sheetViews>
  <sheetFormatPr defaultRowHeight="15" x14ac:dyDescent="0.25"/>
  <cols>
    <col min="1" max="1" width="22.7109375" bestFit="1" customWidth="1"/>
    <col min="2" max="2" width="17.28515625" bestFit="1" customWidth="1"/>
    <col min="3" max="3" width="8.5703125" bestFit="1" customWidth="1"/>
    <col min="4" max="4" width="8.7109375" bestFit="1" customWidth="1"/>
    <col min="5" max="5" width="8" bestFit="1" customWidth="1"/>
    <col min="6" max="6" width="8.42578125" bestFit="1" customWidth="1"/>
    <col min="7" max="7" width="8.28515625" bestFit="1" customWidth="1"/>
    <col min="8" max="10" width="11.28515625" bestFit="1" customWidth="1"/>
    <col min="11" max="11" width="7" bestFit="1" customWidth="1"/>
    <col min="12" max="12" width="11.28515625" bestFit="1" customWidth="1"/>
    <col min="13" max="13" width="8" bestFit="1" customWidth="1"/>
    <col min="14" max="14" width="11.5703125" customWidth="1"/>
    <col min="15" max="15" width="9.28515625" customWidth="1"/>
    <col min="16" max="16" width="5.7109375" customWidth="1"/>
    <col min="17" max="17" width="7" customWidth="1"/>
    <col min="18" max="21" width="8" bestFit="1" customWidth="1"/>
    <col min="22" max="22" width="11.28515625" bestFit="1" customWidth="1"/>
    <col min="23" max="28" width="8" bestFit="1" customWidth="1"/>
    <col min="29" max="29" width="16.42578125" bestFit="1" customWidth="1"/>
    <col min="30" max="30" width="22.5703125" bestFit="1" customWidth="1"/>
  </cols>
  <sheetData>
    <row r="1" spans="1:29" x14ac:dyDescent="0.25">
      <c r="A1" s="3" t="s">
        <v>130</v>
      </c>
    </row>
    <row r="2" spans="1:29" x14ac:dyDescent="0.25">
      <c r="A2" s="3" t="s">
        <v>1178</v>
      </c>
      <c r="L2" s="44" t="s">
        <v>1214</v>
      </c>
    </row>
    <row r="3" spans="1:29" x14ac:dyDescent="0.25">
      <c r="A3" s="33" t="s">
        <v>1188</v>
      </c>
      <c r="I3" s="3"/>
      <c r="L3" s="3" t="s">
        <v>1215</v>
      </c>
    </row>
    <row r="4" spans="1:29" x14ac:dyDescent="0.25">
      <c r="S4" t="s">
        <v>1207</v>
      </c>
      <c r="T4">
        <v>0</v>
      </c>
    </row>
    <row r="5" spans="1:29" x14ac:dyDescent="0.25">
      <c r="J5" s="27" t="s">
        <v>1134</v>
      </c>
      <c r="S5" t="s">
        <v>1208</v>
      </c>
      <c r="T5">
        <v>1</v>
      </c>
      <c r="U5" s="5" t="s">
        <v>1180</v>
      </c>
      <c r="V5" s="5" t="s">
        <v>1172</v>
      </c>
    </row>
    <row r="6" spans="1:29" x14ac:dyDescent="0.25">
      <c r="I6" s="38"/>
      <c r="J6" s="27" t="s">
        <v>1223</v>
      </c>
      <c r="K6" s="38"/>
      <c r="L6" s="38"/>
      <c r="M6" s="38"/>
      <c r="S6" t="s">
        <v>1209</v>
      </c>
      <c r="T6">
        <v>2</v>
      </c>
      <c r="U6" s="5" t="s">
        <v>1095</v>
      </c>
      <c r="V6" t="s">
        <v>1216</v>
      </c>
      <c r="W6" t="s">
        <v>1217</v>
      </c>
      <c r="X6" t="s">
        <v>1218</v>
      </c>
      <c r="Y6" t="s">
        <v>1219</v>
      </c>
      <c r="Z6" t="s">
        <v>1220</v>
      </c>
      <c r="AA6" t="s">
        <v>1221</v>
      </c>
      <c r="AB6" t="s">
        <v>1222</v>
      </c>
      <c r="AC6" t="s">
        <v>1096</v>
      </c>
    </row>
    <row r="7" spans="1:29" x14ac:dyDescent="0.25">
      <c r="I7" s="4"/>
      <c r="J7" s="45" t="s">
        <v>1224</v>
      </c>
      <c r="K7" s="4"/>
      <c r="L7" s="4"/>
      <c r="M7" s="4"/>
      <c r="S7" t="s">
        <v>1210</v>
      </c>
      <c r="T7">
        <v>3</v>
      </c>
      <c r="U7" s="6" t="s">
        <v>1229</v>
      </c>
      <c r="V7" s="4">
        <v>735253</v>
      </c>
      <c r="W7" s="4">
        <v>407513</v>
      </c>
      <c r="X7" s="4">
        <v>309175</v>
      </c>
      <c r="Y7" s="4">
        <v>282322</v>
      </c>
      <c r="Z7" s="4">
        <v>307978</v>
      </c>
      <c r="AA7" s="4">
        <v>402237</v>
      </c>
      <c r="AB7" s="4">
        <v>808661</v>
      </c>
      <c r="AC7" s="4">
        <v>3253139</v>
      </c>
    </row>
    <row r="8" spans="1:29" x14ac:dyDescent="0.25">
      <c r="I8" s="4"/>
      <c r="J8" s="46" t="s">
        <v>1199</v>
      </c>
      <c r="K8" s="4"/>
      <c r="L8" s="4"/>
      <c r="M8" s="4"/>
      <c r="S8" t="s">
        <v>1211</v>
      </c>
      <c r="T8">
        <v>4</v>
      </c>
      <c r="U8" s="20">
        <v>2016</v>
      </c>
      <c r="V8" s="4">
        <v>218279</v>
      </c>
      <c r="W8" s="4">
        <v>118778</v>
      </c>
      <c r="X8" s="4">
        <v>78180</v>
      </c>
      <c r="Y8" s="4">
        <v>59287</v>
      </c>
      <c r="Z8" s="4">
        <v>67437</v>
      </c>
      <c r="AA8" s="4">
        <v>101940</v>
      </c>
      <c r="AB8" s="4">
        <v>214573</v>
      </c>
      <c r="AC8" s="4">
        <v>858474</v>
      </c>
    </row>
    <row r="9" spans="1:29" x14ac:dyDescent="0.25">
      <c r="I9" s="4"/>
      <c r="J9" s="46" t="s">
        <v>1200</v>
      </c>
      <c r="K9" s="4"/>
      <c r="L9" s="4"/>
      <c r="M9" s="4"/>
      <c r="S9" t="s">
        <v>1212</v>
      </c>
      <c r="T9">
        <v>5</v>
      </c>
      <c r="U9" s="20">
        <v>2017</v>
      </c>
      <c r="V9" s="4">
        <v>201484</v>
      </c>
      <c r="W9" s="4">
        <v>106774</v>
      </c>
      <c r="X9" s="4">
        <v>77839</v>
      </c>
      <c r="Y9" s="4">
        <v>61801</v>
      </c>
      <c r="Z9" s="4">
        <v>67910</v>
      </c>
      <c r="AA9" s="4">
        <v>96453</v>
      </c>
      <c r="AB9" s="4">
        <v>224611</v>
      </c>
      <c r="AC9" s="4">
        <v>836872</v>
      </c>
    </row>
    <row r="10" spans="1:29" x14ac:dyDescent="0.25">
      <c r="I10" s="4"/>
      <c r="J10" s="56"/>
      <c r="K10" s="4"/>
      <c r="L10" s="4"/>
      <c r="M10" s="4"/>
      <c r="S10" t="s">
        <v>1213</v>
      </c>
      <c r="T10">
        <v>6</v>
      </c>
      <c r="U10" s="20">
        <v>2018</v>
      </c>
      <c r="V10" s="4">
        <v>145311</v>
      </c>
      <c r="W10" s="4">
        <v>80472</v>
      </c>
      <c r="X10" s="4">
        <v>64501</v>
      </c>
      <c r="Y10" s="4">
        <v>71489</v>
      </c>
      <c r="Z10" s="4">
        <v>71259</v>
      </c>
      <c r="AA10" s="4">
        <v>82703</v>
      </c>
      <c r="AB10" s="4">
        <v>161421</v>
      </c>
      <c r="AC10" s="4">
        <v>677156</v>
      </c>
    </row>
    <row r="11" spans="1:29" x14ac:dyDescent="0.25">
      <c r="I11" s="38"/>
      <c r="J11" s="56"/>
      <c r="K11" s="38"/>
      <c r="L11" s="38"/>
      <c r="M11" s="38"/>
      <c r="U11" s="20">
        <v>2019</v>
      </c>
      <c r="V11" s="4">
        <v>170179</v>
      </c>
      <c r="W11" s="4">
        <v>101489</v>
      </c>
      <c r="X11" s="4">
        <v>88655</v>
      </c>
      <c r="Y11" s="4">
        <v>89745</v>
      </c>
      <c r="Z11" s="4">
        <v>101372</v>
      </c>
      <c r="AA11" s="4">
        <v>121141</v>
      </c>
      <c r="AB11" s="4">
        <v>208056</v>
      </c>
      <c r="AC11" s="4">
        <v>880637</v>
      </c>
    </row>
    <row r="12" spans="1:29" x14ac:dyDescent="0.25">
      <c r="I12" s="4"/>
      <c r="J12" s="45" t="s">
        <v>1225</v>
      </c>
      <c r="K12" s="4"/>
      <c r="U12" s="6" t="s">
        <v>5</v>
      </c>
      <c r="V12" s="4">
        <v>1077592</v>
      </c>
      <c r="W12" s="4">
        <v>1812493</v>
      </c>
      <c r="X12" s="4">
        <v>1955685</v>
      </c>
      <c r="Y12" s="4">
        <v>1900687</v>
      </c>
      <c r="Z12" s="4">
        <v>1895309</v>
      </c>
      <c r="AA12" s="4">
        <v>1785487</v>
      </c>
      <c r="AB12" s="4">
        <v>1165044</v>
      </c>
      <c r="AC12" s="4">
        <v>11592297</v>
      </c>
    </row>
    <row r="13" spans="1:29" x14ac:dyDescent="0.25">
      <c r="I13" s="4"/>
      <c r="J13" s="46" t="s">
        <v>1226</v>
      </c>
      <c r="K13" s="4"/>
      <c r="U13" s="20">
        <v>2016</v>
      </c>
      <c r="V13" s="4">
        <v>269694</v>
      </c>
      <c r="W13" s="4">
        <v>433395</v>
      </c>
      <c r="X13" s="4">
        <v>463523</v>
      </c>
      <c r="Y13" s="4">
        <v>420466</v>
      </c>
      <c r="Z13" s="4">
        <v>434851</v>
      </c>
      <c r="AA13" s="4">
        <v>427339</v>
      </c>
      <c r="AB13" s="4">
        <v>287601</v>
      </c>
      <c r="AC13" s="4">
        <v>2736869</v>
      </c>
    </row>
    <row r="14" spans="1:29" x14ac:dyDescent="0.25">
      <c r="I14" s="4"/>
      <c r="J14" s="46" t="s">
        <v>1227</v>
      </c>
      <c r="K14" s="4"/>
      <c r="U14" s="20">
        <v>2017</v>
      </c>
      <c r="V14" s="4">
        <v>291076</v>
      </c>
      <c r="W14" s="4">
        <v>472221</v>
      </c>
      <c r="X14" s="4">
        <v>501054</v>
      </c>
      <c r="Y14" s="4">
        <v>481108</v>
      </c>
      <c r="Z14" s="4">
        <v>482156</v>
      </c>
      <c r="AA14" s="4">
        <v>458204</v>
      </c>
      <c r="AB14" s="4">
        <v>306316</v>
      </c>
      <c r="AC14" s="4">
        <v>2992135</v>
      </c>
    </row>
    <row r="15" spans="1:29" x14ac:dyDescent="0.25">
      <c r="I15" s="4"/>
      <c r="J15" s="46" t="s">
        <v>1228</v>
      </c>
      <c r="K15" s="4"/>
      <c r="U15" s="20">
        <v>2018</v>
      </c>
      <c r="V15" s="4">
        <v>260581</v>
      </c>
      <c r="W15" s="4">
        <v>448097</v>
      </c>
      <c r="X15" s="4">
        <v>494083</v>
      </c>
      <c r="Y15" s="4">
        <v>504836</v>
      </c>
      <c r="Z15" s="4">
        <v>491387</v>
      </c>
      <c r="AA15" s="4">
        <v>442978</v>
      </c>
      <c r="AB15" s="4">
        <v>283964</v>
      </c>
      <c r="AC15" s="4">
        <v>2925926</v>
      </c>
    </row>
    <row r="16" spans="1:29" x14ac:dyDescent="0.25">
      <c r="J16" s="4"/>
      <c r="U16" s="20">
        <v>2019</v>
      </c>
      <c r="V16" s="4">
        <v>256241</v>
      </c>
      <c r="W16" s="4">
        <v>458780</v>
      </c>
      <c r="X16" s="4">
        <v>497025</v>
      </c>
      <c r="Y16" s="4">
        <v>494277</v>
      </c>
      <c r="Z16" s="4">
        <v>486915</v>
      </c>
      <c r="AA16" s="4">
        <v>456966</v>
      </c>
      <c r="AB16" s="4">
        <v>287163</v>
      </c>
      <c r="AC16" s="4">
        <v>2937367</v>
      </c>
    </row>
    <row r="17" spans="1:29" x14ac:dyDescent="0.25">
      <c r="U17" s="6" t="s">
        <v>1096</v>
      </c>
      <c r="V17" s="4">
        <v>1812845</v>
      </c>
      <c r="W17" s="4">
        <v>2220006</v>
      </c>
      <c r="X17" s="4">
        <v>2264860</v>
      </c>
      <c r="Y17" s="4">
        <v>2183009</v>
      </c>
      <c r="Z17" s="4">
        <v>2203287</v>
      </c>
      <c r="AA17" s="4">
        <v>2187724</v>
      </c>
      <c r="AB17" s="4">
        <v>1973705</v>
      </c>
      <c r="AC17" s="4">
        <v>14845436</v>
      </c>
    </row>
    <row r="18" spans="1:29" ht="21" customHeight="1" x14ac:dyDescent="0.25">
      <c r="B18" s="23"/>
    </row>
    <row r="20" spans="1:29" x14ac:dyDescent="0.25">
      <c r="A20" s="5" t="s">
        <v>1205</v>
      </c>
      <c r="B20" s="5" t="s">
        <v>1182</v>
      </c>
    </row>
    <row r="21" spans="1:29" x14ac:dyDescent="0.25">
      <c r="A21" s="5" t="s">
        <v>133</v>
      </c>
      <c r="B21" t="s">
        <v>1190</v>
      </c>
      <c r="C21" t="s">
        <v>1183</v>
      </c>
      <c r="D21" t="s">
        <v>1184</v>
      </c>
      <c r="E21" t="s">
        <v>1185</v>
      </c>
      <c r="F21" t="s">
        <v>1186</v>
      </c>
      <c r="G21" t="s">
        <v>1187</v>
      </c>
      <c r="H21" t="s">
        <v>1096</v>
      </c>
    </row>
    <row r="22" spans="1:29" x14ac:dyDescent="0.25">
      <c r="A22" s="6" t="s">
        <v>4</v>
      </c>
      <c r="B22" s="4">
        <v>33361</v>
      </c>
      <c r="C22" s="4">
        <v>48384</v>
      </c>
      <c r="D22" s="4">
        <v>233931</v>
      </c>
      <c r="E22" s="4">
        <v>405287</v>
      </c>
      <c r="F22" s="4">
        <v>412001</v>
      </c>
      <c r="G22" s="4">
        <v>193535</v>
      </c>
      <c r="H22" s="4">
        <v>1326499</v>
      </c>
    </row>
    <row r="23" spans="1:29" x14ac:dyDescent="0.25">
      <c r="A23" s="20">
        <v>2016</v>
      </c>
      <c r="B23" s="4">
        <v>5542</v>
      </c>
      <c r="C23" s="4">
        <v>16281</v>
      </c>
      <c r="D23" s="4">
        <v>56087</v>
      </c>
      <c r="E23" s="4">
        <v>73900</v>
      </c>
      <c r="F23" s="4">
        <v>69264</v>
      </c>
      <c r="G23" s="4">
        <v>31190</v>
      </c>
      <c r="H23" s="4">
        <v>252264</v>
      </c>
    </row>
    <row r="24" spans="1:29" x14ac:dyDescent="0.25">
      <c r="A24" s="20">
        <v>2017</v>
      </c>
      <c r="B24" s="4">
        <v>3061</v>
      </c>
      <c r="C24" s="4">
        <v>2966</v>
      </c>
      <c r="D24" s="4">
        <v>44830</v>
      </c>
      <c r="E24" s="4">
        <v>71374</v>
      </c>
      <c r="F24" s="4">
        <v>57257</v>
      </c>
      <c r="G24" s="4">
        <v>29548</v>
      </c>
      <c r="H24" s="4">
        <v>209036</v>
      </c>
    </row>
    <row r="25" spans="1:29" x14ac:dyDescent="0.25">
      <c r="A25" s="20">
        <v>2018</v>
      </c>
      <c r="B25" s="4">
        <v>9066</v>
      </c>
      <c r="C25" s="4">
        <v>7839</v>
      </c>
      <c r="D25" s="4">
        <v>46203</v>
      </c>
      <c r="E25" s="4">
        <v>104341</v>
      </c>
      <c r="F25" s="4">
        <v>116028</v>
      </c>
      <c r="G25" s="4">
        <v>47652</v>
      </c>
      <c r="H25" s="4">
        <v>331129</v>
      </c>
    </row>
    <row r="26" spans="1:29" x14ac:dyDescent="0.25">
      <c r="A26" s="20">
        <v>2019</v>
      </c>
      <c r="B26" s="4">
        <v>15692</v>
      </c>
      <c r="C26" s="4">
        <v>21298</v>
      </c>
      <c r="D26" s="4">
        <v>86811</v>
      </c>
      <c r="E26" s="4">
        <v>155672</v>
      </c>
      <c r="F26" s="4">
        <v>169452</v>
      </c>
      <c r="G26" s="4">
        <v>85145</v>
      </c>
      <c r="H26" s="4">
        <v>534070</v>
      </c>
    </row>
    <row r="27" spans="1:29" x14ac:dyDescent="0.25">
      <c r="A27" s="6" t="s">
        <v>5</v>
      </c>
      <c r="B27" s="4">
        <v>383248</v>
      </c>
      <c r="C27" s="4">
        <v>364698</v>
      </c>
      <c r="D27" s="4">
        <v>874182</v>
      </c>
      <c r="E27" s="4">
        <v>1303736</v>
      </c>
      <c r="F27" s="4">
        <v>1456810</v>
      </c>
      <c r="G27" s="4">
        <v>1131147</v>
      </c>
      <c r="H27" s="4">
        <v>5513821</v>
      </c>
    </row>
    <row r="28" spans="1:29" x14ac:dyDescent="0.25">
      <c r="A28" s="20">
        <v>2016</v>
      </c>
      <c r="B28" s="4">
        <v>51504</v>
      </c>
      <c r="C28" s="4">
        <v>39639</v>
      </c>
      <c r="D28" s="4">
        <v>157435</v>
      </c>
      <c r="E28" s="4">
        <v>258152</v>
      </c>
      <c r="F28" s="4">
        <v>270624</v>
      </c>
      <c r="G28" s="4">
        <v>206585</v>
      </c>
      <c r="H28" s="4">
        <v>983939</v>
      </c>
    </row>
    <row r="29" spans="1:29" x14ac:dyDescent="0.25">
      <c r="A29" s="20">
        <v>2017</v>
      </c>
      <c r="B29" s="4">
        <v>71529</v>
      </c>
      <c r="C29" s="4">
        <v>45559</v>
      </c>
      <c r="D29" s="4">
        <v>182924</v>
      </c>
      <c r="E29" s="4">
        <v>266369</v>
      </c>
      <c r="F29" s="4">
        <v>298780</v>
      </c>
      <c r="G29" s="4">
        <v>239577</v>
      </c>
      <c r="H29" s="4">
        <v>1104738</v>
      </c>
    </row>
    <row r="30" spans="1:29" x14ac:dyDescent="0.25">
      <c r="A30" s="20">
        <v>2018</v>
      </c>
      <c r="B30" s="4">
        <v>113827</v>
      </c>
      <c r="C30" s="4">
        <v>117963</v>
      </c>
      <c r="D30" s="4">
        <v>230856</v>
      </c>
      <c r="E30" s="4">
        <v>343934</v>
      </c>
      <c r="F30" s="4">
        <v>356230</v>
      </c>
      <c r="G30" s="4">
        <v>273867</v>
      </c>
      <c r="H30" s="4">
        <v>1436677</v>
      </c>
    </row>
    <row r="31" spans="1:29" x14ac:dyDescent="0.25">
      <c r="A31" s="20">
        <v>2019</v>
      </c>
      <c r="B31" s="4">
        <v>146388</v>
      </c>
      <c r="C31" s="4">
        <v>161537</v>
      </c>
      <c r="D31" s="4">
        <v>302967</v>
      </c>
      <c r="E31" s="4">
        <v>435281</v>
      </c>
      <c r="F31" s="4">
        <v>531176</v>
      </c>
      <c r="G31" s="4">
        <v>411118</v>
      </c>
      <c r="H31" s="4">
        <v>1988467</v>
      </c>
    </row>
    <row r="32" spans="1:29" x14ac:dyDescent="0.25">
      <c r="A32" s="6" t="s">
        <v>1096</v>
      </c>
      <c r="B32" s="4">
        <v>416609</v>
      </c>
      <c r="C32" s="4">
        <v>413082</v>
      </c>
      <c r="D32" s="4">
        <v>1108113</v>
      </c>
      <c r="E32" s="4">
        <v>1709023</v>
      </c>
      <c r="F32" s="4">
        <v>1868811</v>
      </c>
      <c r="G32" s="4">
        <v>1324682</v>
      </c>
      <c r="H32" s="4">
        <v>6840320</v>
      </c>
    </row>
    <row r="34" spans="1:8" x14ac:dyDescent="0.25">
      <c r="A34" s="5" t="s">
        <v>1206</v>
      </c>
      <c r="B34" s="5" t="s">
        <v>1181</v>
      </c>
    </row>
    <row r="35" spans="1:8" x14ac:dyDescent="0.25">
      <c r="A35" s="5" t="s">
        <v>1095</v>
      </c>
      <c r="B35" t="s">
        <v>1190</v>
      </c>
      <c r="C35" t="s">
        <v>1183</v>
      </c>
      <c r="D35" t="s">
        <v>1184</v>
      </c>
      <c r="E35" t="s">
        <v>1185</v>
      </c>
      <c r="F35" t="s">
        <v>1186</v>
      </c>
      <c r="G35" t="s">
        <v>1187</v>
      </c>
      <c r="H35" t="s">
        <v>1096</v>
      </c>
    </row>
    <row r="36" spans="1:8" x14ac:dyDescent="0.25">
      <c r="A36" s="6" t="s">
        <v>1229</v>
      </c>
      <c r="B36" s="4">
        <v>50944</v>
      </c>
      <c r="C36" s="4">
        <v>112141</v>
      </c>
      <c r="D36" s="4">
        <v>537237</v>
      </c>
      <c r="E36" s="4">
        <v>1177465</v>
      </c>
      <c r="F36" s="4">
        <v>1053620</v>
      </c>
      <c r="G36" s="4">
        <v>321732</v>
      </c>
      <c r="H36" s="4">
        <v>3253139</v>
      </c>
    </row>
    <row r="37" spans="1:8" x14ac:dyDescent="0.25">
      <c r="A37" s="20">
        <v>2016</v>
      </c>
      <c r="B37" s="4">
        <v>7047</v>
      </c>
      <c r="C37" s="4">
        <v>38547</v>
      </c>
      <c r="D37" s="4">
        <v>152903</v>
      </c>
      <c r="E37" s="4">
        <v>301625</v>
      </c>
      <c r="F37" s="4">
        <v>252647</v>
      </c>
      <c r="G37" s="4">
        <v>105705</v>
      </c>
      <c r="H37" s="4">
        <v>858474</v>
      </c>
    </row>
    <row r="38" spans="1:8" x14ac:dyDescent="0.25">
      <c r="A38" s="20">
        <v>2017</v>
      </c>
      <c r="B38" s="4">
        <v>11890</v>
      </c>
      <c r="C38" s="4">
        <v>36080</v>
      </c>
      <c r="D38" s="4">
        <v>143577</v>
      </c>
      <c r="E38" s="4">
        <v>311569</v>
      </c>
      <c r="F38" s="4">
        <v>262244</v>
      </c>
      <c r="G38" s="4">
        <v>71512</v>
      </c>
      <c r="H38" s="4">
        <v>836872</v>
      </c>
    </row>
    <row r="39" spans="1:8" x14ac:dyDescent="0.25">
      <c r="A39" s="20">
        <v>2018</v>
      </c>
      <c r="B39" s="4">
        <v>10975</v>
      </c>
      <c r="C39" s="4">
        <v>18953</v>
      </c>
      <c r="D39" s="4">
        <v>111389</v>
      </c>
      <c r="E39" s="4">
        <v>258421</v>
      </c>
      <c r="F39" s="4">
        <v>222667</v>
      </c>
      <c r="G39" s="4">
        <v>54751</v>
      </c>
      <c r="H39" s="4">
        <v>677156</v>
      </c>
    </row>
    <row r="40" spans="1:8" x14ac:dyDescent="0.25">
      <c r="A40" s="20">
        <v>2019</v>
      </c>
      <c r="B40" s="4">
        <v>21032</v>
      </c>
      <c r="C40" s="4">
        <v>18561</v>
      </c>
      <c r="D40" s="4">
        <v>129368</v>
      </c>
      <c r="E40" s="4">
        <v>305850</v>
      </c>
      <c r="F40" s="4">
        <v>316062</v>
      </c>
      <c r="G40" s="4">
        <v>89764</v>
      </c>
      <c r="H40" s="4">
        <v>880637</v>
      </c>
    </row>
    <row r="41" spans="1:8" x14ac:dyDescent="0.25">
      <c r="A41" s="6" t="s">
        <v>5</v>
      </c>
      <c r="B41" s="4">
        <v>869503</v>
      </c>
      <c r="C41" s="4">
        <v>1050915</v>
      </c>
      <c r="D41" s="4">
        <v>1906397</v>
      </c>
      <c r="E41" s="4">
        <v>2924623</v>
      </c>
      <c r="F41" s="4">
        <v>2965483</v>
      </c>
      <c r="G41" s="4">
        <v>1875376</v>
      </c>
      <c r="H41" s="4">
        <v>11592297</v>
      </c>
    </row>
    <row r="42" spans="1:8" x14ac:dyDescent="0.25">
      <c r="A42" s="20">
        <v>2016</v>
      </c>
      <c r="B42" s="4">
        <v>179021</v>
      </c>
      <c r="C42" s="4">
        <v>265527</v>
      </c>
      <c r="D42" s="4">
        <v>442051</v>
      </c>
      <c r="E42" s="4">
        <v>694325</v>
      </c>
      <c r="F42" s="4">
        <v>671061</v>
      </c>
      <c r="G42" s="4">
        <v>484884</v>
      </c>
      <c r="H42" s="4">
        <v>2736869</v>
      </c>
    </row>
    <row r="43" spans="1:8" x14ac:dyDescent="0.25">
      <c r="A43" s="20">
        <v>2017</v>
      </c>
      <c r="B43" s="4">
        <v>225447</v>
      </c>
      <c r="C43" s="4">
        <v>283666</v>
      </c>
      <c r="D43" s="4">
        <v>471073</v>
      </c>
      <c r="E43" s="4">
        <v>758737</v>
      </c>
      <c r="F43" s="4">
        <v>780881</v>
      </c>
      <c r="G43" s="4">
        <v>472331</v>
      </c>
      <c r="H43" s="4">
        <v>2992135</v>
      </c>
    </row>
    <row r="44" spans="1:8" x14ac:dyDescent="0.25">
      <c r="A44" s="20">
        <v>2018</v>
      </c>
      <c r="B44" s="4">
        <v>227703</v>
      </c>
      <c r="C44" s="4">
        <v>258486</v>
      </c>
      <c r="D44" s="4">
        <v>489873</v>
      </c>
      <c r="E44" s="4">
        <v>744701</v>
      </c>
      <c r="F44" s="4">
        <v>746200</v>
      </c>
      <c r="G44" s="4">
        <v>458963</v>
      </c>
      <c r="H44" s="4">
        <v>2925926</v>
      </c>
    </row>
    <row r="45" spans="1:8" x14ac:dyDescent="0.25">
      <c r="A45" s="20">
        <v>2019</v>
      </c>
      <c r="B45" s="4">
        <v>237332</v>
      </c>
      <c r="C45" s="4">
        <v>243236</v>
      </c>
      <c r="D45" s="4">
        <v>503400</v>
      </c>
      <c r="E45" s="4">
        <v>726860</v>
      </c>
      <c r="F45" s="4">
        <v>767341</v>
      </c>
      <c r="G45" s="4">
        <v>459198</v>
      </c>
      <c r="H45" s="4">
        <v>2937367</v>
      </c>
    </row>
    <row r="46" spans="1:8" x14ac:dyDescent="0.25">
      <c r="A46" s="6" t="s">
        <v>1096</v>
      </c>
      <c r="B46" s="4">
        <v>920447</v>
      </c>
      <c r="C46" s="4">
        <v>1163056</v>
      </c>
      <c r="D46" s="4">
        <v>2443634</v>
      </c>
      <c r="E46" s="4">
        <v>4102088</v>
      </c>
      <c r="F46" s="4">
        <v>4019103</v>
      </c>
      <c r="G46" s="4">
        <v>2197108</v>
      </c>
      <c r="H46" s="4">
        <v>14845436</v>
      </c>
    </row>
  </sheetData>
  <phoneticPr fontId="2" type="noConversion"/>
  <pageMargins left="0.7" right="0.7" top="0.75" bottom="0.75" header="0.3" footer="0.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501E0-8112-46C8-8DD4-7D70296A11B2}">
  <dimension ref="A1:X101"/>
  <sheetViews>
    <sheetView topLeftCell="A5" workbookViewId="0">
      <selection activeCell="P53" sqref="P53"/>
    </sheetView>
  </sheetViews>
  <sheetFormatPr defaultRowHeight="15" x14ac:dyDescent="0.25"/>
  <cols>
    <col min="1" max="1" width="13.5703125" style="41" customWidth="1"/>
    <col min="2" max="10" width="9.140625" style="41"/>
    <col min="13" max="13" width="16.85546875" customWidth="1"/>
    <col min="14" max="14" width="12.140625" style="39" customWidth="1"/>
    <col min="15" max="24" width="9.140625" style="39"/>
  </cols>
  <sheetData>
    <row r="1" spans="1:23" x14ac:dyDescent="0.25">
      <c r="A1" s="40" t="s">
        <v>130</v>
      </c>
    </row>
    <row r="2" spans="1:23" x14ac:dyDescent="0.25">
      <c r="A2" s="41" t="s">
        <v>6</v>
      </c>
      <c r="G2" s="41" t="s">
        <v>8</v>
      </c>
      <c r="O2" s="39" t="s">
        <v>8</v>
      </c>
      <c r="U2" s="39" t="s">
        <v>11</v>
      </c>
    </row>
    <row r="3" spans="1:23" x14ac:dyDescent="0.25">
      <c r="A3" s="43" t="s">
        <v>13</v>
      </c>
      <c r="O3" s="42" t="s">
        <v>10</v>
      </c>
    </row>
    <row r="4" spans="1:23" x14ac:dyDescent="0.25">
      <c r="A4" s="43" t="s">
        <v>14</v>
      </c>
    </row>
    <row r="5" spans="1:23" x14ac:dyDescent="0.25">
      <c r="A5" s="41" t="s">
        <v>1173</v>
      </c>
      <c r="B5" s="41" t="s">
        <v>1174</v>
      </c>
      <c r="C5" s="41" t="s">
        <v>2</v>
      </c>
      <c r="D5" s="41" t="s">
        <v>1</v>
      </c>
      <c r="F5" s="41" t="s">
        <v>1175</v>
      </c>
      <c r="G5" s="41" t="s">
        <v>1176</v>
      </c>
      <c r="H5" s="41" t="s">
        <v>1</v>
      </c>
      <c r="I5" s="41" t="s">
        <v>2</v>
      </c>
      <c r="N5" s="39" t="s">
        <v>3</v>
      </c>
      <c r="O5" s="39" t="s">
        <v>9</v>
      </c>
      <c r="P5" s="39" t="s">
        <v>2</v>
      </c>
      <c r="Q5" s="39" t="s">
        <v>1176</v>
      </c>
      <c r="T5" s="39" t="s">
        <v>3</v>
      </c>
      <c r="U5" s="39" t="s">
        <v>12</v>
      </c>
      <c r="V5" s="39" t="s">
        <v>2</v>
      </c>
      <c r="W5" s="39" t="s">
        <v>1174</v>
      </c>
    </row>
    <row r="6" spans="1:23" x14ac:dyDescent="0.25">
      <c r="A6" s="41" t="s">
        <v>5</v>
      </c>
      <c r="B6" s="41">
        <v>9279</v>
      </c>
      <c r="C6" s="41">
        <v>2016</v>
      </c>
      <c r="D6" s="41" t="s">
        <v>1097</v>
      </c>
      <c r="F6" s="41" t="s">
        <v>5</v>
      </c>
      <c r="G6" s="41">
        <v>89373</v>
      </c>
      <c r="H6" s="41" t="s">
        <v>1097</v>
      </c>
      <c r="I6" s="41">
        <v>2016</v>
      </c>
      <c r="N6" s="39" t="s">
        <v>4</v>
      </c>
      <c r="O6" s="39">
        <v>6</v>
      </c>
      <c r="P6" s="39">
        <v>2016</v>
      </c>
      <c r="Q6" s="39">
        <v>214573</v>
      </c>
      <c r="T6" s="39" t="s">
        <v>4</v>
      </c>
      <c r="U6" s="39">
        <v>6</v>
      </c>
      <c r="V6" s="39">
        <v>2016</v>
      </c>
      <c r="W6" s="39">
        <v>53274</v>
      </c>
    </row>
    <row r="7" spans="1:23" x14ac:dyDescent="0.25">
      <c r="A7" s="41" t="s">
        <v>4</v>
      </c>
      <c r="B7" s="41">
        <v>2776</v>
      </c>
      <c r="C7" s="41">
        <v>2016</v>
      </c>
      <c r="D7" s="41" t="s">
        <v>1097</v>
      </c>
      <c r="F7" s="41" t="s">
        <v>5</v>
      </c>
      <c r="G7" s="41">
        <v>106845</v>
      </c>
      <c r="H7" s="41" t="s">
        <v>1098</v>
      </c>
      <c r="I7" s="41">
        <v>2016</v>
      </c>
      <c r="N7" s="39" t="s">
        <v>4</v>
      </c>
      <c r="O7" s="39">
        <v>5</v>
      </c>
      <c r="P7" s="39">
        <v>2016</v>
      </c>
      <c r="Q7" s="39">
        <v>101940</v>
      </c>
      <c r="T7" s="39" t="s">
        <v>4</v>
      </c>
      <c r="U7" s="39">
        <v>5</v>
      </c>
      <c r="V7" s="39">
        <v>2016</v>
      </c>
      <c r="W7" s="39">
        <v>35483</v>
      </c>
    </row>
    <row r="8" spans="1:23" x14ac:dyDescent="0.25">
      <c r="A8" s="41" t="s">
        <v>4</v>
      </c>
      <c r="B8" s="41">
        <v>3122</v>
      </c>
      <c r="C8" s="41">
        <v>2016</v>
      </c>
      <c r="D8" s="41" t="s">
        <v>1098</v>
      </c>
      <c r="F8" s="41" t="s">
        <v>5</v>
      </c>
      <c r="G8" s="41">
        <v>158682</v>
      </c>
      <c r="H8" s="41" t="s">
        <v>1099</v>
      </c>
      <c r="I8" s="41">
        <v>2016</v>
      </c>
      <c r="K8">
        <v>1</v>
      </c>
      <c r="L8" t="s">
        <v>1097</v>
      </c>
      <c r="N8" s="39" t="s">
        <v>4</v>
      </c>
      <c r="O8" s="39">
        <v>4</v>
      </c>
      <c r="P8" s="39">
        <v>2016</v>
      </c>
      <c r="Q8" s="39">
        <v>67437</v>
      </c>
      <c r="T8" s="39" t="s">
        <v>4</v>
      </c>
      <c r="U8" s="39">
        <v>4</v>
      </c>
      <c r="V8" s="39">
        <v>2016</v>
      </c>
      <c r="W8" s="39">
        <v>31022</v>
      </c>
    </row>
    <row r="9" spans="1:23" x14ac:dyDescent="0.25">
      <c r="A9" s="41" t="s">
        <v>5</v>
      </c>
      <c r="B9" s="41">
        <v>11521</v>
      </c>
      <c r="C9" s="41">
        <v>2016</v>
      </c>
      <c r="D9" s="41" t="s">
        <v>1098</v>
      </c>
      <c r="F9" s="41" t="s">
        <v>5</v>
      </c>
      <c r="G9" s="41">
        <v>182243</v>
      </c>
      <c r="H9" s="41" t="s">
        <v>1100</v>
      </c>
      <c r="I9" s="41">
        <v>2016</v>
      </c>
      <c r="K9">
        <v>2</v>
      </c>
      <c r="L9" t="s">
        <v>1098</v>
      </c>
      <c r="N9" s="39" t="s">
        <v>4</v>
      </c>
      <c r="O9" s="39">
        <v>3</v>
      </c>
      <c r="P9" s="39">
        <v>2016</v>
      </c>
      <c r="Q9" s="39">
        <v>59287</v>
      </c>
      <c r="T9" s="39" t="s">
        <v>4</v>
      </c>
      <c r="U9" s="39">
        <v>3</v>
      </c>
      <c r="V9" s="39">
        <v>2016</v>
      </c>
      <c r="W9" s="39">
        <v>29825</v>
      </c>
    </row>
    <row r="10" spans="1:23" x14ac:dyDescent="0.25">
      <c r="A10" s="41" t="s">
        <v>4</v>
      </c>
      <c r="B10" s="41">
        <v>13159</v>
      </c>
      <c r="C10" s="41">
        <v>2016</v>
      </c>
      <c r="D10" s="41" t="s">
        <v>1099</v>
      </c>
      <c r="F10" s="41" t="s">
        <v>5</v>
      </c>
      <c r="G10" s="41">
        <v>259808</v>
      </c>
      <c r="H10" s="41" t="s">
        <v>1101</v>
      </c>
      <c r="I10" s="41">
        <v>2016</v>
      </c>
      <c r="K10">
        <v>3</v>
      </c>
      <c r="L10" t="s">
        <v>1099</v>
      </c>
      <c r="N10" s="39" t="s">
        <v>4</v>
      </c>
      <c r="O10" s="39">
        <v>2</v>
      </c>
      <c r="P10" s="39">
        <v>2016</v>
      </c>
      <c r="Q10" s="39">
        <v>78180</v>
      </c>
      <c r="T10" s="39" t="s">
        <v>4</v>
      </c>
      <c r="U10" s="39">
        <v>2</v>
      </c>
      <c r="V10" s="39">
        <v>2016</v>
      </c>
      <c r="W10" s="39">
        <v>27283</v>
      </c>
    </row>
    <row r="11" spans="1:23" x14ac:dyDescent="0.25">
      <c r="A11" s="41" t="s">
        <v>5</v>
      </c>
      <c r="B11" s="41">
        <v>28118</v>
      </c>
      <c r="C11" s="41">
        <v>2016</v>
      </c>
      <c r="D11" s="41" t="s">
        <v>1099</v>
      </c>
      <c r="F11" s="41" t="s">
        <v>5</v>
      </c>
      <c r="G11" s="41">
        <v>349964</v>
      </c>
      <c r="H11" s="41" t="s">
        <v>1102</v>
      </c>
      <c r="I11" s="41">
        <v>2016</v>
      </c>
      <c r="K11">
        <v>4</v>
      </c>
      <c r="L11" t="s">
        <v>1100</v>
      </c>
      <c r="N11" s="39" t="s">
        <v>4</v>
      </c>
      <c r="O11" s="39">
        <v>1</v>
      </c>
      <c r="P11" s="39">
        <v>2016</v>
      </c>
      <c r="Q11" s="39">
        <v>118778</v>
      </c>
      <c r="T11" s="39" t="s">
        <v>4</v>
      </c>
      <c r="U11" s="39">
        <v>1</v>
      </c>
      <c r="V11" s="39">
        <v>2016</v>
      </c>
      <c r="W11" s="39">
        <v>30560</v>
      </c>
    </row>
    <row r="12" spans="1:23" x14ac:dyDescent="0.25">
      <c r="A12" s="41" t="s">
        <v>4</v>
      </c>
      <c r="B12" s="41">
        <v>27548</v>
      </c>
      <c r="C12" s="41">
        <v>2016</v>
      </c>
      <c r="D12" s="41" t="s">
        <v>1100</v>
      </c>
      <c r="F12" s="41" t="s">
        <v>5</v>
      </c>
      <c r="G12" s="41">
        <v>344361</v>
      </c>
      <c r="H12" s="41" t="s">
        <v>1103</v>
      </c>
      <c r="I12" s="41">
        <v>2016</v>
      </c>
      <c r="K12">
        <v>5</v>
      </c>
      <c r="L12" t="s">
        <v>1101</v>
      </c>
      <c r="N12" s="39" t="s">
        <v>4</v>
      </c>
      <c r="O12" s="39">
        <v>0</v>
      </c>
      <c r="P12" s="39">
        <v>2016</v>
      </c>
      <c r="Q12" s="39">
        <v>218279</v>
      </c>
      <c r="T12" s="39" t="s">
        <v>4</v>
      </c>
      <c r="U12" s="39">
        <v>0</v>
      </c>
      <c r="V12" s="39">
        <v>2016</v>
      </c>
      <c r="W12" s="39">
        <v>44817</v>
      </c>
    </row>
    <row r="13" spans="1:23" x14ac:dyDescent="0.25">
      <c r="A13" s="41" t="s">
        <v>5</v>
      </c>
      <c r="B13" s="41">
        <v>56714</v>
      </c>
      <c r="C13" s="41">
        <v>2016</v>
      </c>
      <c r="D13" s="41" t="s">
        <v>1100</v>
      </c>
      <c r="F13" s="41" t="s">
        <v>5</v>
      </c>
      <c r="G13" s="41">
        <v>348729</v>
      </c>
      <c r="H13" s="41" t="s">
        <v>1104</v>
      </c>
      <c r="I13" s="41">
        <v>2016</v>
      </c>
      <c r="K13">
        <v>6</v>
      </c>
      <c r="L13" t="s">
        <v>1102</v>
      </c>
      <c r="N13" s="39" t="s">
        <v>4</v>
      </c>
      <c r="O13" s="39">
        <v>6</v>
      </c>
      <c r="P13" s="39">
        <v>2017</v>
      </c>
      <c r="Q13" s="39">
        <v>224611</v>
      </c>
      <c r="T13" s="39" t="s">
        <v>4</v>
      </c>
      <c r="U13" s="39">
        <v>6</v>
      </c>
      <c r="V13" s="39">
        <v>2017</v>
      </c>
      <c r="W13" s="39">
        <v>49915</v>
      </c>
    </row>
    <row r="14" spans="1:23" x14ac:dyDescent="0.25">
      <c r="A14" s="41" t="s">
        <v>4</v>
      </c>
      <c r="B14" s="41">
        <v>28539</v>
      </c>
      <c r="C14" s="41">
        <v>2016</v>
      </c>
      <c r="D14" s="41" t="s">
        <v>1101</v>
      </c>
      <c r="F14" s="41" t="s">
        <v>5</v>
      </c>
      <c r="G14" s="41">
        <v>322332</v>
      </c>
      <c r="H14" s="41" t="s">
        <v>1105</v>
      </c>
      <c r="I14" s="41">
        <v>2016</v>
      </c>
      <c r="K14">
        <v>7</v>
      </c>
      <c r="L14" t="s">
        <v>1103</v>
      </c>
      <c r="N14" s="39" t="s">
        <v>4</v>
      </c>
      <c r="O14" s="39">
        <v>5</v>
      </c>
      <c r="P14" s="39">
        <v>2017</v>
      </c>
      <c r="Q14" s="39">
        <v>96453</v>
      </c>
      <c r="T14" s="39" t="s">
        <v>4</v>
      </c>
      <c r="U14" s="39">
        <v>5</v>
      </c>
      <c r="V14" s="39">
        <v>2017</v>
      </c>
      <c r="W14" s="39">
        <v>24544</v>
      </c>
    </row>
    <row r="15" spans="1:23" x14ac:dyDescent="0.25">
      <c r="A15" s="41" t="s">
        <v>5</v>
      </c>
      <c r="B15" s="41">
        <v>100721</v>
      </c>
      <c r="C15" s="41">
        <v>2016</v>
      </c>
      <c r="D15" s="41" t="s">
        <v>1101</v>
      </c>
      <c r="F15" s="41" t="s">
        <v>5</v>
      </c>
      <c r="G15" s="41">
        <v>278159</v>
      </c>
      <c r="H15" s="41" t="s">
        <v>1106</v>
      </c>
      <c r="I15" s="41">
        <v>2016</v>
      </c>
      <c r="K15">
        <v>8</v>
      </c>
      <c r="L15" t="s">
        <v>1104</v>
      </c>
      <c r="N15" s="39" t="s">
        <v>4</v>
      </c>
      <c r="O15" s="39">
        <v>4</v>
      </c>
      <c r="P15" s="39">
        <v>2017</v>
      </c>
      <c r="Q15" s="39">
        <v>67910</v>
      </c>
      <c r="T15" s="39" t="s">
        <v>4</v>
      </c>
      <c r="U15" s="39">
        <v>4</v>
      </c>
      <c r="V15" s="39">
        <v>2017</v>
      </c>
      <c r="W15" s="39">
        <v>21078</v>
      </c>
    </row>
    <row r="16" spans="1:23" x14ac:dyDescent="0.25">
      <c r="A16" s="41" t="s">
        <v>4</v>
      </c>
      <c r="B16" s="41">
        <v>34912</v>
      </c>
      <c r="C16" s="41">
        <v>2016</v>
      </c>
      <c r="D16" s="41" t="s">
        <v>1102</v>
      </c>
      <c r="F16" s="41" t="s">
        <v>5</v>
      </c>
      <c r="G16" s="41">
        <v>206725</v>
      </c>
      <c r="H16" s="41" t="s">
        <v>1107</v>
      </c>
      <c r="I16" s="41">
        <v>2016</v>
      </c>
      <c r="K16">
        <v>9</v>
      </c>
      <c r="L16" t="s">
        <v>1105</v>
      </c>
      <c r="N16" s="39" t="s">
        <v>4</v>
      </c>
      <c r="O16" s="39">
        <v>3</v>
      </c>
      <c r="P16" s="39">
        <v>2017</v>
      </c>
      <c r="Q16" s="39">
        <v>61801</v>
      </c>
      <c r="T16" s="39" t="s">
        <v>4</v>
      </c>
      <c r="U16" s="39">
        <v>3</v>
      </c>
      <c r="V16" s="39">
        <v>2017</v>
      </c>
      <c r="W16" s="39">
        <v>19569</v>
      </c>
    </row>
    <row r="17" spans="1:23" x14ac:dyDescent="0.25">
      <c r="A17" s="41" t="s">
        <v>5</v>
      </c>
      <c r="B17" s="41">
        <v>129755</v>
      </c>
      <c r="C17" s="41">
        <v>2016</v>
      </c>
      <c r="D17" s="41" t="s">
        <v>1102</v>
      </c>
      <c r="F17" s="41" t="s">
        <v>5</v>
      </c>
      <c r="G17" s="41">
        <v>89648</v>
      </c>
      <c r="H17" s="41" t="s">
        <v>1108</v>
      </c>
      <c r="I17" s="41">
        <v>2016</v>
      </c>
      <c r="K17">
        <v>10</v>
      </c>
      <c r="L17" t="s">
        <v>1106</v>
      </c>
      <c r="N17" s="39" t="s">
        <v>4</v>
      </c>
      <c r="O17" s="39">
        <v>2</v>
      </c>
      <c r="P17" s="39">
        <v>2017</v>
      </c>
      <c r="Q17" s="39">
        <v>77839</v>
      </c>
      <c r="T17" s="39" t="s">
        <v>4</v>
      </c>
      <c r="U17" s="39">
        <v>2</v>
      </c>
      <c r="V17" s="39">
        <v>2017</v>
      </c>
      <c r="W17" s="39">
        <v>20647</v>
      </c>
    </row>
    <row r="18" spans="1:23" x14ac:dyDescent="0.25">
      <c r="A18" s="41" t="s">
        <v>4</v>
      </c>
      <c r="B18" s="41">
        <v>38988</v>
      </c>
      <c r="C18" s="41">
        <v>2016</v>
      </c>
      <c r="D18" s="41" t="s">
        <v>1103</v>
      </c>
      <c r="F18" s="41" t="s">
        <v>5</v>
      </c>
      <c r="G18" s="41">
        <v>106626</v>
      </c>
      <c r="H18" s="41" t="s">
        <v>1097</v>
      </c>
      <c r="I18" s="41">
        <v>2017</v>
      </c>
      <c r="K18">
        <v>11</v>
      </c>
      <c r="L18" t="s">
        <v>1107</v>
      </c>
      <c r="N18" s="39" t="s">
        <v>4</v>
      </c>
      <c r="O18" s="39">
        <v>1</v>
      </c>
      <c r="P18" s="39">
        <v>2017</v>
      </c>
      <c r="Q18" s="39">
        <v>106774</v>
      </c>
      <c r="T18" s="39" t="s">
        <v>4</v>
      </c>
      <c r="U18" s="39">
        <v>1</v>
      </c>
      <c r="V18" s="39">
        <v>2017</v>
      </c>
      <c r="W18" s="39">
        <v>23203</v>
      </c>
    </row>
    <row r="19" spans="1:23" x14ac:dyDescent="0.25">
      <c r="A19" s="41" t="s">
        <v>5</v>
      </c>
      <c r="B19" s="41">
        <v>128397</v>
      </c>
      <c r="C19" s="41">
        <v>2016</v>
      </c>
      <c r="D19" s="41" t="s">
        <v>1103</v>
      </c>
      <c r="F19" s="41" t="s">
        <v>5</v>
      </c>
      <c r="G19" s="41">
        <v>142756</v>
      </c>
      <c r="H19" s="41" t="s">
        <v>1098</v>
      </c>
      <c r="I19" s="41">
        <v>2017</v>
      </c>
      <c r="K19">
        <v>12</v>
      </c>
      <c r="L19" t="s">
        <v>1108</v>
      </c>
      <c r="N19" s="39" t="s">
        <v>4</v>
      </c>
      <c r="O19" s="39">
        <v>0</v>
      </c>
      <c r="P19" s="39">
        <v>2017</v>
      </c>
      <c r="Q19" s="39">
        <v>201484</v>
      </c>
      <c r="T19" s="39" t="s">
        <v>4</v>
      </c>
      <c r="U19" s="39">
        <v>0</v>
      </c>
      <c r="V19" s="39">
        <v>2017</v>
      </c>
      <c r="W19" s="39">
        <v>50080</v>
      </c>
    </row>
    <row r="20" spans="1:23" x14ac:dyDescent="0.25">
      <c r="A20" s="41" t="s">
        <v>4</v>
      </c>
      <c r="B20" s="41">
        <v>37758</v>
      </c>
      <c r="C20" s="41">
        <v>2016</v>
      </c>
      <c r="D20" s="41" t="s">
        <v>1104</v>
      </c>
      <c r="F20" s="41" t="s">
        <v>5</v>
      </c>
      <c r="G20" s="41">
        <v>140910</v>
      </c>
      <c r="H20" s="41" t="s">
        <v>1099</v>
      </c>
      <c r="I20" s="41">
        <v>2017</v>
      </c>
      <c r="N20" s="39" t="s">
        <v>4</v>
      </c>
      <c r="O20" s="39">
        <v>6</v>
      </c>
      <c r="P20" s="39">
        <v>2018</v>
      </c>
      <c r="Q20" s="39">
        <v>161421</v>
      </c>
      <c r="T20" s="39" t="s">
        <v>4</v>
      </c>
      <c r="U20" s="39">
        <v>6</v>
      </c>
      <c r="V20" s="39">
        <v>2018</v>
      </c>
      <c r="W20" s="39">
        <v>73609</v>
      </c>
    </row>
    <row r="21" spans="1:23" x14ac:dyDescent="0.25">
      <c r="A21" s="41" t="s">
        <v>5</v>
      </c>
      <c r="B21" s="41">
        <v>136440</v>
      </c>
      <c r="C21" s="41">
        <v>2016</v>
      </c>
      <c r="D21" s="41" t="s">
        <v>1104</v>
      </c>
      <c r="F21" s="41" t="s">
        <v>5</v>
      </c>
      <c r="G21" s="41">
        <v>207407</v>
      </c>
      <c r="H21" s="41" t="s">
        <v>1100</v>
      </c>
      <c r="I21" s="41">
        <v>2017</v>
      </c>
      <c r="N21" s="39" t="s">
        <v>4</v>
      </c>
      <c r="O21" s="39">
        <v>5</v>
      </c>
      <c r="P21" s="39">
        <v>2018</v>
      </c>
      <c r="Q21" s="39">
        <v>82703</v>
      </c>
      <c r="T21" s="39" t="s">
        <v>4</v>
      </c>
      <c r="U21" s="39">
        <v>5</v>
      </c>
      <c r="V21" s="39">
        <v>2018</v>
      </c>
      <c r="W21" s="39">
        <v>48358</v>
      </c>
    </row>
    <row r="22" spans="1:23" x14ac:dyDescent="0.25">
      <c r="A22" s="41" t="s">
        <v>5</v>
      </c>
      <c r="B22" s="41">
        <v>134184</v>
      </c>
      <c r="C22" s="41">
        <v>2016</v>
      </c>
      <c r="D22" s="41" t="s">
        <v>1105</v>
      </c>
      <c r="F22" s="41" t="s">
        <v>5</v>
      </c>
      <c r="G22" s="41">
        <v>263666</v>
      </c>
      <c r="H22" s="41" t="s">
        <v>1101</v>
      </c>
      <c r="I22" s="41">
        <v>2017</v>
      </c>
      <c r="N22" s="39" t="s">
        <v>4</v>
      </c>
      <c r="O22" s="39">
        <v>4</v>
      </c>
      <c r="P22" s="39">
        <v>2018</v>
      </c>
      <c r="Q22" s="39">
        <v>71259</v>
      </c>
      <c r="T22" s="39" t="s">
        <v>4</v>
      </c>
      <c r="U22" s="39">
        <v>4</v>
      </c>
      <c r="V22" s="39">
        <v>2018</v>
      </c>
      <c r="W22" s="39">
        <v>37750</v>
      </c>
    </row>
    <row r="23" spans="1:23" x14ac:dyDescent="0.25">
      <c r="A23" s="41" t="s">
        <v>4</v>
      </c>
      <c r="B23" s="41">
        <v>31506</v>
      </c>
      <c r="C23" s="41">
        <v>2016</v>
      </c>
      <c r="D23" s="41" t="s">
        <v>1105</v>
      </c>
      <c r="F23" s="41" t="s">
        <v>5</v>
      </c>
      <c r="G23" s="41">
        <v>372974</v>
      </c>
      <c r="H23" s="41" t="s">
        <v>1102</v>
      </c>
      <c r="I23" s="41">
        <v>2017</v>
      </c>
      <c r="N23" s="39" t="s">
        <v>4</v>
      </c>
      <c r="O23" s="39">
        <v>3</v>
      </c>
      <c r="P23" s="39">
        <v>2018</v>
      </c>
      <c r="Q23" s="39">
        <v>71489</v>
      </c>
      <c r="T23" s="39" t="s">
        <v>4</v>
      </c>
      <c r="U23" s="39">
        <v>3</v>
      </c>
      <c r="V23" s="39">
        <v>2018</v>
      </c>
      <c r="W23" s="39">
        <v>37929</v>
      </c>
    </row>
    <row r="24" spans="1:23" x14ac:dyDescent="0.25">
      <c r="A24" s="41" t="s">
        <v>4</v>
      </c>
      <c r="B24" s="41">
        <v>19916</v>
      </c>
      <c r="C24" s="41">
        <v>2016</v>
      </c>
      <c r="D24" s="41" t="s">
        <v>1106</v>
      </c>
      <c r="F24" s="41" t="s">
        <v>5</v>
      </c>
      <c r="G24" s="41">
        <v>385763</v>
      </c>
      <c r="H24" s="41" t="s">
        <v>1103</v>
      </c>
      <c r="I24" s="41">
        <v>2017</v>
      </c>
      <c r="N24" s="39" t="s">
        <v>4</v>
      </c>
      <c r="O24" s="39">
        <v>2</v>
      </c>
      <c r="P24" s="39">
        <v>2018</v>
      </c>
      <c r="Q24" s="39">
        <v>64501</v>
      </c>
      <c r="T24" s="39" t="s">
        <v>4</v>
      </c>
      <c r="U24" s="39">
        <v>2</v>
      </c>
      <c r="V24" s="39">
        <v>2018</v>
      </c>
      <c r="W24" s="39">
        <v>32319</v>
      </c>
    </row>
    <row r="25" spans="1:23" x14ac:dyDescent="0.25">
      <c r="A25" s="41" t="s">
        <v>5</v>
      </c>
      <c r="B25" s="41">
        <v>117949</v>
      </c>
      <c r="C25" s="41">
        <v>2016</v>
      </c>
      <c r="D25" s="41" t="s">
        <v>1106</v>
      </c>
      <c r="F25" s="41" t="s">
        <v>5</v>
      </c>
      <c r="G25" s="41">
        <v>411583</v>
      </c>
      <c r="H25" s="41" t="s">
        <v>1104</v>
      </c>
      <c r="I25" s="41">
        <v>2017</v>
      </c>
      <c r="N25" s="39" t="s">
        <v>4</v>
      </c>
      <c r="O25" s="39">
        <v>1</v>
      </c>
      <c r="P25" s="39">
        <v>2018</v>
      </c>
      <c r="Q25" s="39">
        <v>80472</v>
      </c>
      <c r="T25" s="39" t="s">
        <v>4</v>
      </c>
      <c r="U25" s="39">
        <v>1</v>
      </c>
      <c r="V25" s="39">
        <v>2018</v>
      </c>
      <c r="W25" s="39">
        <v>35768</v>
      </c>
    </row>
    <row r="26" spans="1:23" x14ac:dyDescent="0.25">
      <c r="A26" s="41" t="s">
        <v>4</v>
      </c>
      <c r="B26" s="41">
        <v>11274</v>
      </c>
      <c r="C26" s="41">
        <v>2016</v>
      </c>
      <c r="D26" s="41" t="s">
        <v>1107</v>
      </c>
      <c r="F26" s="41" t="s">
        <v>5</v>
      </c>
      <c r="G26" s="41">
        <v>369298</v>
      </c>
      <c r="H26" s="41" t="s">
        <v>1105</v>
      </c>
      <c r="I26" s="41">
        <v>2017</v>
      </c>
      <c r="N26" s="39" t="s">
        <v>4</v>
      </c>
      <c r="O26" s="39">
        <v>0</v>
      </c>
      <c r="P26" s="39">
        <v>2018</v>
      </c>
      <c r="Q26" s="39">
        <v>145311</v>
      </c>
      <c r="T26" s="39" t="s">
        <v>4</v>
      </c>
      <c r="U26" s="39">
        <v>0</v>
      </c>
      <c r="V26" s="39">
        <v>2018</v>
      </c>
      <c r="W26" s="39">
        <v>65396</v>
      </c>
    </row>
    <row r="27" spans="1:23" x14ac:dyDescent="0.25">
      <c r="A27" s="41" t="s">
        <v>5</v>
      </c>
      <c r="B27" s="41">
        <v>88636</v>
      </c>
      <c r="C27" s="41">
        <v>2016</v>
      </c>
      <c r="D27" s="41" t="s">
        <v>1107</v>
      </c>
      <c r="F27" s="41" t="s">
        <v>5</v>
      </c>
      <c r="G27" s="41">
        <v>295295</v>
      </c>
      <c r="H27" s="41" t="s">
        <v>1106</v>
      </c>
      <c r="I27" s="41">
        <v>2017</v>
      </c>
      <c r="N27" s="39" t="s">
        <v>4</v>
      </c>
      <c r="O27" s="39">
        <v>6</v>
      </c>
      <c r="P27" s="39">
        <v>2019</v>
      </c>
      <c r="Q27" s="39">
        <v>208056</v>
      </c>
      <c r="T27" s="39" t="s">
        <v>4</v>
      </c>
      <c r="U27" s="39">
        <v>6</v>
      </c>
      <c r="V27" s="39">
        <v>2019</v>
      </c>
      <c r="W27" s="39">
        <v>121323</v>
      </c>
    </row>
    <row r="28" spans="1:23" x14ac:dyDescent="0.25">
      <c r="A28" s="41" t="s">
        <v>4</v>
      </c>
      <c r="B28" s="41">
        <v>2766</v>
      </c>
      <c r="C28" s="41">
        <v>2016</v>
      </c>
      <c r="D28" s="41" t="s">
        <v>1108</v>
      </c>
      <c r="F28" s="41" t="s">
        <v>5</v>
      </c>
      <c r="G28" s="41">
        <v>177036</v>
      </c>
      <c r="H28" s="41" t="s">
        <v>1107</v>
      </c>
      <c r="I28" s="41">
        <v>2017</v>
      </c>
      <c r="N28" s="39" t="s">
        <v>4</v>
      </c>
      <c r="O28" s="39">
        <v>5</v>
      </c>
      <c r="P28" s="39">
        <v>2019</v>
      </c>
      <c r="Q28" s="39">
        <v>121141</v>
      </c>
      <c r="T28" s="39" t="s">
        <v>4</v>
      </c>
      <c r="U28" s="39">
        <v>5</v>
      </c>
      <c r="V28" s="39">
        <v>2019</v>
      </c>
      <c r="W28" s="39">
        <v>73030</v>
      </c>
    </row>
    <row r="29" spans="1:23" x14ac:dyDescent="0.25">
      <c r="A29" s="41" t="s">
        <v>5</v>
      </c>
      <c r="B29" s="41">
        <v>42225</v>
      </c>
      <c r="C29" s="41">
        <v>2016</v>
      </c>
      <c r="D29" s="41" t="s">
        <v>1108</v>
      </c>
      <c r="F29" s="41" t="s">
        <v>5</v>
      </c>
      <c r="G29" s="41">
        <v>118821</v>
      </c>
      <c r="H29" s="41" t="s">
        <v>1108</v>
      </c>
      <c r="I29" s="41">
        <v>2017</v>
      </c>
      <c r="N29" s="39" t="s">
        <v>4</v>
      </c>
      <c r="O29" s="39">
        <v>4</v>
      </c>
      <c r="P29" s="39">
        <v>2019</v>
      </c>
      <c r="Q29" s="39">
        <v>101372</v>
      </c>
      <c r="T29" s="39" t="s">
        <v>4</v>
      </c>
      <c r="U29" s="39">
        <v>4</v>
      </c>
      <c r="V29" s="39">
        <v>2019</v>
      </c>
      <c r="W29" s="39">
        <v>62159</v>
      </c>
    </row>
    <row r="30" spans="1:23" x14ac:dyDescent="0.25">
      <c r="A30" s="41" t="s">
        <v>5</v>
      </c>
      <c r="B30" s="41">
        <v>18437</v>
      </c>
      <c r="C30" s="41">
        <v>2017</v>
      </c>
      <c r="D30" s="41" t="s">
        <v>1097</v>
      </c>
      <c r="F30" s="41" t="s">
        <v>5</v>
      </c>
      <c r="G30" s="41">
        <v>106216</v>
      </c>
      <c r="H30" s="41" t="s">
        <v>1097</v>
      </c>
      <c r="I30" s="41">
        <v>2018</v>
      </c>
      <c r="N30" s="39" t="s">
        <v>4</v>
      </c>
      <c r="O30" s="39">
        <v>3</v>
      </c>
      <c r="P30" s="39">
        <v>2019</v>
      </c>
      <c r="Q30" s="39">
        <v>89745</v>
      </c>
      <c r="T30" s="39" t="s">
        <v>4</v>
      </c>
      <c r="U30" s="39">
        <v>3</v>
      </c>
      <c r="V30" s="39">
        <v>2019</v>
      </c>
      <c r="W30" s="39">
        <v>55527</v>
      </c>
    </row>
    <row r="31" spans="1:23" x14ac:dyDescent="0.25">
      <c r="A31" s="41" t="s">
        <v>4</v>
      </c>
      <c r="B31" s="41">
        <v>1081</v>
      </c>
      <c r="C31" s="41">
        <v>2017</v>
      </c>
      <c r="D31" s="41" t="s">
        <v>1097</v>
      </c>
      <c r="F31" s="41" t="s">
        <v>5</v>
      </c>
      <c r="G31" s="41">
        <v>99540</v>
      </c>
      <c r="H31" s="41" t="s">
        <v>1098</v>
      </c>
      <c r="I31" s="41">
        <v>2018</v>
      </c>
      <c r="N31" s="39" t="s">
        <v>4</v>
      </c>
      <c r="O31" s="39">
        <v>2</v>
      </c>
      <c r="P31" s="39">
        <v>2019</v>
      </c>
      <c r="Q31" s="39">
        <v>88655</v>
      </c>
      <c r="T31" s="39" t="s">
        <v>4</v>
      </c>
      <c r="U31" s="39">
        <v>2</v>
      </c>
      <c r="V31" s="39">
        <v>2019</v>
      </c>
      <c r="W31" s="39">
        <v>54826</v>
      </c>
    </row>
    <row r="32" spans="1:23" x14ac:dyDescent="0.25">
      <c r="A32" s="41" t="s">
        <v>4</v>
      </c>
      <c r="B32" s="41">
        <v>1061</v>
      </c>
      <c r="C32" s="41">
        <v>2017</v>
      </c>
      <c r="D32" s="41" t="s">
        <v>1098</v>
      </c>
      <c r="F32" s="41" t="s">
        <v>5</v>
      </c>
      <c r="G32" s="41">
        <v>158946</v>
      </c>
      <c r="H32" s="41" t="s">
        <v>1099</v>
      </c>
      <c r="I32" s="41">
        <v>2018</v>
      </c>
      <c r="N32" s="39" t="s">
        <v>4</v>
      </c>
      <c r="O32" s="39">
        <v>1</v>
      </c>
      <c r="P32" s="39">
        <v>2019</v>
      </c>
      <c r="Q32" s="39">
        <v>101489</v>
      </c>
      <c r="T32" s="39" t="s">
        <v>4</v>
      </c>
      <c r="U32" s="39">
        <v>1</v>
      </c>
      <c r="V32" s="39">
        <v>2019</v>
      </c>
      <c r="W32" s="39">
        <v>62264</v>
      </c>
    </row>
    <row r="33" spans="1:23" x14ac:dyDescent="0.25">
      <c r="A33" s="41" t="s">
        <v>5</v>
      </c>
      <c r="B33" s="41">
        <v>16211</v>
      </c>
      <c r="C33" s="41">
        <v>2017</v>
      </c>
      <c r="D33" s="41" t="s">
        <v>1098</v>
      </c>
      <c r="F33" s="41" t="s">
        <v>5</v>
      </c>
      <c r="G33" s="41">
        <v>178264</v>
      </c>
      <c r="H33" s="41" t="s">
        <v>1100</v>
      </c>
      <c r="I33" s="41">
        <v>2018</v>
      </c>
      <c r="N33" s="39" t="s">
        <v>4</v>
      </c>
      <c r="O33" s="39">
        <v>0</v>
      </c>
      <c r="P33" s="39">
        <v>2019</v>
      </c>
      <c r="Q33" s="39">
        <v>170179</v>
      </c>
      <c r="T33" s="39" t="s">
        <v>4</v>
      </c>
      <c r="U33" s="39">
        <v>0</v>
      </c>
      <c r="V33" s="39">
        <v>2019</v>
      </c>
      <c r="W33" s="39">
        <v>104941</v>
      </c>
    </row>
    <row r="34" spans="1:23" x14ac:dyDescent="0.25">
      <c r="A34" s="41" t="s">
        <v>4</v>
      </c>
      <c r="B34" s="41">
        <v>1905</v>
      </c>
      <c r="C34" s="41">
        <v>2017</v>
      </c>
      <c r="D34" s="41" t="s">
        <v>1099</v>
      </c>
      <c r="F34" s="41" t="s">
        <v>5</v>
      </c>
      <c r="G34" s="41">
        <v>311609</v>
      </c>
      <c r="H34" s="41" t="s">
        <v>1101</v>
      </c>
      <c r="I34" s="41">
        <v>2018</v>
      </c>
      <c r="N34" s="39" t="s">
        <v>5</v>
      </c>
      <c r="O34" s="39">
        <v>6</v>
      </c>
      <c r="P34" s="39">
        <v>2016</v>
      </c>
      <c r="Q34" s="39">
        <v>287601</v>
      </c>
      <c r="T34" s="39" t="s">
        <v>5</v>
      </c>
      <c r="U34" s="39">
        <v>6</v>
      </c>
      <c r="V34" s="39">
        <v>2016</v>
      </c>
      <c r="W34" s="39">
        <v>91003</v>
      </c>
    </row>
    <row r="35" spans="1:23" x14ac:dyDescent="0.25">
      <c r="A35" s="41" t="s">
        <v>5</v>
      </c>
      <c r="B35" s="41">
        <v>29348</v>
      </c>
      <c r="C35" s="41">
        <v>2017</v>
      </c>
      <c r="D35" s="41" t="s">
        <v>1099</v>
      </c>
      <c r="F35" s="41" t="s">
        <v>5</v>
      </c>
      <c r="G35" s="41">
        <v>350264</v>
      </c>
      <c r="H35" s="41" t="s">
        <v>1102</v>
      </c>
      <c r="I35" s="41">
        <v>2018</v>
      </c>
      <c r="N35" s="39" t="s">
        <v>5</v>
      </c>
      <c r="O35" s="39">
        <v>5</v>
      </c>
      <c r="P35" s="39">
        <v>2016</v>
      </c>
      <c r="Q35" s="39">
        <v>427339</v>
      </c>
      <c r="T35" s="39" t="s">
        <v>5</v>
      </c>
      <c r="U35" s="39">
        <v>5</v>
      </c>
      <c r="V35" s="39">
        <v>2016</v>
      </c>
      <c r="W35" s="39">
        <v>155522</v>
      </c>
    </row>
    <row r="36" spans="1:23" x14ac:dyDescent="0.25">
      <c r="A36" s="41" t="s">
        <v>5</v>
      </c>
      <c r="B36" s="41">
        <v>77322</v>
      </c>
      <c r="C36" s="41">
        <v>2017</v>
      </c>
      <c r="D36" s="41" t="s">
        <v>1100</v>
      </c>
      <c r="F36" s="41" t="s">
        <v>5</v>
      </c>
      <c r="G36" s="41">
        <v>394437</v>
      </c>
      <c r="H36" s="41" t="s">
        <v>1103</v>
      </c>
      <c r="I36" s="41">
        <v>2018</v>
      </c>
      <c r="N36" s="39" t="s">
        <v>5</v>
      </c>
      <c r="O36" s="39">
        <v>4</v>
      </c>
      <c r="P36" s="39">
        <v>2016</v>
      </c>
      <c r="Q36" s="39">
        <v>434851</v>
      </c>
      <c r="T36" s="39" t="s">
        <v>5</v>
      </c>
      <c r="U36" s="39">
        <v>4</v>
      </c>
      <c r="V36" s="39">
        <v>2016</v>
      </c>
      <c r="W36" s="39">
        <v>168935</v>
      </c>
    </row>
    <row r="37" spans="1:23" x14ac:dyDescent="0.25">
      <c r="A37" s="41" t="s">
        <v>4</v>
      </c>
      <c r="B37" s="41">
        <v>22538</v>
      </c>
      <c r="C37" s="41">
        <v>2017</v>
      </c>
      <c r="D37" s="41" t="s">
        <v>1100</v>
      </c>
      <c r="F37" s="41" t="s">
        <v>5</v>
      </c>
      <c r="G37" s="41">
        <v>401989</v>
      </c>
      <c r="H37" s="41" t="s">
        <v>1104</v>
      </c>
      <c r="I37" s="41">
        <v>2018</v>
      </c>
      <c r="N37" s="39" t="s">
        <v>5</v>
      </c>
      <c r="O37" s="39">
        <v>3</v>
      </c>
      <c r="P37" s="39">
        <v>2016</v>
      </c>
      <c r="Q37" s="39">
        <v>420466</v>
      </c>
      <c r="T37" s="39" t="s">
        <v>5</v>
      </c>
      <c r="U37" s="39">
        <v>3</v>
      </c>
      <c r="V37" s="39">
        <v>2016</v>
      </c>
      <c r="W37" s="39">
        <v>173192</v>
      </c>
    </row>
    <row r="38" spans="1:23" x14ac:dyDescent="0.25">
      <c r="A38" s="41" t="s">
        <v>4</v>
      </c>
      <c r="B38" s="41">
        <v>22292</v>
      </c>
      <c r="C38" s="41">
        <v>2017</v>
      </c>
      <c r="D38" s="41" t="s">
        <v>1101</v>
      </c>
      <c r="F38" s="41" t="s">
        <v>5</v>
      </c>
      <c r="G38" s="41">
        <v>344211</v>
      </c>
      <c r="H38" s="41" t="s">
        <v>1105</v>
      </c>
      <c r="I38" s="41">
        <v>2018</v>
      </c>
      <c r="N38" s="39" t="s">
        <v>5</v>
      </c>
      <c r="O38" s="39">
        <v>2</v>
      </c>
      <c r="P38" s="39">
        <v>2016</v>
      </c>
      <c r="Q38" s="39">
        <v>463523</v>
      </c>
      <c r="T38" s="39" t="s">
        <v>5</v>
      </c>
      <c r="U38" s="39">
        <v>2</v>
      </c>
      <c r="V38" s="39">
        <v>2016</v>
      </c>
      <c r="W38" s="39">
        <v>163067</v>
      </c>
    </row>
    <row r="39" spans="1:23" x14ac:dyDescent="0.25">
      <c r="A39" s="41" t="s">
        <v>5</v>
      </c>
      <c r="B39" s="41">
        <v>105602</v>
      </c>
      <c r="C39" s="41">
        <v>2017</v>
      </c>
      <c r="D39" s="41" t="s">
        <v>1101</v>
      </c>
      <c r="F39" s="41" t="s">
        <v>5</v>
      </c>
      <c r="G39" s="41">
        <v>301196</v>
      </c>
      <c r="H39" s="41" t="s">
        <v>1106</v>
      </c>
      <c r="I39" s="41">
        <v>2018</v>
      </c>
      <c r="N39" s="39" t="s">
        <v>5</v>
      </c>
      <c r="O39" s="39">
        <v>1</v>
      </c>
      <c r="P39" s="39">
        <v>2016</v>
      </c>
      <c r="Q39" s="39">
        <v>433395</v>
      </c>
      <c r="T39" s="39" t="s">
        <v>5</v>
      </c>
      <c r="U39" s="39">
        <v>1</v>
      </c>
      <c r="V39" s="39">
        <v>2016</v>
      </c>
      <c r="W39" s="39">
        <v>148588</v>
      </c>
    </row>
    <row r="40" spans="1:23" x14ac:dyDescent="0.25">
      <c r="A40" s="41" t="s">
        <v>4</v>
      </c>
      <c r="B40" s="41">
        <v>31054</v>
      </c>
      <c r="C40" s="41">
        <v>2017</v>
      </c>
      <c r="D40" s="41" t="s">
        <v>1102</v>
      </c>
      <c r="F40" s="41" t="s">
        <v>5</v>
      </c>
      <c r="G40" s="41">
        <v>157767</v>
      </c>
      <c r="H40" s="41" t="s">
        <v>1107</v>
      </c>
      <c r="I40" s="41">
        <v>2018</v>
      </c>
      <c r="N40" s="39" t="s">
        <v>5</v>
      </c>
      <c r="O40" s="39">
        <v>0</v>
      </c>
      <c r="P40" s="39">
        <v>2016</v>
      </c>
      <c r="Q40" s="39">
        <v>269694</v>
      </c>
      <c r="T40" s="39" t="s">
        <v>5</v>
      </c>
      <c r="U40" s="39">
        <v>0</v>
      </c>
      <c r="V40" s="39">
        <v>2016</v>
      </c>
      <c r="W40" s="39">
        <v>83632</v>
      </c>
    </row>
    <row r="41" spans="1:23" x14ac:dyDescent="0.25">
      <c r="A41" s="41" t="s">
        <v>5</v>
      </c>
      <c r="B41" s="41">
        <v>130856</v>
      </c>
      <c r="C41" s="41">
        <v>2017</v>
      </c>
      <c r="D41" s="41" t="s">
        <v>1102</v>
      </c>
      <c r="F41" s="41" t="s">
        <v>5</v>
      </c>
      <c r="G41" s="41">
        <v>121487</v>
      </c>
      <c r="H41" s="41" t="s">
        <v>1108</v>
      </c>
      <c r="I41" s="41">
        <v>2018</v>
      </c>
      <c r="N41" s="39" t="s">
        <v>5</v>
      </c>
      <c r="O41" s="39">
        <v>6</v>
      </c>
      <c r="P41" s="39">
        <v>2017</v>
      </c>
      <c r="Q41" s="39">
        <v>306316</v>
      </c>
      <c r="T41" s="39" t="s">
        <v>5</v>
      </c>
      <c r="U41" s="39">
        <v>6</v>
      </c>
      <c r="V41" s="39">
        <v>2017</v>
      </c>
      <c r="W41" s="39">
        <v>103643</v>
      </c>
    </row>
    <row r="42" spans="1:23" x14ac:dyDescent="0.25">
      <c r="A42" s="41" t="s">
        <v>5</v>
      </c>
      <c r="B42" s="41">
        <v>135513</v>
      </c>
      <c r="C42" s="41">
        <v>2017</v>
      </c>
      <c r="D42" s="41" t="s">
        <v>1103</v>
      </c>
      <c r="F42" s="41" t="s">
        <v>5</v>
      </c>
      <c r="G42" s="41">
        <v>98670</v>
      </c>
      <c r="H42" s="41" t="s">
        <v>1097</v>
      </c>
      <c r="I42" s="41">
        <v>2019</v>
      </c>
      <c r="N42" s="39" t="s">
        <v>5</v>
      </c>
      <c r="O42" s="39">
        <v>5</v>
      </c>
      <c r="P42" s="39">
        <v>2017</v>
      </c>
      <c r="Q42" s="39">
        <v>458204</v>
      </c>
      <c r="T42" s="39" t="s">
        <v>5</v>
      </c>
      <c r="U42" s="39">
        <v>5</v>
      </c>
      <c r="V42" s="39">
        <v>2017</v>
      </c>
      <c r="W42" s="39">
        <v>171786</v>
      </c>
    </row>
    <row r="43" spans="1:23" x14ac:dyDescent="0.25">
      <c r="A43" s="41" t="s">
        <v>4</v>
      </c>
      <c r="B43" s="41">
        <v>40320</v>
      </c>
      <c r="C43" s="41">
        <v>2017</v>
      </c>
      <c r="D43" s="41" t="s">
        <v>1103</v>
      </c>
      <c r="F43" s="41" t="s">
        <v>5</v>
      </c>
      <c r="G43" s="41">
        <v>93548</v>
      </c>
      <c r="H43" s="41" t="s">
        <v>1098</v>
      </c>
      <c r="I43" s="41">
        <v>2019</v>
      </c>
      <c r="N43" s="39" t="s">
        <v>5</v>
      </c>
      <c r="O43" s="39">
        <v>4</v>
      </c>
      <c r="P43" s="39">
        <v>2017</v>
      </c>
      <c r="Q43" s="39">
        <v>482156</v>
      </c>
      <c r="T43" s="39" t="s">
        <v>5</v>
      </c>
      <c r="U43" s="39">
        <v>4</v>
      </c>
      <c r="V43" s="39">
        <v>2017</v>
      </c>
      <c r="W43" s="39">
        <v>189908</v>
      </c>
    </row>
    <row r="44" spans="1:23" x14ac:dyDescent="0.25">
      <c r="A44" s="41" t="s">
        <v>5</v>
      </c>
      <c r="B44" s="41">
        <v>156356</v>
      </c>
      <c r="C44" s="41">
        <v>2017</v>
      </c>
      <c r="D44" s="41" t="s">
        <v>1104</v>
      </c>
      <c r="F44" s="41" t="s">
        <v>5</v>
      </c>
      <c r="G44" s="41">
        <v>149688</v>
      </c>
      <c r="H44" s="41" t="s">
        <v>1099</v>
      </c>
      <c r="I44" s="41">
        <v>2019</v>
      </c>
      <c r="N44" s="39" t="s">
        <v>5</v>
      </c>
      <c r="O44" s="39">
        <v>3</v>
      </c>
      <c r="P44" s="39">
        <v>2017</v>
      </c>
      <c r="Q44" s="39">
        <v>481108</v>
      </c>
      <c r="T44" s="39" t="s">
        <v>5</v>
      </c>
      <c r="U44" s="39">
        <v>3</v>
      </c>
      <c r="V44" s="39">
        <v>2017</v>
      </c>
      <c r="W44" s="39">
        <v>189082</v>
      </c>
    </row>
    <row r="45" spans="1:23" x14ac:dyDescent="0.25">
      <c r="A45" s="41" t="s">
        <v>4</v>
      </c>
      <c r="B45" s="41">
        <v>34295</v>
      </c>
      <c r="C45" s="41">
        <v>2017</v>
      </c>
      <c r="D45" s="41" t="s">
        <v>1104</v>
      </c>
      <c r="F45" s="41" t="s">
        <v>5</v>
      </c>
      <c r="G45" s="41">
        <v>217566</v>
      </c>
      <c r="H45" s="41" t="s">
        <v>1100</v>
      </c>
      <c r="I45" s="41">
        <v>2019</v>
      </c>
      <c r="N45" s="39" t="s">
        <v>5</v>
      </c>
      <c r="O45" s="39">
        <v>2</v>
      </c>
      <c r="P45" s="39">
        <v>2017</v>
      </c>
      <c r="Q45" s="39">
        <v>501054</v>
      </c>
      <c r="T45" s="39" t="s">
        <v>5</v>
      </c>
      <c r="U45" s="39">
        <v>2</v>
      </c>
      <c r="V45" s="39">
        <v>2017</v>
      </c>
      <c r="W45" s="39">
        <v>182567</v>
      </c>
    </row>
    <row r="46" spans="1:23" x14ac:dyDescent="0.25">
      <c r="A46" s="41" t="s">
        <v>4</v>
      </c>
      <c r="B46" s="41">
        <v>22962</v>
      </c>
      <c r="C46" s="41">
        <v>2017</v>
      </c>
      <c r="D46" s="41" t="s">
        <v>1105</v>
      </c>
      <c r="F46" s="41" t="s">
        <v>5</v>
      </c>
      <c r="G46" s="41">
        <v>285834</v>
      </c>
      <c r="H46" s="41" t="s">
        <v>1101</v>
      </c>
      <c r="I46" s="41">
        <v>2019</v>
      </c>
      <c r="N46" s="39" t="s">
        <v>5</v>
      </c>
      <c r="O46" s="39">
        <v>1</v>
      </c>
      <c r="P46" s="39">
        <v>2017</v>
      </c>
      <c r="Q46" s="39">
        <v>472221</v>
      </c>
      <c r="T46" s="39" t="s">
        <v>5</v>
      </c>
      <c r="U46" s="39">
        <v>1</v>
      </c>
      <c r="V46" s="39">
        <v>2017</v>
      </c>
      <c r="W46" s="39">
        <v>166311</v>
      </c>
    </row>
    <row r="47" spans="1:23" x14ac:dyDescent="0.25">
      <c r="A47" s="41" t="s">
        <v>5</v>
      </c>
      <c r="B47" s="41">
        <v>142424</v>
      </c>
      <c r="C47" s="41">
        <v>2017</v>
      </c>
      <c r="D47" s="41" t="s">
        <v>1105</v>
      </c>
      <c r="F47" s="41" t="s">
        <v>5</v>
      </c>
      <c r="G47" s="41">
        <v>345177</v>
      </c>
      <c r="H47" s="41" t="s">
        <v>1102</v>
      </c>
      <c r="I47" s="41">
        <v>2019</v>
      </c>
      <c r="N47" s="39" t="s">
        <v>5</v>
      </c>
      <c r="O47" s="39">
        <v>0</v>
      </c>
      <c r="P47" s="39">
        <v>2017</v>
      </c>
      <c r="Q47" s="39">
        <v>291076</v>
      </c>
      <c r="T47" s="39" t="s">
        <v>5</v>
      </c>
      <c r="U47" s="39">
        <v>0</v>
      </c>
      <c r="V47" s="39">
        <v>2017</v>
      </c>
      <c r="W47" s="39">
        <v>101441</v>
      </c>
    </row>
    <row r="48" spans="1:23" x14ac:dyDescent="0.25">
      <c r="A48" s="41" t="s">
        <v>5</v>
      </c>
      <c r="B48" s="41">
        <v>142430</v>
      </c>
      <c r="C48" s="41">
        <v>2017</v>
      </c>
      <c r="D48" s="41" t="s">
        <v>1106</v>
      </c>
      <c r="F48" s="41" t="s">
        <v>5</v>
      </c>
      <c r="G48" s="41">
        <v>381683</v>
      </c>
      <c r="H48" s="41" t="s">
        <v>1103</v>
      </c>
      <c r="I48" s="41">
        <v>2019</v>
      </c>
      <c r="N48" s="39" t="s">
        <v>5</v>
      </c>
      <c r="O48" s="39">
        <v>6</v>
      </c>
      <c r="P48" s="39">
        <v>2018</v>
      </c>
      <c r="Q48" s="39">
        <v>283964</v>
      </c>
      <c r="T48" s="39" t="s">
        <v>5</v>
      </c>
      <c r="U48" s="39">
        <v>6</v>
      </c>
      <c r="V48" s="39">
        <v>2018</v>
      </c>
      <c r="W48" s="39">
        <v>134535</v>
      </c>
    </row>
    <row r="49" spans="1:23" x14ac:dyDescent="0.25">
      <c r="A49" s="41" t="s">
        <v>4</v>
      </c>
      <c r="B49" s="41">
        <v>21232</v>
      </c>
      <c r="C49" s="41">
        <v>2017</v>
      </c>
      <c r="D49" s="41" t="s">
        <v>1106</v>
      </c>
      <c r="F49" s="41" t="s">
        <v>5</v>
      </c>
      <c r="G49" s="41">
        <v>403295</v>
      </c>
      <c r="H49" s="41" t="s">
        <v>1104</v>
      </c>
      <c r="I49" s="41">
        <v>2019</v>
      </c>
      <c r="N49" s="39" t="s">
        <v>5</v>
      </c>
      <c r="O49" s="39">
        <v>5</v>
      </c>
      <c r="P49" s="39">
        <v>2018</v>
      </c>
      <c r="Q49" s="39">
        <v>442978</v>
      </c>
      <c r="T49" s="39" t="s">
        <v>5</v>
      </c>
      <c r="U49" s="39">
        <v>5</v>
      </c>
      <c r="V49" s="39">
        <v>2018</v>
      </c>
      <c r="W49" s="39">
        <v>227871</v>
      </c>
    </row>
    <row r="50" spans="1:23" x14ac:dyDescent="0.25">
      <c r="A50" s="41" t="s">
        <v>4</v>
      </c>
      <c r="B50" s="41">
        <v>8316</v>
      </c>
      <c r="C50" s="41">
        <v>2017</v>
      </c>
      <c r="D50" s="41" t="s">
        <v>1107</v>
      </c>
      <c r="F50" s="41" t="s">
        <v>5</v>
      </c>
      <c r="G50" s="41">
        <v>364046</v>
      </c>
      <c r="H50" s="41" t="s">
        <v>1105</v>
      </c>
      <c r="I50" s="41">
        <v>2019</v>
      </c>
      <c r="N50" s="39" t="s">
        <v>5</v>
      </c>
      <c r="O50" s="39">
        <v>4</v>
      </c>
      <c r="P50" s="39">
        <v>2018</v>
      </c>
      <c r="Q50" s="39">
        <v>491387</v>
      </c>
      <c r="T50" s="39" t="s">
        <v>5</v>
      </c>
      <c r="U50" s="39">
        <v>4</v>
      </c>
      <c r="V50" s="39">
        <v>2018</v>
      </c>
      <c r="W50" s="39">
        <v>244950</v>
      </c>
    </row>
    <row r="51" spans="1:23" x14ac:dyDescent="0.25">
      <c r="A51" s="41" t="s">
        <v>5</v>
      </c>
      <c r="B51" s="41">
        <v>97147</v>
      </c>
      <c r="C51" s="41">
        <v>2017</v>
      </c>
      <c r="D51" s="41" t="s">
        <v>1107</v>
      </c>
      <c r="F51" s="41" t="s">
        <v>5</v>
      </c>
      <c r="G51" s="41">
        <v>300751</v>
      </c>
      <c r="H51" s="41" t="s">
        <v>1106</v>
      </c>
      <c r="I51" s="41">
        <v>2019</v>
      </c>
      <c r="N51" s="39" t="s">
        <v>5</v>
      </c>
      <c r="O51" s="39">
        <v>3</v>
      </c>
      <c r="P51" s="39">
        <v>2018</v>
      </c>
      <c r="Q51" s="39">
        <v>504836</v>
      </c>
      <c r="T51" s="39" t="s">
        <v>5</v>
      </c>
      <c r="U51" s="39">
        <v>3</v>
      </c>
      <c r="V51" s="39">
        <v>2018</v>
      </c>
      <c r="W51" s="39">
        <v>250556</v>
      </c>
    </row>
    <row r="52" spans="1:23" x14ac:dyDescent="0.25">
      <c r="A52" s="41" t="s">
        <v>5</v>
      </c>
      <c r="B52" s="41">
        <v>53092</v>
      </c>
      <c r="C52" s="41">
        <v>2017</v>
      </c>
      <c r="D52" s="41" t="s">
        <v>1108</v>
      </c>
      <c r="F52" s="41" t="s">
        <v>5</v>
      </c>
      <c r="G52" s="41">
        <v>158447</v>
      </c>
      <c r="H52" s="41" t="s">
        <v>1107</v>
      </c>
      <c r="I52" s="41">
        <v>2019</v>
      </c>
      <c r="N52" s="39" t="s">
        <v>5</v>
      </c>
      <c r="O52" s="39">
        <v>2</v>
      </c>
      <c r="P52" s="39">
        <v>2018</v>
      </c>
      <c r="Q52" s="39">
        <v>494083</v>
      </c>
      <c r="T52" s="39" t="s">
        <v>5</v>
      </c>
      <c r="U52" s="39">
        <v>2</v>
      </c>
      <c r="V52" s="39">
        <v>2018</v>
      </c>
      <c r="W52" s="39">
        <v>232842</v>
      </c>
    </row>
    <row r="53" spans="1:23" x14ac:dyDescent="0.25">
      <c r="A53" s="41" t="s">
        <v>4</v>
      </c>
      <c r="B53" s="41">
        <v>1980</v>
      </c>
      <c r="C53" s="41">
        <v>2017</v>
      </c>
      <c r="D53" s="41" t="s">
        <v>1108</v>
      </c>
      <c r="F53" s="41" t="s">
        <v>5</v>
      </c>
      <c r="G53" s="41">
        <v>138662</v>
      </c>
      <c r="H53" s="41" t="s">
        <v>1108</v>
      </c>
      <c r="I53" s="41">
        <v>2019</v>
      </c>
      <c r="N53" s="39" t="s">
        <v>5</v>
      </c>
      <c r="O53" s="39">
        <v>1</v>
      </c>
      <c r="P53" s="39">
        <v>2018</v>
      </c>
      <c r="Q53" s="39">
        <v>448097</v>
      </c>
      <c r="T53" s="39" t="s">
        <v>5</v>
      </c>
      <c r="U53" s="39">
        <v>1</v>
      </c>
      <c r="V53" s="39">
        <v>2018</v>
      </c>
      <c r="W53" s="39">
        <v>220264</v>
      </c>
    </row>
    <row r="54" spans="1:23" x14ac:dyDescent="0.25">
      <c r="A54" s="41" t="s">
        <v>5</v>
      </c>
      <c r="B54" s="41">
        <v>39494</v>
      </c>
      <c r="C54" s="41">
        <v>2018</v>
      </c>
      <c r="D54" s="41" t="s">
        <v>1097</v>
      </c>
      <c r="F54" s="41" t="s">
        <v>4</v>
      </c>
      <c r="G54" s="41">
        <v>3466</v>
      </c>
      <c r="H54" s="41" t="s">
        <v>1097</v>
      </c>
      <c r="I54" s="41">
        <v>2016</v>
      </c>
      <c r="N54" s="39" t="s">
        <v>5</v>
      </c>
      <c r="O54" s="39">
        <v>0</v>
      </c>
      <c r="P54" s="39">
        <v>2018</v>
      </c>
      <c r="Q54" s="39">
        <v>260581</v>
      </c>
      <c r="T54" s="39" t="s">
        <v>5</v>
      </c>
      <c r="U54" s="39">
        <v>0</v>
      </c>
      <c r="V54" s="39">
        <v>2018</v>
      </c>
      <c r="W54" s="39">
        <v>125659</v>
      </c>
    </row>
    <row r="55" spans="1:23" x14ac:dyDescent="0.25">
      <c r="A55" s="41" t="s">
        <v>4</v>
      </c>
      <c r="B55" s="41">
        <v>1438</v>
      </c>
      <c r="C55" s="41">
        <v>2018</v>
      </c>
      <c r="D55" s="41" t="s">
        <v>1097</v>
      </c>
      <c r="F55" s="41" t="s">
        <v>4</v>
      </c>
      <c r="G55" s="41">
        <v>11275</v>
      </c>
      <c r="H55" s="41" t="s">
        <v>1098</v>
      </c>
      <c r="I55" s="41">
        <v>2016</v>
      </c>
      <c r="N55" s="39" t="s">
        <v>5</v>
      </c>
      <c r="O55" s="39">
        <v>6</v>
      </c>
      <c r="P55" s="39">
        <v>2019</v>
      </c>
      <c r="Q55" s="39">
        <v>287163</v>
      </c>
      <c r="T55" s="39" t="s">
        <v>5</v>
      </c>
      <c r="U55" s="39">
        <v>6</v>
      </c>
      <c r="V55" s="39">
        <v>2019</v>
      </c>
      <c r="W55" s="39">
        <v>197701</v>
      </c>
    </row>
    <row r="56" spans="1:23" x14ac:dyDescent="0.25">
      <c r="A56" s="41" t="s">
        <v>4</v>
      </c>
      <c r="B56" s="41">
        <v>3397</v>
      </c>
      <c r="C56" s="41">
        <v>2018</v>
      </c>
      <c r="D56" s="41" t="s">
        <v>1098</v>
      </c>
      <c r="F56" s="41" t="s">
        <v>4</v>
      </c>
      <c r="G56" s="41">
        <v>27272</v>
      </c>
      <c r="H56" s="41" t="s">
        <v>1099</v>
      </c>
      <c r="I56" s="41">
        <v>2016</v>
      </c>
      <c r="N56" s="39" t="s">
        <v>5</v>
      </c>
      <c r="O56" s="39">
        <v>5</v>
      </c>
      <c r="P56" s="39">
        <v>2019</v>
      </c>
      <c r="Q56" s="39">
        <v>456966</v>
      </c>
      <c r="T56" s="39" t="s">
        <v>5</v>
      </c>
      <c r="U56" s="39">
        <v>5</v>
      </c>
      <c r="V56" s="39">
        <v>2019</v>
      </c>
      <c r="W56" s="39">
        <v>312438</v>
      </c>
    </row>
    <row r="57" spans="1:23" x14ac:dyDescent="0.25">
      <c r="A57" s="41" t="s">
        <v>5</v>
      </c>
      <c r="B57" s="41">
        <v>59420</v>
      </c>
      <c r="C57" s="41">
        <v>2018</v>
      </c>
      <c r="D57" s="41" t="s">
        <v>1098</v>
      </c>
      <c r="F57" s="41" t="s">
        <v>4</v>
      </c>
      <c r="G57" s="41">
        <v>49392</v>
      </c>
      <c r="H57" s="41" t="s">
        <v>1100</v>
      </c>
      <c r="I57" s="41">
        <v>2016</v>
      </c>
      <c r="N57" s="39" t="s">
        <v>5</v>
      </c>
      <c r="O57" s="39">
        <v>4</v>
      </c>
      <c r="P57" s="39">
        <v>2019</v>
      </c>
      <c r="Q57" s="39">
        <v>486915</v>
      </c>
      <c r="T57" s="39" t="s">
        <v>5</v>
      </c>
      <c r="U57" s="39">
        <v>4</v>
      </c>
      <c r="V57" s="39">
        <v>2019</v>
      </c>
      <c r="W57" s="39">
        <v>324420</v>
      </c>
    </row>
    <row r="58" spans="1:23" x14ac:dyDescent="0.25">
      <c r="A58" s="41" t="s">
        <v>4</v>
      </c>
      <c r="B58" s="41">
        <v>4442</v>
      </c>
      <c r="C58" s="41">
        <v>2018</v>
      </c>
      <c r="D58" s="41" t="s">
        <v>1099</v>
      </c>
      <c r="F58" s="41" t="s">
        <v>4</v>
      </c>
      <c r="G58" s="41">
        <v>103511</v>
      </c>
      <c r="H58" s="41" t="s">
        <v>1101</v>
      </c>
      <c r="I58" s="41">
        <v>2016</v>
      </c>
      <c r="N58" s="39" t="s">
        <v>5</v>
      </c>
      <c r="O58" s="39">
        <v>3</v>
      </c>
      <c r="P58" s="39">
        <v>2019</v>
      </c>
      <c r="Q58" s="39">
        <v>494277</v>
      </c>
      <c r="T58" s="39" t="s">
        <v>5</v>
      </c>
      <c r="U58" s="39">
        <v>3</v>
      </c>
      <c r="V58" s="39">
        <v>2019</v>
      </c>
      <c r="W58" s="39">
        <v>333894</v>
      </c>
    </row>
    <row r="59" spans="1:23" x14ac:dyDescent="0.25">
      <c r="A59" s="41" t="s">
        <v>5</v>
      </c>
      <c r="B59" s="41">
        <v>58543</v>
      </c>
      <c r="C59" s="41">
        <v>2018</v>
      </c>
      <c r="D59" s="41" t="s">
        <v>1099</v>
      </c>
      <c r="F59" s="41" t="s">
        <v>4</v>
      </c>
      <c r="G59" s="41">
        <v>127909</v>
      </c>
      <c r="H59" s="41" t="s">
        <v>1102</v>
      </c>
      <c r="I59" s="41">
        <v>2016</v>
      </c>
      <c r="N59" s="39" t="s">
        <v>5</v>
      </c>
      <c r="O59" s="39">
        <v>2</v>
      </c>
      <c r="P59" s="39">
        <v>2019</v>
      </c>
      <c r="Q59" s="39">
        <v>497025</v>
      </c>
      <c r="T59" s="39" t="s">
        <v>5</v>
      </c>
      <c r="U59" s="39">
        <v>2</v>
      </c>
      <c r="V59" s="39">
        <v>2019</v>
      </c>
      <c r="W59" s="39">
        <v>329629</v>
      </c>
    </row>
    <row r="60" spans="1:23" x14ac:dyDescent="0.25">
      <c r="A60" s="41" t="s">
        <v>5</v>
      </c>
      <c r="B60" s="41">
        <v>86336</v>
      </c>
      <c r="C60" s="41">
        <v>2018</v>
      </c>
      <c r="D60" s="41" t="s">
        <v>1100</v>
      </c>
      <c r="F60" s="41" t="s">
        <v>4</v>
      </c>
      <c r="G60" s="41">
        <v>173716</v>
      </c>
      <c r="H60" s="41" t="s">
        <v>1103</v>
      </c>
      <c r="I60" s="41">
        <v>2016</v>
      </c>
      <c r="N60" s="39" t="s">
        <v>5</v>
      </c>
      <c r="O60" s="39">
        <v>1</v>
      </c>
      <c r="P60" s="39">
        <v>2019</v>
      </c>
      <c r="Q60" s="39">
        <v>458780</v>
      </c>
      <c r="T60" s="39" t="s">
        <v>5</v>
      </c>
      <c r="U60" s="39">
        <v>1</v>
      </c>
      <c r="V60" s="39">
        <v>2019</v>
      </c>
      <c r="W60" s="39">
        <v>310123</v>
      </c>
    </row>
    <row r="61" spans="1:23" x14ac:dyDescent="0.25">
      <c r="A61" s="41" t="s">
        <v>4</v>
      </c>
      <c r="B61" s="41">
        <v>11858</v>
      </c>
      <c r="C61" s="41">
        <v>2018</v>
      </c>
      <c r="D61" s="41" t="s">
        <v>1100</v>
      </c>
      <c r="F61" s="41" t="s">
        <v>4</v>
      </c>
      <c r="G61" s="41">
        <v>135788</v>
      </c>
      <c r="H61" s="41" t="s">
        <v>1104</v>
      </c>
      <c r="I61" s="41">
        <v>2016</v>
      </c>
      <c r="N61" s="39" t="s">
        <v>5</v>
      </c>
      <c r="O61" s="39">
        <v>0</v>
      </c>
      <c r="P61" s="39">
        <v>2019</v>
      </c>
      <c r="Q61" s="39">
        <v>256241</v>
      </c>
      <c r="T61" s="39" t="s">
        <v>5</v>
      </c>
      <c r="U61" s="39">
        <v>0</v>
      </c>
      <c r="V61" s="39">
        <v>2019</v>
      </c>
      <c r="W61" s="39">
        <v>180262</v>
      </c>
    </row>
    <row r="62" spans="1:23" x14ac:dyDescent="0.25">
      <c r="A62" s="41" t="s">
        <v>4</v>
      </c>
      <c r="B62" s="41">
        <v>34345</v>
      </c>
      <c r="C62" s="41">
        <v>2018</v>
      </c>
      <c r="D62" s="41" t="s">
        <v>1101</v>
      </c>
      <c r="F62" s="41" t="s">
        <v>4</v>
      </c>
      <c r="G62" s="41">
        <v>116859</v>
      </c>
      <c r="H62" s="41" t="s">
        <v>1105</v>
      </c>
      <c r="I62" s="41">
        <v>2016</v>
      </c>
    </row>
    <row r="63" spans="1:23" x14ac:dyDescent="0.25">
      <c r="A63" s="41" t="s">
        <v>5</v>
      </c>
      <c r="B63" s="41">
        <v>144520</v>
      </c>
      <c r="C63" s="41">
        <v>2018</v>
      </c>
      <c r="D63" s="41" t="s">
        <v>1101</v>
      </c>
      <c r="F63" s="41" t="s">
        <v>4</v>
      </c>
      <c r="G63" s="41">
        <v>72028</v>
      </c>
      <c r="H63" s="41" t="s">
        <v>1106</v>
      </c>
      <c r="I63" s="41">
        <v>2016</v>
      </c>
    </row>
    <row r="64" spans="1:23" x14ac:dyDescent="0.25">
      <c r="A64" s="41" t="s">
        <v>5</v>
      </c>
      <c r="B64" s="41">
        <v>161765</v>
      </c>
      <c r="C64" s="41">
        <v>2018</v>
      </c>
      <c r="D64" s="41" t="s">
        <v>1102</v>
      </c>
      <c r="F64" s="41" t="s">
        <v>4</v>
      </c>
      <c r="G64" s="41">
        <v>33677</v>
      </c>
      <c r="H64" s="41" t="s">
        <v>1107</v>
      </c>
      <c r="I64" s="41">
        <v>2016</v>
      </c>
    </row>
    <row r="65" spans="1:9" x14ac:dyDescent="0.25">
      <c r="A65" s="41" t="s">
        <v>4</v>
      </c>
      <c r="B65" s="41">
        <v>43594</v>
      </c>
      <c r="C65" s="41">
        <v>2018</v>
      </c>
      <c r="D65" s="41" t="s">
        <v>1102</v>
      </c>
      <c r="F65" s="41" t="s">
        <v>4</v>
      </c>
      <c r="G65" s="41">
        <v>3581</v>
      </c>
      <c r="H65" s="41" t="s">
        <v>1108</v>
      </c>
      <c r="I65" s="41">
        <v>2016</v>
      </c>
    </row>
    <row r="66" spans="1:9" x14ac:dyDescent="0.25">
      <c r="A66" s="41" t="s">
        <v>4</v>
      </c>
      <c r="B66" s="41">
        <v>60747</v>
      </c>
      <c r="C66" s="41">
        <v>2018</v>
      </c>
      <c r="D66" s="41" t="s">
        <v>1103</v>
      </c>
      <c r="F66" s="41" t="s">
        <v>4</v>
      </c>
      <c r="G66" s="41">
        <v>5315</v>
      </c>
      <c r="H66" s="41" t="s">
        <v>1097</v>
      </c>
      <c r="I66" s="41">
        <v>2017</v>
      </c>
    </row>
    <row r="67" spans="1:9" x14ac:dyDescent="0.25">
      <c r="A67" s="41" t="s">
        <v>5</v>
      </c>
      <c r="B67" s="41">
        <v>182169</v>
      </c>
      <c r="C67" s="41">
        <v>2018</v>
      </c>
      <c r="D67" s="41" t="s">
        <v>1103</v>
      </c>
      <c r="F67" s="41" t="s">
        <v>4</v>
      </c>
      <c r="G67" s="41">
        <v>23585</v>
      </c>
      <c r="H67" s="41" t="s">
        <v>1098</v>
      </c>
      <c r="I67" s="41">
        <v>2017</v>
      </c>
    </row>
    <row r="68" spans="1:9" x14ac:dyDescent="0.25">
      <c r="A68" s="41" t="s">
        <v>4</v>
      </c>
      <c r="B68" s="41">
        <v>60380</v>
      </c>
      <c r="C68" s="41">
        <v>2018</v>
      </c>
      <c r="D68" s="41" t="s">
        <v>1104</v>
      </c>
      <c r="F68" s="41" t="s">
        <v>4</v>
      </c>
      <c r="G68" s="41">
        <v>12495</v>
      </c>
      <c r="H68" s="41" t="s">
        <v>1099</v>
      </c>
      <c r="I68" s="41">
        <v>2017</v>
      </c>
    </row>
    <row r="69" spans="1:9" x14ac:dyDescent="0.25">
      <c r="A69" s="41" t="s">
        <v>5</v>
      </c>
      <c r="B69" s="41">
        <v>175696</v>
      </c>
      <c r="C69" s="41">
        <v>2018</v>
      </c>
      <c r="D69" s="41" t="s">
        <v>1104</v>
      </c>
      <c r="F69" s="41" t="s">
        <v>4</v>
      </c>
      <c r="G69" s="41">
        <v>61255</v>
      </c>
      <c r="H69" s="41" t="s">
        <v>1100</v>
      </c>
      <c r="I69" s="41">
        <v>2017</v>
      </c>
    </row>
    <row r="70" spans="1:9" x14ac:dyDescent="0.25">
      <c r="A70" s="41" t="s">
        <v>5</v>
      </c>
      <c r="B70" s="41">
        <v>180534</v>
      </c>
      <c r="C70" s="41">
        <v>2018</v>
      </c>
      <c r="D70" s="41" t="s">
        <v>1105</v>
      </c>
      <c r="F70" s="41" t="s">
        <v>4</v>
      </c>
      <c r="G70" s="41">
        <v>82322</v>
      </c>
      <c r="H70" s="41" t="s">
        <v>1101</v>
      </c>
      <c r="I70" s="41">
        <v>2017</v>
      </c>
    </row>
    <row r="71" spans="1:9" x14ac:dyDescent="0.25">
      <c r="A71" s="41" t="s">
        <v>4</v>
      </c>
      <c r="B71" s="41">
        <v>55648</v>
      </c>
      <c r="C71" s="41">
        <v>2018</v>
      </c>
      <c r="D71" s="41" t="s">
        <v>1105</v>
      </c>
      <c r="F71" s="41" t="s">
        <v>4</v>
      </c>
      <c r="G71" s="41">
        <v>132190</v>
      </c>
      <c r="H71" s="41" t="s">
        <v>1102</v>
      </c>
      <c r="I71" s="41">
        <v>2017</v>
      </c>
    </row>
    <row r="72" spans="1:9" x14ac:dyDescent="0.25">
      <c r="A72" s="41" t="s">
        <v>5</v>
      </c>
      <c r="B72" s="41">
        <v>166241</v>
      </c>
      <c r="C72" s="41">
        <v>2018</v>
      </c>
      <c r="D72" s="41" t="s">
        <v>1106</v>
      </c>
      <c r="F72" s="41" t="s">
        <v>4</v>
      </c>
      <c r="G72" s="41">
        <v>179379</v>
      </c>
      <c r="H72" s="41" t="s">
        <v>1103</v>
      </c>
      <c r="I72" s="41">
        <v>2017</v>
      </c>
    </row>
    <row r="73" spans="1:9" x14ac:dyDescent="0.25">
      <c r="A73" s="41" t="s">
        <v>4</v>
      </c>
      <c r="B73" s="41">
        <v>33859</v>
      </c>
      <c r="C73" s="41">
        <v>2018</v>
      </c>
      <c r="D73" s="41" t="s">
        <v>1106</v>
      </c>
      <c r="F73" s="41" t="s">
        <v>4</v>
      </c>
      <c r="G73" s="41">
        <v>146053</v>
      </c>
      <c r="H73" s="41" t="s">
        <v>1104</v>
      </c>
      <c r="I73" s="41">
        <v>2017</v>
      </c>
    </row>
    <row r="74" spans="1:9" x14ac:dyDescent="0.25">
      <c r="A74" s="41" t="s">
        <v>5</v>
      </c>
      <c r="B74" s="41">
        <v>107626</v>
      </c>
      <c r="C74" s="41">
        <v>2018</v>
      </c>
      <c r="D74" s="41" t="s">
        <v>1107</v>
      </c>
      <c r="F74" s="41" t="s">
        <v>4</v>
      </c>
      <c r="G74" s="41">
        <v>116191</v>
      </c>
      <c r="H74" s="41" t="s">
        <v>1105</v>
      </c>
      <c r="I74" s="41">
        <v>2017</v>
      </c>
    </row>
    <row r="75" spans="1:9" x14ac:dyDescent="0.25">
      <c r="A75" s="41" t="s">
        <v>4</v>
      </c>
      <c r="B75" s="41">
        <v>13793</v>
      </c>
      <c r="C75" s="41">
        <v>2018</v>
      </c>
      <c r="D75" s="41" t="s">
        <v>1107</v>
      </c>
      <c r="F75" s="41" t="s">
        <v>4</v>
      </c>
      <c r="G75" s="41">
        <v>58809</v>
      </c>
      <c r="H75" s="41" t="s">
        <v>1106</v>
      </c>
      <c r="I75" s="41">
        <v>2017</v>
      </c>
    </row>
    <row r="76" spans="1:9" x14ac:dyDescent="0.25">
      <c r="A76" s="41" t="s">
        <v>4</v>
      </c>
      <c r="B76" s="41">
        <v>7628</v>
      </c>
      <c r="C76" s="41">
        <v>2018</v>
      </c>
      <c r="D76" s="41" t="s">
        <v>1108</v>
      </c>
      <c r="F76" s="41" t="s">
        <v>4</v>
      </c>
      <c r="G76" s="41">
        <v>12703</v>
      </c>
      <c r="H76" s="41" t="s">
        <v>1107</v>
      </c>
      <c r="I76" s="41">
        <v>2017</v>
      </c>
    </row>
    <row r="77" spans="1:9" x14ac:dyDescent="0.25">
      <c r="A77" s="41" t="s">
        <v>5</v>
      </c>
      <c r="B77" s="41">
        <v>74333</v>
      </c>
      <c r="C77" s="41">
        <v>2018</v>
      </c>
      <c r="D77" s="41" t="s">
        <v>1108</v>
      </c>
      <c r="F77" s="41" t="s">
        <v>4</v>
      </c>
      <c r="G77" s="41">
        <v>6575</v>
      </c>
      <c r="H77" s="41" t="s">
        <v>1108</v>
      </c>
      <c r="I77" s="41">
        <v>2017</v>
      </c>
    </row>
    <row r="78" spans="1:9" x14ac:dyDescent="0.25">
      <c r="A78" s="41" t="s">
        <v>4</v>
      </c>
      <c r="B78" s="41">
        <v>4782</v>
      </c>
      <c r="C78" s="41">
        <v>2019</v>
      </c>
      <c r="D78" s="41" t="s">
        <v>1097</v>
      </c>
      <c r="F78" s="41" t="s">
        <v>4</v>
      </c>
      <c r="G78" s="41">
        <v>3490</v>
      </c>
      <c r="H78" s="41" t="s">
        <v>1097</v>
      </c>
      <c r="I78" s="41">
        <v>2018</v>
      </c>
    </row>
    <row r="79" spans="1:9" x14ac:dyDescent="0.25">
      <c r="A79" s="41" t="s">
        <v>5</v>
      </c>
      <c r="B79" s="41">
        <v>65090</v>
      </c>
      <c r="C79" s="41">
        <v>2019</v>
      </c>
      <c r="D79" s="41" t="s">
        <v>1097</v>
      </c>
      <c r="F79" s="41" t="s">
        <v>4</v>
      </c>
      <c r="G79" s="41">
        <v>3410</v>
      </c>
      <c r="H79" s="41" t="s">
        <v>1098</v>
      </c>
      <c r="I79" s="41">
        <v>2018</v>
      </c>
    </row>
    <row r="80" spans="1:9" x14ac:dyDescent="0.25">
      <c r="A80" s="41" t="s">
        <v>5</v>
      </c>
      <c r="B80" s="41">
        <v>73691</v>
      </c>
      <c r="C80" s="41">
        <v>2019</v>
      </c>
      <c r="D80" s="41" t="s">
        <v>1098</v>
      </c>
      <c r="F80" s="41" t="s">
        <v>4</v>
      </c>
      <c r="G80" s="41">
        <v>15543</v>
      </c>
      <c r="H80" s="41" t="s">
        <v>1099</v>
      </c>
      <c r="I80" s="41">
        <v>2018</v>
      </c>
    </row>
    <row r="81" spans="1:9" x14ac:dyDescent="0.25">
      <c r="A81" s="41" t="s">
        <v>4</v>
      </c>
      <c r="B81" s="41">
        <v>6775</v>
      </c>
      <c r="C81" s="41">
        <v>2019</v>
      </c>
      <c r="D81" s="41" t="s">
        <v>1098</v>
      </c>
      <c r="F81" s="41" t="s">
        <v>4</v>
      </c>
      <c r="G81" s="41">
        <v>21848</v>
      </c>
      <c r="H81" s="41" t="s">
        <v>1100</v>
      </c>
      <c r="I81" s="41">
        <v>2018</v>
      </c>
    </row>
    <row r="82" spans="1:9" x14ac:dyDescent="0.25">
      <c r="A82" s="41" t="s">
        <v>4</v>
      </c>
      <c r="B82" s="41">
        <v>14523</v>
      </c>
      <c r="C82" s="41">
        <v>2019</v>
      </c>
      <c r="D82" s="41" t="s">
        <v>1099</v>
      </c>
      <c r="F82" s="41" t="s">
        <v>4</v>
      </c>
      <c r="G82" s="41">
        <v>89541</v>
      </c>
      <c r="H82" s="41" t="s">
        <v>1101</v>
      </c>
      <c r="I82" s="41">
        <v>2018</v>
      </c>
    </row>
    <row r="83" spans="1:9" x14ac:dyDescent="0.25">
      <c r="A83" s="41" t="s">
        <v>5</v>
      </c>
      <c r="B83" s="41">
        <v>87846</v>
      </c>
      <c r="C83" s="41">
        <v>2019</v>
      </c>
      <c r="D83" s="41" t="s">
        <v>1099</v>
      </c>
      <c r="F83" s="41" t="s">
        <v>4</v>
      </c>
      <c r="G83" s="41">
        <v>108155</v>
      </c>
      <c r="H83" s="41" t="s">
        <v>1102</v>
      </c>
      <c r="I83" s="41">
        <v>2018</v>
      </c>
    </row>
    <row r="84" spans="1:9" x14ac:dyDescent="0.25">
      <c r="A84" s="41" t="s">
        <v>5</v>
      </c>
      <c r="B84" s="41">
        <v>131880</v>
      </c>
      <c r="C84" s="41">
        <v>2019</v>
      </c>
      <c r="D84" s="41" t="s">
        <v>1100</v>
      </c>
      <c r="F84" s="41" t="s">
        <v>4</v>
      </c>
      <c r="G84" s="41">
        <v>150266</v>
      </c>
      <c r="H84" s="41" t="s">
        <v>1103</v>
      </c>
      <c r="I84" s="41">
        <v>2018</v>
      </c>
    </row>
    <row r="85" spans="1:9" x14ac:dyDescent="0.25">
      <c r="A85" s="41" t="s">
        <v>4</v>
      </c>
      <c r="B85" s="41">
        <v>34814</v>
      </c>
      <c r="C85" s="41">
        <v>2019</v>
      </c>
      <c r="D85" s="41" t="s">
        <v>1100</v>
      </c>
      <c r="F85" s="41" t="s">
        <v>4</v>
      </c>
      <c r="G85" s="41">
        <v>128766</v>
      </c>
      <c r="H85" s="41" t="s">
        <v>1104</v>
      </c>
      <c r="I85" s="41">
        <v>2018</v>
      </c>
    </row>
    <row r="86" spans="1:9" x14ac:dyDescent="0.25">
      <c r="A86" s="41" t="s">
        <v>4</v>
      </c>
      <c r="B86" s="41">
        <v>51997</v>
      </c>
      <c r="C86" s="41">
        <v>2019</v>
      </c>
      <c r="D86" s="41" t="s">
        <v>1101</v>
      </c>
      <c r="F86" s="41" t="s">
        <v>4</v>
      </c>
      <c r="G86" s="41">
        <v>93901</v>
      </c>
      <c r="H86" s="41" t="s">
        <v>1105</v>
      </c>
      <c r="I86" s="41">
        <v>2018</v>
      </c>
    </row>
    <row r="87" spans="1:9" x14ac:dyDescent="0.25">
      <c r="A87" s="41" t="s">
        <v>5</v>
      </c>
      <c r="B87" s="41">
        <v>171087</v>
      </c>
      <c r="C87" s="41">
        <v>2019</v>
      </c>
      <c r="D87" s="41" t="s">
        <v>1101</v>
      </c>
      <c r="F87" s="41" t="s">
        <v>4</v>
      </c>
      <c r="G87" s="41">
        <v>43744</v>
      </c>
      <c r="H87" s="41" t="s">
        <v>1106</v>
      </c>
      <c r="I87" s="41">
        <v>2018</v>
      </c>
    </row>
    <row r="88" spans="1:9" x14ac:dyDescent="0.25">
      <c r="A88" s="41" t="s">
        <v>5</v>
      </c>
      <c r="B88" s="41">
        <v>200375</v>
      </c>
      <c r="C88" s="41">
        <v>2019</v>
      </c>
      <c r="D88" s="41" t="s">
        <v>1102</v>
      </c>
      <c r="F88" s="41" t="s">
        <v>4</v>
      </c>
      <c r="G88" s="41">
        <v>11007</v>
      </c>
      <c r="H88" s="41" t="s">
        <v>1107</v>
      </c>
      <c r="I88" s="41">
        <v>2018</v>
      </c>
    </row>
    <row r="89" spans="1:9" x14ac:dyDescent="0.25">
      <c r="A89" s="41" t="s">
        <v>4</v>
      </c>
      <c r="B89" s="41">
        <v>73647</v>
      </c>
      <c r="C89" s="41">
        <v>2019</v>
      </c>
      <c r="D89" s="41" t="s">
        <v>1102</v>
      </c>
      <c r="F89" s="41" t="s">
        <v>4</v>
      </c>
      <c r="G89" s="41">
        <v>7485</v>
      </c>
      <c r="H89" s="41" t="s">
        <v>1108</v>
      </c>
      <c r="I89" s="41">
        <v>2018</v>
      </c>
    </row>
    <row r="90" spans="1:9" x14ac:dyDescent="0.25">
      <c r="A90" s="41" t="s">
        <v>4</v>
      </c>
      <c r="B90" s="41">
        <v>82025</v>
      </c>
      <c r="C90" s="41">
        <v>2019</v>
      </c>
      <c r="D90" s="41" t="s">
        <v>1103</v>
      </c>
      <c r="F90" s="41" t="s">
        <v>4</v>
      </c>
      <c r="G90" s="41">
        <v>4602</v>
      </c>
      <c r="H90" s="41" t="s">
        <v>1097</v>
      </c>
      <c r="I90" s="41">
        <v>2019</v>
      </c>
    </row>
    <row r="91" spans="1:9" x14ac:dyDescent="0.25">
      <c r="A91" s="41" t="s">
        <v>5</v>
      </c>
      <c r="B91" s="41">
        <v>234906</v>
      </c>
      <c r="C91" s="41">
        <v>2019</v>
      </c>
      <c r="D91" s="41" t="s">
        <v>1103</v>
      </c>
      <c r="F91" s="41" t="s">
        <v>4</v>
      </c>
      <c r="G91" s="41">
        <v>2638</v>
      </c>
      <c r="H91" s="41" t="s">
        <v>1098</v>
      </c>
      <c r="I91" s="41">
        <v>2019</v>
      </c>
    </row>
    <row r="92" spans="1:9" x14ac:dyDescent="0.25">
      <c r="A92" s="41" t="s">
        <v>5</v>
      </c>
      <c r="B92" s="41">
        <v>250152</v>
      </c>
      <c r="C92" s="41">
        <v>2019</v>
      </c>
      <c r="D92" s="41" t="s">
        <v>1104</v>
      </c>
      <c r="F92" s="41" t="s">
        <v>4</v>
      </c>
      <c r="G92" s="41">
        <v>15923</v>
      </c>
      <c r="H92" s="41" t="s">
        <v>1099</v>
      </c>
      <c r="I92" s="41">
        <v>2019</v>
      </c>
    </row>
    <row r="93" spans="1:9" x14ac:dyDescent="0.25">
      <c r="A93" s="41" t="s">
        <v>4</v>
      </c>
      <c r="B93" s="41">
        <v>87291</v>
      </c>
      <c r="C93" s="41">
        <v>2019</v>
      </c>
      <c r="D93" s="41" t="s">
        <v>1104</v>
      </c>
      <c r="F93" s="41" t="s">
        <v>4</v>
      </c>
      <c r="G93" s="41">
        <v>47744</v>
      </c>
      <c r="H93" s="41" t="s">
        <v>1100</v>
      </c>
      <c r="I93" s="41">
        <v>2019</v>
      </c>
    </row>
    <row r="94" spans="1:9" x14ac:dyDescent="0.25">
      <c r="A94" s="41" t="s">
        <v>4</v>
      </c>
      <c r="B94" s="41">
        <v>82161</v>
      </c>
      <c r="C94" s="41">
        <v>2019</v>
      </c>
      <c r="D94" s="41" t="s">
        <v>1105</v>
      </c>
      <c r="F94" s="41" t="s">
        <v>4</v>
      </c>
      <c r="G94" s="41">
        <v>81624</v>
      </c>
      <c r="H94" s="41" t="s">
        <v>1101</v>
      </c>
      <c r="I94" s="41">
        <v>2019</v>
      </c>
    </row>
    <row r="95" spans="1:9" x14ac:dyDescent="0.25">
      <c r="A95" s="41" t="s">
        <v>5</v>
      </c>
      <c r="B95" s="41">
        <v>281024</v>
      </c>
      <c r="C95" s="41">
        <v>2019</v>
      </c>
      <c r="D95" s="41" t="s">
        <v>1105</v>
      </c>
      <c r="F95" s="41" t="s">
        <v>4</v>
      </c>
      <c r="G95" s="41">
        <v>130218</v>
      </c>
      <c r="H95" s="41" t="s">
        <v>1102</v>
      </c>
      <c r="I95" s="41">
        <v>2019</v>
      </c>
    </row>
    <row r="96" spans="1:9" x14ac:dyDescent="0.25">
      <c r="A96" s="41" t="s">
        <v>4</v>
      </c>
      <c r="B96" s="41">
        <v>56703</v>
      </c>
      <c r="C96" s="41">
        <v>2019</v>
      </c>
      <c r="D96" s="41" t="s">
        <v>1106</v>
      </c>
      <c r="F96" s="41" t="s">
        <v>4</v>
      </c>
      <c r="G96" s="41">
        <v>175632</v>
      </c>
      <c r="H96" s="41" t="s">
        <v>1103</v>
      </c>
      <c r="I96" s="41">
        <v>2019</v>
      </c>
    </row>
    <row r="97" spans="1:9" x14ac:dyDescent="0.25">
      <c r="A97" s="41" t="s">
        <v>5</v>
      </c>
      <c r="B97" s="41">
        <v>248801</v>
      </c>
      <c r="C97" s="41">
        <v>2019</v>
      </c>
      <c r="D97" s="41" t="s">
        <v>1106</v>
      </c>
      <c r="F97" s="41" t="s">
        <v>4</v>
      </c>
      <c r="G97" s="41">
        <v>186889</v>
      </c>
      <c r="H97" s="41" t="s">
        <v>1104</v>
      </c>
      <c r="I97" s="41">
        <v>2019</v>
      </c>
    </row>
    <row r="98" spans="1:9" x14ac:dyDescent="0.25">
      <c r="A98" s="41" t="s">
        <v>5</v>
      </c>
      <c r="B98" s="41">
        <v>162317</v>
      </c>
      <c r="C98" s="41">
        <v>2019</v>
      </c>
      <c r="D98" s="41" t="s">
        <v>1107</v>
      </c>
      <c r="F98" s="41" t="s">
        <v>4</v>
      </c>
      <c r="G98" s="41">
        <v>129173</v>
      </c>
      <c r="H98" s="41" t="s">
        <v>1105</v>
      </c>
      <c r="I98" s="41">
        <v>2019</v>
      </c>
    </row>
    <row r="99" spans="1:9" x14ac:dyDescent="0.25">
      <c r="A99" s="41" t="s">
        <v>4</v>
      </c>
      <c r="B99" s="41">
        <v>28442</v>
      </c>
      <c r="C99" s="41">
        <v>2019</v>
      </c>
      <c r="D99" s="41" t="s">
        <v>1107</v>
      </c>
      <c r="F99" s="41" t="s">
        <v>4</v>
      </c>
      <c r="G99" s="41">
        <v>71035</v>
      </c>
      <c r="H99" s="41" t="s">
        <v>1106</v>
      </c>
      <c r="I99" s="41">
        <v>2019</v>
      </c>
    </row>
    <row r="100" spans="1:9" x14ac:dyDescent="0.25">
      <c r="A100" s="41" t="s">
        <v>4</v>
      </c>
      <c r="B100" s="41">
        <v>10910</v>
      </c>
      <c r="C100" s="41">
        <v>2019</v>
      </c>
      <c r="D100" s="41" t="s">
        <v>1108</v>
      </c>
      <c r="F100" s="41" t="s">
        <v>4</v>
      </c>
      <c r="G100" s="41">
        <v>18729</v>
      </c>
      <c r="H100" s="41" t="s">
        <v>1107</v>
      </c>
      <c r="I100" s="41">
        <v>2019</v>
      </c>
    </row>
    <row r="101" spans="1:9" x14ac:dyDescent="0.25">
      <c r="A101" s="41" t="s">
        <v>5</v>
      </c>
      <c r="B101" s="41">
        <v>81298</v>
      </c>
      <c r="C101" s="41">
        <v>2019</v>
      </c>
      <c r="D101" s="41" t="s">
        <v>1108</v>
      </c>
      <c r="F101" s="41" t="s">
        <v>4</v>
      </c>
      <c r="G101" s="41">
        <v>16430</v>
      </c>
      <c r="H101" s="41" t="s">
        <v>1108</v>
      </c>
      <c r="I101" s="41">
        <v>2019</v>
      </c>
    </row>
  </sheetData>
  <sortState xmlns:xlrd2="http://schemas.microsoft.com/office/spreadsheetml/2017/richdata2" ref="T6:W61">
    <sortCondition ref="T6:T61"/>
  </sortState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AAB6E-D0D2-4F49-A4C3-DBAA0A25EAF7}">
  <dimension ref="A1:S996"/>
  <sheetViews>
    <sheetView workbookViewId="0">
      <selection activeCell="A11" sqref="A11:C11"/>
    </sheetView>
  </sheetViews>
  <sheetFormatPr defaultColWidth="14.42578125" defaultRowHeight="15" x14ac:dyDescent="0.25"/>
  <cols>
    <col min="1" max="1" width="58.5703125" customWidth="1"/>
    <col min="2" max="2" width="21" customWidth="1"/>
    <col min="5" max="7" width="19.140625" customWidth="1"/>
    <col min="8" max="8" width="19.28515625" style="30" customWidth="1"/>
    <col min="9" max="9" width="39.42578125" style="30" customWidth="1"/>
    <col min="10" max="10" width="14.5703125" style="30" customWidth="1"/>
  </cols>
  <sheetData>
    <row r="1" spans="1:19" ht="15.75" customHeight="1" x14ac:dyDescent="0.25">
      <c r="A1" s="7" t="s">
        <v>1110</v>
      </c>
      <c r="B1" s="8"/>
      <c r="H1" s="29" t="s">
        <v>1118</v>
      </c>
      <c r="I1" s="29"/>
      <c r="J1" s="29"/>
    </row>
    <row r="2" spans="1:19" ht="23.25" customHeight="1" x14ac:dyDescent="0.25">
      <c r="A2" s="8" t="s">
        <v>1111</v>
      </c>
      <c r="H2" s="30" t="s">
        <v>1119</v>
      </c>
      <c r="L2" s="10"/>
      <c r="M2" s="10"/>
      <c r="N2" s="10"/>
      <c r="Q2" s="7"/>
    </row>
    <row r="3" spans="1:19" ht="15.75" customHeight="1" x14ac:dyDescent="0.25">
      <c r="A3" s="8" t="s">
        <v>1112</v>
      </c>
      <c r="H3" s="31"/>
      <c r="I3" s="31"/>
      <c r="J3" s="31"/>
      <c r="L3" s="10"/>
      <c r="M3" s="10"/>
      <c r="N3" s="10"/>
      <c r="Q3" s="17"/>
    </row>
    <row r="4" spans="1:19" ht="15.75" customHeight="1" x14ac:dyDescent="0.25">
      <c r="L4" s="10"/>
      <c r="M4" s="10"/>
      <c r="N4" s="10"/>
    </row>
    <row r="5" spans="1:19" s="9" customFormat="1" ht="15.75" customHeight="1" x14ac:dyDescent="0.25">
      <c r="A5" s="9" t="s">
        <v>1113</v>
      </c>
      <c r="B5" s="9" t="s">
        <v>1114</v>
      </c>
      <c r="C5" s="9" t="s">
        <v>1115</v>
      </c>
      <c r="H5" s="29" t="s">
        <v>140</v>
      </c>
      <c r="I5" s="29" t="s">
        <v>1120</v>
      </c>
      <c r="J5" s="29" t="s">
        <v>1121</v>
      </c>
      <c r="L5"/>
      <c r="M5"/>
      <c r="N5"/>
      <c r="Q5" s="10"/>
      <c r="R5" s="10"/>
      <c r="S5" s="10"/>
    </row>
    <row r="6" spans="1:19" ht="15.75" customHeight="1" x14ac:dyDescent="0.25">
      <c r="A6" s="10" t="s">
        <v>1193</v>
      </c>
      <c r="B6" s="9" t="s">
        <v>1194</v>
      </c>
      <c r="C6" s="10" t="s">
        <v>1198</v>
      </c>
      <c r="H6" s="30" t="s">
        <v>0</v>
      </c>
      <c r="I6" s="31" t="s">
        <v>1141</v>
      </c>
      <c r="J6" s="31" t="s">
        <v>1094</v>
      </c>
      <c r="L6" s="10"/>
      <c r="M6" s="10"/>
      <c r="N6" s="10"/>
    </row>
    <row r="7" spans="1:19" ht="15.75" customHeight="1" x14ac:dyDescent="0.25">
      <c r="A7" t="s">
        <v>1125</v>
      </c>
      <c r="B7" t="s">
        <v>1126</v>
      </c>
      <c r="C7" t="s">
        <v>1124</v>
      </c>
      <c r="H7" s="30" t="s">
        <v>1</v>
      </c>
      <c r="I7" s="32" t="s">
        <v>1142</v>
      </c>
      <c r="J7" s="32" t="s">
        <v>1143</v>
      </c>
      <c r="L7" s="10"/>
      <c r="M7" s="10"/>
      <c r="N7" s="10"/>
      <c r="Q7" s="18"/>
      <c r="R7" s="10"/>
      <c r="S7" s="10"/>
    </row>
    <row r="8" spans="1:19" ht="15.75" customHeight="1" x14ac:dyDescent="0.25">
      <c r="A8" s="10" t="s">
        <v>1116</v>
      </c>
      <c r="B8" t="s">
        <v>1</v>
      </c>
      <c r="C8" s="10" t="s">
        <v>1140</v>
      </c>
      <c r="H8" s="30" t="s">
        <v>2</v>
      </c>
      <c r="I8" s="32" t="s">
        <v>2</v>
      </c>
      <c r="J8" s="32" t="s">
        <v>1143</v>
      </c>
      <c r="L8" s="10"/>
      <c r="M8" s="10"/>
      <c r="N8" s="10"/>
      <c r="R8" s="10"/>
      <c r="S8" s="10"/>
    </row>
    <row r="9" spans="1:19" ht="15.75" customHeight="1" x14ac:dyDescent="0.25">
      <c r="A9" s="11" t="s">
        <v>1149</v>
      </c>
      <c r="B9" s="10" t="s">
        <v>1196</v>
      </c>
      <c r="C9" s="10" t="s">
        <v>1197</v>
      </c>
      <c r="H9" s="30" t="s">
        <v>3</v>
      </c>
      <c r="I9" s="30" t="s">
        <v>1171</v>
      </c>
      <c r="J9" s="30" t="s">
        <v>1123</v>
      </c>
      <c r="L9" s="10"/>
      <c r="M9" s="10"/>
      <c r="N9" s="10"/>
      <c r="R9" s="10"/>
      <c r="S9" s="10"/>
    </row>
    <row r="10" spans="1:19" ht="15" customHeight="1" x14ac:dyDescent="0.25">
      <c r="A10" s="10"/>
      <c r="B10" s="10"/>
      <c r="C10" s="10" t="s">
        <v>1151</v>
      </c>
      <c r="L10" s="10"/>
      <c r="M10" s="10"/>
      <c r="N10" s="10"/>
      <c r="R10" s="10"/>
      <c r="S10" s="10"/>
    </row>
    <row r="11" spans="1:19" ht="15.75" customHeight="1" x14ac:dyDescent="0.25">
      <c r="A11" s="10" t="s">
        <v>1179</v>
      </c>
      <c r="B11" t="s">
        <v>1195</v>
      </c>
      <c r="C11" t="s">
        <v>1177</v>
      </c>
      <c r="L11" s="10"/>
      <c r="M11" s="10"/>
      <c r="N11" s="10"/>
      <c r="Q11" s="2"/>
      <c r="R11" s="10"/>
      <c r="S11" s="10"/>
    </row>
    <row r="12" spans="1:19" ht="15.75" customHeight="1" x14ac:dyDescent="0.25">
      <c r="A12" s="10" t="s">
        <v>1189</v>
      </c>
      <c r="B12" t="s">
        <v>1191</v>
      </c>
      <c r="L12" s="10"/>
      <c r="M12" s="10"/>
      <c r="N12" s="10"/>
      <c r="Q12" s="19"/>
      <c r="R12" s="10"/>
      <c r="S12" s="10"/>
    </row>
    <row r="13" spans="1:19" ht="15.75" customHeight="1" x14ac:dyDescent="0.25">
      <c r="A13" s="10"/>
      <c r="B13" t="s">
        <v>1192</v>
      </c>
      <c r="L13" s="10"/>
      <c r="M13" s="10"/>
      <c r="N13" s="10"/>
      <c r="R13" s="10"/>
      <c r="S13" s="10"/>
    </row>
    <row r="14" spans="1:19" ht="15.75" customHeight="1" x14ac:dyDescent="0.25">
      <c r="A14" s="10" t="s">
        <v>1116</v>
      </c>
      <c r="B14" t="s">
        <v>1201</v>
      </c>
      <c r="C14" t="s">
        <v>1202</v>
      </c>
      <c r="L14" s="10"/>
      <c r="M14" s="10"/>
      <c r="N14" s="10"/>
      <c r="R14" s="10"/>
      <c r="S14" s="10"/>
    </row>
    <row r="15" spans="1:19" ht="15.75" customHeight="1" x14ac:dyDescent="0.25">
      <c r="A15" s="10" t="s">
        <v>1203</v>
      </c>
      <c r="B15" t="s">
        <v>1195</v>
      </c>
      <c r="C15" t="s">
        <v>1204</v>
      </c>
      <c r="L15" s="10"/>
      <c r="M15" s="10"/>
      <c r="N15" s="10"/>
      <c r="R15" s="10"/>
      <c r="S15" s="10"/>
    </row>
    <row r="16" spans="1:19" ht="15.75" customHeight="1" x14ac:dyDescent="0.25">
      <c r="A16" s="10" t="s">
        <v>1231</v>
      </c>
      <c r="B16" s="10" t="s">
        <v>1230</v>
      </c>
      <c r="C16" t="s">
        <v>1232</v>
      </c>
      <c r="L16" s="10"/>
      <c r="M16" s="10"/>
      <c r="N16" s="10"/>
      <c r="Q16" s="13"/>
      <c r="R16" s="10"/>
      <c r="S16" s="10"/>
    </row>
    <row r="17" spans="1:19" ht="15.75" customHeight="1" x14ac:dyDescent="0.25">
      <c r="A17" s="10"/>
      <c r="C17" s="10"/>
      <c r="L17" s="10"/>
      <c r="M17" s="10"/>
      <c r="N17" s="10"/>
      <c r="Q17" s="13"/>
      <c r="R17" s="10"/>
      <c r="S17" s="10"/>
    </row>
    <row r="18" spans="1:19" ht="15.75" customHeight="1" x14ac:dyDescent="0.25">
      <c r="A18" s="10"/>
      <c r="C18" s="10"/>
      <c r="L18" s="10"/>
      <c r="M18" s="10"/>
      <c r="N18" s="10"/>
      <c r="Q18" s="10"/>
      <c r="R18" s="10"/>
      <c r="S18" s="10"/>
    </row>
    <row r="19" spans="1:19" ht="15" customHeight="1" x14ac:dyDescent="0.25">
      <c r="Q19" s="10"/>
      <c r="R19" s="10"/>
      <c r="S19" s="10"/>
    </row>
    <row r="20" spans="1:19" ht="15.75" customHeight="1" x14ac:dyDescent="0.25">
      <c r="A20" s="10"/>
      <c r="Q20" s="10"/>
      <c r="R20" s="10"/>
      <c r="S20" s="10"/>
    </row>
    <row r="21" spans="1:19" ht="15.75" customHeight="1" x14ac:dyDescent="0.25">
      <c r="A21" s="10"/>
      <c r="R21" s="10"/>
      <c r="S21" s="10"/>
    </row>
    <row r="22" spans="1:19" ht="15.75" customHeight="1" x14ac:dyDescent="0.25">
      <c r="A22" s="10"/>
      <c r="R22" s="10"/>
      <c r="S22" s="10"/>
    </row>
    <row r="23" spans="1:19" ht="15.75" customHeight="1" x14ac:dyDescent="0.25">
      <c r="A23" s="10"/>
      <c r="R23" s="10"/>
      <c r="S23" s="10"/>
    </row>
    <row r="24" spans="1:19" ht="15.75" customHeight="1" x14ac:dyDescent="0.25">
      <c r="A24" s="10"/>
      <c r="Q24" s="10"/>
      <c r="R24" s="10"/>
      <c r="S24" s="10"/>
    </row>
    <row r="25" spans="1:19" ht="15.75" customHeight="1" x14ac:dyDescent="0.25">
      <c r="R25" s="10"/>
      <c r="S25" s="10"/>
    </row>
    <row r="26" spans="1:19" ht="15.75" customHeight="1" x14ac:dyDescent="0.25">
      <c r="H26" s="31"/>
      <c r="I26" s="31"/>
      <c r="J26" s="31"/>
      <c r="R26" s="10"/>
      <c r="S26" s="10"/>
    </row>
    <row r="27" spans="1:19" ht="15.75" customHeight="1" x14ac:dyDescent="0.25">
      <c r="A27" s="10"/>
      <c r="B27" s="10"/>
      <c r="C27" s="10"/>
      <c r="D27" s="10"/>
      <c r="H27" s="31"/>
      <c r="I27" s="31"/>
      <c r="J27" s="31"/>
    </row>
    <row r="28" spans="1:19" ht="15.75" customHeight="1" x14ac:dyDescent="0.25">
      <c r="A28" s="10"/>
      <c r="B28" s="10"/>
      <c r="C28" s="10"/>
      <c r="D28" s="10"/>
      <c r="H28" s="31"/>
      <c r="I28" s="31"/>
      <c r="J28" s="31"/>
    </row>
    <row r="29" spans="1:19" ht="15.75" customHeight="1" x14ac:dyDescent="0.25">
      <c r="A29" s="10"/>
      <c r="B29" s="10"/>
      <c r="C29" s="10"/>
      <c r="D29" s="10"/>
      <c r="H29" s="31"/>
      <c r="I29" s="31"/>
      <c r="J29" s="31"/>
    </row>
    <row r="30" spans="1:19" ht="15.75" customHeight="1" x14ac:dyDescent="0.25">
      <c r="A30" s="10"/>
      <c r="B30" s="10"/>
      <c r="C30" s="10"/>
      <c r="D30" s="10"/>
    </row>
    <row r="31" spans="1:19" ht="15.75" customHeight="1" x14ac:dyDescent="0.25">
      <c r="A31" s="10"/>
      <c r="B31" s="10"/>
      <c r="C31" s="10"/>
      <c r="D31" s="10"/>
    </row>
    <row r="32" spans="1:19" ht="15.75" customHeight="1" x14ac:dyDescent="0.25">
      <c r="A32" s="10"/>
      <c r="H32" s="31"/>
      <c r="I32" s="31"/>
      <c r="J32" s="31"/>
    </row>
    <row r="33" spans="1:10" ht="15.75" customHeight="1" x14ac:dyDescent="0.25">
      <c r="A33" s="10"/>
      <c r="C33" s="10"/>
    </row>
    <row r="34" spans="1:10" ht="15.75" customHeight="1" x14ac:dyDescent="0.25">
      <c r="A34" s="10"/>
      <c r="B34" s="10"/>
    </row>
    <row r="35" spans="1:10" ht="15.75" customHeight="1" x14ac:dyDescent="0.25">
      <c r="A35" s="10"/>
      <c r="C35" s="12"/>
    </row>
    <row r="36" spans="1:10" ht="15.75" customHeight="1" x14ac:dyDescent="0.25">
      <c r="A36" s="10"/>
      <c r="C36" s="12"/>
      <c r="H36" s="31"/>
      <c r="I36" s="31"/>
      <c r="J36" s="31"/>
    </row>
    <row r="37" spans="1:10" ht="15.75" customHeight="1" x14ac:dyDescent="0.25">
      <c r="A37" s="10"/>
      <c r="C37" s="12"/>
      <c r="H37" s="31"/>
      <c r="I37" s="31"/>
      <c r="J37" s="31"/>
    </row>
    <row r="38" spans="1:10" ht="15.75" customHeight="1" x14ac:dyDescent="0.25">
      <c r="A38" s="10"/>
      <c r="H38" s="31"/>
      <c r="I38" s="31"/>
      <c r="J38" s="31"/>
    </row>
    <row r="39" spans="1:10" ht="15.75" customHeight="1" x14ac:dyDescent="0.25">
      <c r="A39" s="10"/>
      <c r="C39" s="10"/>
      <c r="H39" s="31"/>
      <c r="I39" s="31"/>
      <c r="J39" s="31"/>
    </row>
    <row r="40" spans="1:10" ht="15.75" customHeight="1" x14ac:dyDescent="0.25">
      <c r="A40" s="10"/>
      <c r="B40" s="13"/>
      <c r="C40" s="10"/>
      <c r="H40" s="31"/>
      <c r="I40" s="31"/>
      <c r="J40" s="31"/>
    </row>
    <row r="41" spans="1:10" ht="15.75" customHeight="1" x14ac:dyDescent="0.25">
      <c r="A41" s="10"/>
      <c r="B41" s="13"/>
      <c r="C41" s="10"/>
      <c r="H41" s="31"/>
      <c r="I41" s="31"/>
      <c r="J41" s="31"/>
    </row>
    <row r="42" spans="1:10" ht="15.75" customHeight="1" x14ac:dyDescent="0.25">
      <c r="B42" s="13"/>
      <c r="C42" s="10"/>
      <c r="H42" s="31"/>
      <c r="I42" s="31"/>
      <c r="J42" s="31"/>
    </row>
    <row r="43" spans="1:10" ht="15.75" customHeight="1" x14ac:dyDescent="0.25">
      <c r="B43" s="13"/>
      <c r="C43" s="10"/>
      <c r="H43" s="31"/>
      <c r="I43" s="31"/>
      <c r="J43" s="31"/>
    </row>
    <row r="44" spans="1:10" ht="15.75" customHeight="1" x14ac:dyDescent="0.25">
      <c r="A44" s="10"/>
      <c r="B44" s="14"/>
      <c r="C44" s="10"/>
      <c r="H44" s="31"/>
      <c r="I44" s="31"/>
      <c r="J44" s="31"/>
    </row>
    <row r="45" spans="1:10" ht="15.75" customHeight="1" x14ac:dyDescent="0.25">
      <c r="B45" s="15"/>
      <c r="C45" s="10"/>
      <c r="H45" s="31"/>
      <c r="I45" s="31"/>
      <c r="J45" s="31"/>
    </row>
    <row r="46" spans="1:10" ht="15.75" customHeight="1" x14ac:dyDescent="0.25">
      <c r="B46" s="14"/>
      <c r="C46" s="10"/>
      <c r="H46" s="31"/>
      <c r="I46" s="31"/>
      <c r="J46" s="31"/>
    </row>
    <row r="47" spans="1:10" ht="15.75" customHeight="1" x14ac:dyDescent="0.25">
      <c r="B47" s="14"/>
      <c r="C47" s="10"/>
      <c r="H47" s="31"/>
      <c r="I47" s="31"/>
      <c r="J47" s="31"/>
    </row>
    <row r="48" spans="1:10" ht="15.75" customHeight="1" x14ac:dyDescent="0.25">
      <c r="A48" s="10"/>
      <c r="C48" s="10"/>
      <c r="H48" s="31"/>
      <c r="I48" s="31"/>
      <c r="J48" s="31"/>
    </row>
    <row r="49" spans="1:10" ht="15.75" customHeight="1" x14ac:dyDescent="0.25">
      <c r="A49" s="10"/>
      <c r="C49" s="10"/>
      <c r="H49" s="31"/>
      <c r="I49" s="31"/>
      <c r="J49" s="31"/>
    </row>
    <row r="50" spans="1:10" ht="15.75" customHeight="1" x14ac:dyDescent="0.25">
      <c r="A50" s="10"/>
      <c r="C50" s="10"/>
      <c r="H50" s="31"/>
      <c r="I50" s="31"/>
      <c r="J50" s="31"/>
    </row>
    <row r="51" spans="1:10" ht="15.75" customHeight="1" x14ac:dyDescent="0.25">
      <c r="A51" s="10"/>
      <c r="C51" s="10"/>
      <c r="H51" s="31"/>
      <c r="I51" s="31"/>
      <c r="J51" s="31"/>
    </row>
    <row r="52" spans="1:10" ht="15.75" customHeight="1" x14ac:dyDescent="0.25">
      <c r="A52" s="10"/>
      <c r="C52" s="10"/>
      <c r="H52" s="31"/>
      <c r="I52" s="31"/>
      <c r="J52" s="31"/>
    </row>
    <row r="53" spans="1:10" ht="15.75" customHeight="1" x14ac:dyDescent="0.25">
      <c r="A53" s="10"/>
      <c r="C53" s="10"/>
      <c r="H53" s="31"/>
      <c r="I53" s="31"/>
      <c r="J53" s="31"/>
    </row>
    <row r="54" spans="1:10" ht="15.75" customHeight="1" x14ac:dyDescent="0.25">
      <c r="A54" s="10"/>
      <c r="C54" s="10"/>
      <c r="H54" s="31"/>
      <c r="I54" s="31"/>
      <c r="J54" s="31"/>
    </row>
    <row r="55" spans="1:10" ht="15.75" customHeight="1" x14ac:dyDescent="0.25">
      <c r="A55" s="10"/>
      <c r="C55" s="10"/>
      <c r="H55" s="31"/>
      <c r="I55" s="31"/>
      <c r="J55" s="31"/>
    </row>
    <row r="56" spans="1:10" ht="15.75" customHeight="1" x14ac:dyDescent="0.25">
      <c r="A56" s="10"/>
      <c r="C56" s="10"/>
      <c r="H56" s="31"/>
      <c r="I56" s="31"/>
      <c r="J56" s="31"/>
    </row>
    <row r="57" spans="1:10" ht="15.75" customHeight="1" x14ac:dyDescent="0.25">
      <c r="A57" s="10"/>
      <c r="C57" s="10"/>
      <c r="H57" s="31"/>
      <c r="I57" s="31"/>
      <c r="J57" s="31"/>
    </row>
    <row r="58" spans="1:10" ht="15.75" customHeight="1" x14ac:dyDescent="0.25">
      <c r="A58" s="10"/>
      <c r="C58" s="10"/>
      <c r="H58" s="31"/>
      <c r="I58" s="31"/>
      <c r="J58" s="31"/>
    </row>
    <row r="59" spans="1:10" ht="15.75" customHeight="1" x14ac:dyDescent="0.25">
      <c r="A59" s="10"/>
      <c r="C59" s="10"/>
      <c r="H59" s="31"/>
      <c r="I59" s="31"/>
      <c r="J59" s="31"/>
    </row>
    <row r="60" spans="1:10" ht="15.75" customHeight="1" x14ac:dyDescent="0.25">
      <c r="A60" s="10"/>
      <c r="C60" s="10"/>
      <c r="H60" s="31"/>
      <c r="I60" s="31"/>
      <c r="J60" s="31"/>
    </row>
    <row r="61" spans="1:10" ht="15.75" customHeight="1" x14ac:dyDescent="0.25">
      <c r="A61" s="10"/>
      <c r="C61" s="10"/>
      <c r="H61" s="31"/>
      <c r="I61" s="31"/>
      <c r="J61" s="31"/>
    </row>
    <row r="62" spans="1:10" ht="15.75" customHeight="1" x14ac:dyDescent="0.25">
      <c r="A62" s="10"/>
      <c r="C62" s="10"/>
      <c r="H62" s="31"/>
      <c r="I62" s="31"/>
      <c r="J62" s="31"/>
    </row>
    <row r="63" spans="1:10" ht="15.75" customHeight="1" x14ac:dyDescent="0.25">
      <c r="A63" s="10"/>
      <c r="C63" s="10"/>
      <c r="H63" s="31"/>
      <c r="I63" s="31"/>
      <c r="J63" s="31"/>
    </row>
    <row r="64" spans="1:10" ht="15.75" customHeight="1" x14ac:dyDescent="0.25">
      <c r="A64" s="10"/>
      <c r="C64" s="10"/>
      <c r="H64" s="31"/>
      <c r="I64" s="31"/>
      <c r="J64" s="31"/>
    </row>
    <row r="65" spans="1:10" ht="15.75" customHeight="1" x14ac:dyDescent="0.25">
      <c r="A65" s="10"/>
      <c r="C65" s="10"/>
      <c r="H65" s="31"/>
      <c r="I65" s="31"/>
      <c r="J65" s="31"/>
    </row>
    <row r="66" spans="1:10" ht="15.75" customHeight="1" x14ac:dyDescent="0.25">
      <c r="A66" s="10"/>
      <c r="C66" s="10"/>
      <c r="H66" s="31"/>
      <c r="I66" s="31"/>
      <c r="J66" s="31"/>
    </row>
    <row r="67" spans="1:10" ht="15.75" customHeight="1" x14ac:dyDescent="0.25">
      <c r="A67" s="10"/>
      <c r="C67" s="10"/>
      <c r="H67" s="31"/>
      <c r="I67" s="31"/>
      <c r="J67" s="31"/>
    </row>
    <row r="68" spans="1:10" ht="15.75" customHeight="1" x14ac:dyDescent="0.25">
      <c r="A68" s="10"/>
      <c r="C68" s="10"/>
      <c r="H68" s="31"/>
      <c r="I68" s="31"/>
      <c r="J68" s="31"/>
    </row>
    <row r="69" spans="1:10" ht="15.75" customHeight="1" x14ac:dyDescent="0.25">
      <c r="A69" s="10"/>
      <c r="C69" s="10"/>
      <c r="H69" s="31"/>
      <c r="I69" s="31"/>
      <c r="J69" s="31"/>
    </row>
    <row r="70" spans="1:10" ht="15.75" customHeight="1" x14ac:dyDescent="0.25">
      <c r="A70" s="10"/>
      <c r="C70" s="10"/>
      <c r="H70" s="31"/>
      <c r="I70" s="31"/>
      <c r="J70" s="31"/>
    </row>
    <row r="71" spans="1:10" ht="15.75" customHeight="1" x14ac:dyDescent="0.25">
      <c r="A71" s="10"/>
      <c r="C71" s="10"/>
      <c r="H71" s="31"/>
      <c r="I71" s="31"/>
      <c r="J71" s="31"/>
    </row>
    <row r="72" spans="1:10" ht="15.75" customHeight="1" x14ac:dyDescent="0.25">
      <c r="A72" s="10"/>
      <c r="C72" s="10"/>
      <c r="H72" s="31"/>
      <c r="I72" s="31"/>
      <c r="J72" s="31"/>
    </row>
    <row r="73" spans="1:10" ht="15.75" customHeight="1" x14ac:dyDescent="0.25">
      <c r="A73" s="10"/>
      <c r="C73" s="10"/>
      <c r="H73" s="31"/>
      <c r="I73" s="31"/>
      <c r="J73" s="31"/>
    </row>
    <row r="74" spans="1:10" ht="15.75" customHeight="1" x14ac:dyDescent="0.25">
      <c r="A74" s="10"/>
      <c r="C74" s="10"/>
      <c r="H74" s="31"/>
      <c r="I74" s="31"/>
      <c r="J74" s="31"/>
    </row>
    <row r="75" spans="1:10" ht="15.75" customHeight="1" x14ac:dyDescent="0.25">
      <c r="A75" s="10"/>
      <c r="C75" s="10"/>
      <c r="H75" s="31"/>
      <c r="I75" s="31"/>
      <c r="J75" s="31"/>
    </row>
    <row r="76" spans="1:10" ht="15.75" customHeight="1" x14ac:dyDescent="0.25">
      <c r="A76" s="10"/>
      <c r="C76" s="10"/>
      <c r="H76" s="31"/>
      <c r="I76" s="31"/>
      <c r="J76" s="31"/>
    </row>
    <row r="77" spans="1:10" ht="15.75" customHeight="1" x14ac:dyDescent="0.25">
      <c r="A77" s="10"/>
      <c r="C77" s="10"/>
    </row>
    <row r="78" spans="1:10" ht="15.75" customHeight="1" x14ac:dyDescent="0.25">
      <c r="A78" s="10"/>
      <c r="C78" s="10"/>
    </row>
    <row r="79" spans="1:10" ht="15.75" customHeight="1" x14ac:dyDescent="0.25">
      <c r="A79" s="10"/>
      <c r="C79" s="10"/>
    </row>
    <row r="80" spans="1:10" ht="15.75" customHeight="1" x14ac:dyDescent="0.25">
      <c r="A80" s="10"/>
      <c r="C80" s="10"/>
    </row>
    <row r="81" spans="1:3" ht="15.75" customHeight="1" x14ac:dyDescent="0.25">
      <c r="A81" s="10"/>
      <c r="C81" s="10"/>
    </row>
    <row r="82" spans="1:3" ht="15.75" customHeight="1" x14ac:dyDescent="0.25">
      <c r="A82" s="10"/>
      <c r="C82" s="10"/>
    </row>
    <row r="83" spans="1:3" ht="15.75" customHeight="1" x14ac:dyDescent="0.25">
      <c r="A83" s="10"/>
      <c r="C83" s="10"/>
    </row>
    <row r="84" spans="1:3" ht="15.75" customHeight="1" x14ac:dyDescent="0.25">
      <c r="A84" s="10"/>
      <c r="C84" s="10"/>
    </row>
    <row r="85" spans="1:3" ht="15.75" customHeight="1" x14ac:dyDescent="0.25">
      <c r="A85" s="10"/>
      <c r="C85" s="10"/>
    </row>
    <row r="86" spans="1:3" ht="15.75" customHeight="1" x14ac:dyDescent="0.25">
      <c r="A86" s="10"/>
      <c r="C86" s="10"/>
    </row>
    <row r="87" spans="1:3" ht="15.75" customHeight="1" x14ac:dyDescent="0.25">
      <c r="A87" s="10"/>
      <c r="C87" s="10"/>
    </row>
    <row r="88" spans="1:3" ht="15.75" customHeight="1" x14ac:dyDescent="0.25">
      <c r="A88" s="10"/>
      <c r="B88" s="16"/>
      <c r="C88" s="10"/>
    </row>
    <row r="89" spans="1:3" ht="15.75" customHeight="1" x14ac:dyDescent="0.25">
      <c r="B89" s="16"/>
      <c r="C89" s="10"/>
    </row>
    <row r="90" spans="1:3" ht="15.75" customHeight="1" x14ac:dyDescent="0.25"/>
    <row r="91" spans="1:3" ht="15.75" customHeight="1" x14ac:dyDescent="0.25"/>
    <row r="92" spans="1:3" ht="15.75" customHeight="1" x14ac:dyDescent="0.25"/>
    <row r="93" spans="1:3" ht="15.75" customHeight="1" x14ac:dyDescent="0.25"/>
    <row r="94" spans="1:3" ht="15.75" customHeight="1" x14ac:dyDescent="0.25"/>
    <row r="95" spans="1:3" ht="15.75" customHeight="1" x14ac:dyDescent="0.25"/>
    <row r="96" spans="1:3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5851C-FA6E-4D13-B0CF-B82977EB5E6B}">
  <dimension ref="A1:P107"/>
  <sheetViews>
    <sheetView workbookViewId="0"/>
  </sheetViews>
  <sheetFormatPr defaultRowHeight="15" x14ac:dyDescent="0.25"/>
  <cols>
    <col min="1" max="1" width="25.42578125" customWidth="1"/>
    <col min="2" max="2" width="15.85546875" bestFit="1" customWidth="1"/>
    <col min="6" max="6" width="18.42578125" customWidth="1"/>
    <col min="7" max="7" width="18.5703125" customWidth="1"/>
    <col min="8" max="8" width="14.28515625" customWidth="1"/>
    <col min="9" max="9" width="14.85546875" customWidth="1"/>
    <col min="10" max="10" width="13" customWidth="1"/>
    <col min="11" max="11" width="24" customWidth="1"/>
  </cols>
  <sheetData>
    <row r="1" spans="1:16" x14ac:dyDescent="0.25">
      <c r="A1" s="3" t="s">
        <v>112</v>
      </c>
      <c r="O1" t="s">
        <v>1240</v>
      </c>
    </row>
    <row r="2" spans="1:16" x14ac:dyDescent="0.25">
      <c r="A2" s="3" t="s">
        <v>131</v>
      </c>
      <c r="O2" s="6">
        <v>0</v>
      </c>
      <c r="P2" s="6" t="s">
        <v>1243</v>
      </c>
    </row>
    <row r="3" spans="1:16" x14ac:dyDescent="0.25">
      <c r="A3" s="3"/>
      <c r="O3" s="6">
        <v>1</v>
      </c>
      <c r="P3" s="6" t="s">
        <v>1241</v>
      </c>
    </row>
    <row r="4" spans="1:16" x14ac:dyDescent="0.25">
      <c r="A4" s="3" t="s">
        <v>1233</v>
      </c>
      <c r="O4" s="6">
        <v>2</v>
      </c>
      <c r="P4" s="6" t="s">
        <v>1242</v>
      </c>
    </row>
    <row r="5" spans="1:16" x14ac:dyDescent="0.25">
      <c r="A5" s="27" t="s">
        <v>1252</v>
      </c>
    </row>
    <row r="6" spans="1:16" x14ac:dyDescent="0.25">
      <c r="A6" s="3"/>
    </row>
    <row r="7" spans="1:16" x14ac:dyDescent="0.25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22</v>
      </c>
      <c r="I7" t="s">
        <v>23</v>
      </c>
      <c r="J7" t="s">
        <v>24</v>
      </c>
      <c r="K7" t="s">
        <v>1262</v>
      </c>
      <c r="L7" t="s">
        <v>3</v>
      </c>
      <c r="M7" t="s">
        <v>26</v>
      </c>
      <c r="N7" t="s">
        <v>27</v>
      </c>
      <c r="O7" t="s">
        <v>1253</v>
      </c>
    </row>
    <row r="8" spans="1:16" x14ac:dyDescent="0.25">
      <c r="A8" s="35">
        <v>43696.601342592592</v>
      </c>
      <c r="B8" s="36">
        <v>43696.681759259256</v>
      </c>
      <c r="C8" s="37">
        <v>8.0408101851851863E-2</v>
      </c>
      <c r="D8" s="47">
        <v>392</v>
      </c>
      <c r="E8" s="47">
        <v>373</v>
      </c>
      <c r="F8" s="48" t="s">
        <v>28</v>
      </c>
      <c r="G8" s="48" t="s">
        <v>29</v>
      </c>
      <c r="H8" s="50">
        <v>-71.044796559999995</v>
      </c>
      <c r="I8" s="50">
        <v>42.28634589</v>
      </c>
      <c r="J8" s="50">
        <v>-71.136721300000005</v>
      </c>
      <c r="K8" s="52">
        <v>10.007473520919399</v>
      </c>
      <c r="L8" s="28" t="s">
        <v>4</v>
      </c>
      <c r="M8" s="47">
        <v>1969</v>
      </c>
      <c r="N8" s="47">
        <v>0</v>
      </c>
      <c r="O8" s="16">
        <f>2020-M8</f>
        <v>51</v>
      </c>
    </row>
    <row r="9" spans="1:16" x14ac:dyDescent="0.25">
      <c r="A9" s="18">
        <v>43457.57068287037</v>
      </c>
      <c r="B9" s="2">
        <v>43457.66178195602</v>
      </c>
      <c r="C9" s="34">
        <v>9.1097499999999998E-2</v>
      </c>
      <c r="D9" s="16">
        <v>142</v>
      </c>
      <c r="E9" s="16">
        <v>353</v>
      </c>
      <c r="F9" s="49" t="s">
        <v>30</v>
      </c>
      <c r="G9" s="49" t="s">
        <v>31</v>
      </c>
      <c r="H9" s="51">
        <v>-71.139459000000002</v>
      </c>
      <c r="I9" s="51">
        <v>42.277388899999998</v>
      </c>
      <c r="J9" s="51">
        <v>-71.093249999999998</v>
      </c>
      <c r="K9" s="51">
        <v>8.5348543100677805</v>
      </c>
      <c r="L9" t="s">
        <v>4</v>
      </c>
      <c r="M9" s="16">
        <v>1986</v>
      </c>
      <c r="N9" s="16">
        <v>1</v>
      </c>
      <c r="O9" s="16"/>
    </row>
    <row r="10" spans="1:16" x14ac:dyDescent="0.25">
      <c r="A10" s="18">
        <v>43702.259917071759</v>
      </c>
      <c r="B10" s="2">
        <v>43702.292527430553</v>
      </c>
      <c r="C10" s="34">
        <v>3.2610358796296299E-2</v>
      </c>
      <c r="D10" s="16">
        <v>271</v>
      </c>
      <c r="E10" s="16">
        <v>118</v>
      </c>
      <c r="F10" s="49" t="s">
        <v>32</v>
      </c>
      <c r="G10" s="49" t="s">
        <v>33</v>
      </c>
      <c r="H10" s="51">
        <v>-71.064138900000003</v>
      </c>
      <c r="I10" s="51">
        <v>42.397827999999997</v>
      </c>
      <c r="J10" s="51">
        <v>-71.130516</v>
      </c>
      <c r="K10" s="51">
        <v>8.4564073324365392</v>
      </c>
      <c r="L10" t="s">
        <v>5</v>
      </c>
      <c r="M10" s="16">
        <v>1987</v>
      </c>
      <c r="N10" s="16">
        <v>1</v>
      </c>
      <c r="O10" s="16"/>
    </row>
    <row r="11" spans="1:16" x14ac:dyDescent="0.25">
      <c r="A11" s="18">
        <v>43690.231293495373</v>
      </c>
      <c r="B11" s="2">
        <v>43690.300261863427</v>
      </c>
      <c r="C11" s="34">
        <v>6.8968368055555562E-2</v>
      </c>
      <c r="D11" s="16">
        <v>271</v>
      </c>
      <c r="E11" s="16">
        <v>118</v>
      </c>
      <c r="F11" s="49" t="s">
        <v>32</v>
      </c>
      <c r="G11" s="49" t="s">
        <v>33</v>
      </c>
      <c r="H11" s="51">
        <v>-71.064138900000003</v>
      </c>
      <c r="I11" s="51">
        <v>42.397827999999997</v>
      </c>
      <c r="J11" s="51">
        <v>-71.130516</v>
      </c>
      <c r="K11" s="51">
        <v>8.4564073324365392</v>
      </c>
      <c r="L11" t="s">
        <v>5</v>
      </c>
      <c r="M11" s="16">
        <v>1987</v>
      </c>
      <c r="N11" s="16">
        <v>1</v>
      </c>
      <c r="O11" s="16"/>
    </row>
    <row r="12" spans="1:16" x14ac:dyDescent="0.25">
      <c r="A12" s="18">
        <v>43785.526928807871</v>
      </c>
      <c r="B12" s="2">
        <v>43803.818975833332</v>
      </c>
      <c r="C12" s="34" t="s">
        <v>34</v>
      </c>
      <c r="D12" s="16">
        <v>341</v>
      </c>
      <c r="E12" s="16">
        <v>397</v>
      </c>
      <c r="F12" s="49" t="s">
        <v>35</v>
      </c>
      <c r="G12" s="49" t="s">
        <v>36</v>
      </c>
      <c r="H12" s="51">
        <v>-71.128205320000006</v>
      </c>
      <c r="I12" s="51">
        <v>42.398360599999997</v>
      </c>
      <c r="J12" s="51">
        <v>-71.063738430000001</v>
      </c>
      <c r="K12" s="51">
        <v>8.4126713194730307</v>
      </c>
      <c r="L12" t="s">
        <v>4</v>
      </c>
      <c r="M12" s="16">
        <v>1969</v>
      </c>
      <c r="N12" s="16">
        <v>0</v>
      </c>
      <c r="O12" s="16"/>
    </row>
    <row r="13" spans="1:16" x14ac:dyDescent="0.25">
      <c r="A13" s="18">
        <v>43638.79609290509</v>
      </c>
      <c r="B13" s="2">
        <v>43638.828561724535</v>
      </c>
      <c r="C13" s="34">
        <v>3.2468819444444443E-2</v>
      </c>
      <c r="D13" s="16">
        <v>397</v>
      </c>
      <c r="E13" s="16">
        <v>258</v>
      </c>
      <c r="F13" s="49" t="s">
        <v>36</v>
      </c>
      <c r="G13" s="49" t="s">
        <v>37</v>
      </c>
      <c r="H13" s="51">
        <v>-71.063738430000001</v>
      </c>
      <c r="I13" s="51">
        <v>42.28297568</v>
      </c>
      <c r="J13" s="51">
        <v>-71.054666979999993</v>
      </c>
      <c r="K13" s="51">
        <v>7.9853931788116999</v>
      </c>
      <c r="L13" t="s">
        <v>5</v>
      </c>
      <c r="M13" s="16">
        <v>1991</v>
      </c>
      <c r="N13" s="16">
        <v>1</v>
      </c>
      <c r="O13" s="16"/>
    </row>
    <row r="14" spans="1:16" x14ac:dyDescent="0.25">
      <c r="A14" s="18">
        <v>43693.780350983798</v>
      </c>
      <c r="B14" s="2">
        <v>43704.474387824077</v>
      </c>
      <c r="C14" s="34" t="s">
        <v>38</v>
      </c>
      <c r="D14" s="16">
        <v>336</v>
      </c>
      <c r="E14" s="16">
        <v>419</v>
      </c>
      <c r="F14" s="49" t="s">
        <v>39</v>
      </c>
      <c r="G14" s="49" t="s">
        <v>40</v>
      </c>
      <c r="H14" s="51">
        <v>-71.093641000000005</v>
      </c>
      <c r="I14" s="51">
        <v>42.37544913</v>
      </c>
      <c r="J14" s="51">
        <v>-71.039185489999994</v>
      </c>
      <c r="K14" s="51">
        <v>7.9340780378275904</v>
      </c>
      <c r="L14" t="s">
        <v>4</v>
      </c>
      <c r="M14" s="16">
        <v>2000</v>
      </c>
      <c r="N14" s="16">
        <v>1</v>
      </c>
      <c r="O14" s="16"/>
    </row>
    <row r="15" spans="1:16" x14ac:dyDescent="0.25">
      <c r="A15" s="18">
        <v>43652.386813379628</v>
      </c>
      <c r="B15" s="2">
        <v>43652.428330104165</v>
      </c>
      <c r="C15" s="34">
        <v>4.1516724537037038E-2</v>
      </c>
      <c r="D15" s="16">
        <v>336</v>
      </c>
      <c r="E15" s="16">
        <v>333</v>
      </c>
      <c r="F15" s="49" t="s">
        <v>39</v>
      </c>
      <c r="G15" s="49" t="s">
        <v>41</v>
      </c>
      <c r="H15" s="51">
        <v>-71.093641000000005</v>
      </c>
      <c r="I15" s="51">
        <v>42.375002350000003</v>
      </c>
      <c r="J15" s="51">
        <v>-71.148716140000005</v>
      </c>
      <c r="K15" s="51">
        <v>7.9163743099752697</v>
      </c>
      <c r="L15" t="s">
        <v>4</v>
      </c>
      <c r="M15" s="16">
        <v>1969</v>
      </c>
      <c r="N15" s="16">
        <v>0</v>
      </c>
      <c r="O15" s="16"/>
    </row>
    <row r="16" spans="1:16" x14ac:dyDescent="0.25">
      <c r="A16" s="18">
        <v>43652.454011979164</v>
      </c>
      <c r="B16" s="2">
        <v>43652.510336145831</v>
      </c>
      <c r="C16" s="34">
        <v>5.6324166666666668E-2</v>
      </c>
      <c r="D16" s="16">
        <v>333</v>
      </c>
      <c r="E16" s="16">
        <v>336</v>
      </c>
      <c r="F16" s="49" t="s">
        <v>41</v>
      </c>
      <c r="G16" s="49" t="s">
        <v>39</v>
      </c>
      <c r="H16" s="51">
        <v>-71.148716140000005</v>
      </c>
      <c r="I16" s="51">
        <v>42.267901999999999</v>
      </c>
      <c r="J16" s="51">
        <v>-71.093641000000005</v>
      </c>
      <c r="K16" s="51">
        <v>7.9163743099752697</v>
      </c>
      <c r="L16" t="s">
        <v>4</v>
      </c>
      <c r="M16" s="16">
        <v>1969</v>
      </c>
      <c r="N16" s="16">
        <v>0</v>
      </c>
      <c r="O16" s="16"/>
    </row>
    <row r="17" spans="1:15" x14ac:dyDescent="0.25">
      <c r="A17" s="18">
        <v>43603.652578159723</v>
      </c>
      <c r="B17" s="2">
        <v>43603.700290266206</v>
      </c>
      <c r="C17" s="34">
        <v>4.7712106481481477E-2</v>
      </c>
      <c r="D17" s="16">
        <v>137</v>
      </c>
      <c r="E17" s="16">
        <v>341</v>
      </c>
      <c r="F17" s="49" t="s">
        <v>42</v>
      </c>
      <c r="G17" s="49" t="s">
        <v>35</v>
      </c>
      <c r="H17" s="51">
        <v>-71.105940039999993</v>
      </c>
      <c r="I17" s="51">
        <v>42.28630716</v>
      </c>
      <c r="J17" s="51">
        <v>-71.128205320000006</v>
      </c>
      <c r="K17" s="51">
        <v>7.7853693904489596</v>
      </c>
      <c r="L17" t="s">
        <v>5</v>
      </c>
      <c r="M17" s="16">
        <v>1994</v>
      </c>
      <c r="N17" s="16">
        <v>2</v>
      </c>
      <c r="O17" s="16"/>
    </row>
    <row r="18" spans="1:15" x14ac:dyDescent="0.25">
      <c r="A18" s="18">
        <v>43595.738171793979</v>
      </c>
      <c r="B18" s="2">
        <v>43595.804373715277</v>
      </c>
      <c r="C18" s="34">
        <v>6.6201921296296304E-2</v>
      </c>
      <c r="D18" s="16">
        <v>85</v>
      </c>
      <c r="E18" s="16">
        <v>373</v>
      </c>
      <c r="F18" s="49" t="s">
        <v>43</v>
      </c>
      <c r="G18" s="49" t="s">
        <v>29</v>
      </c>
      <c r="H18" s="51">
        <v>-71.048927000000006</v>
      </c>
      <c r="I18" s="51">
        <v>42.28634589</v>
      </c>
      <c r="J18" s="51">
        <v>-71.136721300000005</v>
      </c>
      <c r="K18" s="51">
        <v>7.7783246486906403</v>
      </c>
      <c r="L18" t="s">
        <v>5</v>
      </c>
      <c r="M18" s="16">
        <v>1994</v>
      </c>
      <c r="N18" s="16">
        <v>2</v>
      </c>
      <c r="O18" s="16"/>
    </row>
    <row r="19" spans="1:15" x14ac:dyDescent="0.25">
      <c r="A19" s="18">
        <v>43609.713754212964</v>
      </c>
      <c r="B19" s="2">
        <v>43609.787395763888</v>
      </c>
      <c r="C19" s="34">
        <v>7.3641550925925933E-2</v>
      </c>
      <c r="D19" s="16">
        <v>85</v>
      </c>
      <c r="E19" s="16">
        <v>373</v>
      </c>
      <c r="F19" s="49" t="s">
        <v>43</v>
      </c>
      <c r="G19" s="49" t="s">
        <v>29</v>
      </c>
      <c r="H19" s="51">
        <v>-71.048927000000006</v>
      </c>
      <c r="I19" s="51">
        <v>42.28634589</v>
      </c>
      <c r="J19" s="51">
        <v>-71.136721300000005</v>
      </c>
      <c r="K19" s="51">
        <v>7.7783246486906403</v>
      </c>
      <c r="L19" t="s">
        <v>5</v>
      </c>
      <c r="M19" s="16">
        <v>1994</v>
      </c>
      <c r="N19" s="16">
        <v>2</v>
      </c>
      <c r="O19" s="16"/>
    </row>
    <row r="20" spans="1:15" x14ac:dyDescent="0.25">
      <c r="A20" s="18">
        <v>43621.353720891202</v>
      </c>
      <c r="B20" s="2">
        <v>43621.535966944444</v>
      </c>
      <c r="C20" s="34">
        <v>0.18224605324074072</v>
      </c>
      <c r="D20" s="16">
        <v>373</v>
      </c>
      <c r="E20" s="16">
        <v>85</v>
      </c>
      <c r="F20" s="49" t="s">
        <v>29</v>
      </c>
      <c r="G20" s="49" t="s">
        <v>43</v>
      </c>
      <c r="H20" s="51">
        <v>-71.136721300000005</v>
      </c>
      <c r="I20" s="51">
        <v>42.378337999999999</v>
      </c>
      <c r="J20" s="51">
        <v>-71.048927000000006</v>
      </c>
      <c r="K20" s="51">
        <v>7.7783246486906403</v>
      </c>
      <c r="L20" t="s">
        <v>4</v>
      </c>
      <c r="M20" s="16">
        <v>1994</v>
      </c>
      <c r="N20" s="16">
        <v>2</v>
      </c>
      <c r="O20" s="16"/>
    </row>
    <row r="21" spans="1:15" x14ac:dyDescent="0.25">
      <c r="A21" s="18">
        <v>43762.683536111108</v>
      </c>
      <c r="B21" s="2">
        <v>43762.719352222222</v>
      </c>
      <c r="C21" s="34">
        <v>3.5821759259259262E-2</v>
      </c>
      <c r="D21" s="16">
        <v>434</v>
      </c>
      <c r="E21" s="16">
        <v>48</v>
      </c>
      <c r="F21" s="49" t="s">
        <v>44</v>
      </c>
      <c r="G21" s="49" t="s">
        <v>45</v>
      </c>
      <c r="H21" s="51">
        <v>-71.163414680000002</v>
      </c>
      <c r="I21" s="51">
        <v>42.355854360000002</v>
      </c>
      <c r="J21" s="51">
        <v>-71.054597459999997</v>
      </c>
      <c r="K21" s="51">
        <v>7.7603113604351099</v>
      </c>
      <c r="L21" t="s">
        <v>4</v>
      </c>
      <c r="M21" s="16">
        <v>1969</v>
      </c>
      <c r="N21" s="16">
        <v>0</v>
      </c>
      <c r="O21" s="16"/>
    </row>
    <row r="22" spans="1:15" x14ac:dyDescent="0.25">
      <c r="A22" s="18">
        <v>43707.924670555556</v>
      </c>
      <c r="B22" s="2">
        <v>43708.253528287038</v>
      </c>
      <c r="C22" s="34">
        <v>0.32885773148148151</v>
      </c>
      <c r="D22" s="16">
        <v>260</v>
      </c>
      <c r="E22" s="16">
        <v>387</v>
      </c>
      <c r="F22" s="49" t="s">
        <v>46</v>
      </c>
      <c r="G22" s="49" t="s">
        <v>47</v>
      </c>
      <c r="H22" s="51">
        <v>-71.060583300000005</v>
      </c>
      <c r="I22" s="51">
        <v>42.411432230000003</v>
      </c>
      <c r="J22" s="51">
        <v>-71.068232649999999</v>
      </c>
      <c r="K22" s="51">
        <v>7.7317503451055298</v>
      </c>
      <c r="L22" t="s">
        <v>4</v>
      </c>
      <c r="M22" s="16">
        <v>1969</v>
      </c>
      <c r="N22" s="16">
        <v>0</v>
      </c>
      <c r="O22" s="16"/>
    </row>
    <row r="23" spans="1:15" x14ac:dyDescent="0.25">
      <c r="A23" s="18">
        <v>43680.711285034726</v>
      </c>
      <c r="B23" s="2">
        <v>43680.765209456018</v>
      </c>
      <c r="C23" s="34">
        <v>5.39244212962963E-2</v>
      </c>
      <c r="D23" s="16">
        <v>188</v>
      </c>
      <c r="E23" s="16">
        <v>258</v>
      </c>
      <c r="F23" s="49" t="s">
        <v>48</v>
      </c>
      <c r="G23" s="49" t="s">
        <v>37</v>
      </c>
      <c r="H23" s="51">
        <v>-71.090394259999997</v>
      </c>
      <c r="I23" s="51">
        <v>42.28297568</v>
      </c>
      <c r="J23" s="51">
        <v>-71.054666979999993</v>
      </c>
      <c r="K23" s="51">
        <v>7.6888665017375697</v>
      </c>
      <c r="L23" t="s">
        <v>5</v>
      </c>
      <c r="M23" s="16">
        <v>1986</v>
      </c>
      <c r="N23" s="16">
        <v>1</v>
      </c>
      <c r="O23" s="16"/>
    </row>
    <row r="24" spans="1:15" x14ac:dyDescent="0.25">
      <c r="A24" s="18">
        <v>43572.397118009256</v>
      </c>
      <c r="B24" s="2">
        <v>43572.447734710651</v>
      </c>
      <c r="C24" s="34">
        <v>5.0616701388888886E-2</v>
      </c>
      <c r="D24" s="16">
        <v>255</v>
      </c>
      <c r="E24" s="16">
        <v>100</v>
      </c>
      <c r="F24" s="49" t="s">
        <v>49</v>
      </c>
      <c r="G24" s="49" t="s">
        <v>50</v>
      </c>
      <c r="H24" s="51">
        <v>-71.078411560000006</v>
      </c>
      <c r="I24" s="51">
        <v>42.396968999999999</v>
      </c>
      <c r="J24" s="51">
        <v>-71.123024000000001</v>
      </c>
      <c r="K24" s="51">
        <v>7.59579518906411</v>
      </c>
      <c r="L24" t="s">
        <v>5</v>
      </c>
      <c r="M24" s="16">
        <v>1970</v>
      </c>
      <c r="N24" s="16">
        <v>1</v>
      </c>
      <c r="O24" s="16"/>
    </row>
    <row r="25" spans="1:15" x14ac:dyDescent="0.25">
      <c r="A25" s="18">
        <v>43693.64083827546</v>
      </c>
      <c r="B25" s="2">
        <v>43723.883503680554</v>
      </c>
      <c r="C25" s="34" t="s">
        <v>51</v>
      </c>
      <c r="D25" s="16">
        <v>394</v>
      </c>
      <c r="E25" s="16">
        <v>170</v>
      </c>
      <c r="F25" s="49" t="s">
        <v>52</v>
      </c>
      <c r="G25" s="49" t="s">
        <v>53</v>
      </c>
      <c r="H25" s="51">
        <v>-71.052604579999993</v>
      </c>
      <c r="I25" s="51">
        <v>42.303469</v>
      </c>
      <c r="J25" s="51">
        <v>-71.085346999999999</v>
      </c>
      <c r="K25" s="51">
        <v>7.5710488583378304</v>
      </c>
      <c r="L25" t="s">
        <v>4</v>
      </c>
      <c r="M25" s="16">
        <v>1969</v>
      </c>
      <c r="N25" s="16">
        <v>0</v>
      </c>
      <c r="O25" s="16"/>
    </row>
    <row r="26" spans="1:15" x14ac:dyDescent="0.25">
      <c r="A26" s="18">
        <v>43525.511337465279</v>
      </c>
      <c r="B26" s="2">
        <v>43527.728961122688</v>
      </c>
      <c r="C26" s="34" t="s">
        <v>54</v>
      </c>
      <c r="D26" s="16">
        <v>217</v>
      </c>
      <c r="E26" s="16">
        <v>82</v>
      </c>
      <c r="F26" s="49" t="s">
        <v>55</v>
      </c>
      <c r="G26" s="49" t="s">
        <v>56</v>
      </c>
      <c r="H26" s="51">
        <v>-71.006097999999994</v>
      </c>
      <c r="I26" s="51">
        <v>42.3382668</v>
      </c>
      <c r="J26" s="51">
        <v>-71.138946820000001</v>
      </c>
      <c r="K26" s="51">
        <v>7.56505599030314</v>
      </c>
      <c r="L26" t="s">
        <v>5</v>
      </c>
      <c r="M26" s="16">
        <v>1993</v>
      </c>
      <c r="N26" s="16">
        <v>1</v>
      </c>
      <c r="O26" s="16"/>
    </row>
    <row r="27" spans="1:15" x14ac:dyDescent="0.25">
      <c r="A27" s="18">
        <v>43644.605703252317</v>
      </c>
      <c r="B27" s="2">
        <v>43644.653559467595</v>
      </c>
      <c r="C27" s="34">
        <v>4.7856215277777781E-2</v>
      </c>
      <c r="D27" s="16">
        <v>373</v>
      </c>
      <c r="E27" s="16">
        <v>239</v>
      </c>
      <c r="F27" s="49" t="s">
        <v>29</v>
      </c>
      <c r="G27" s="49" t="s">
        <v>57</v>
      </c>
      <c r="H27" s="51">
        <v>-71.136721300000005</v>
      </c>
      <c r="I27" s="51">
        <v>42.39407224</v>
      </c>
      <c r="J27" s="51">
        <v>-71.111336949999995</v>
      </c>
      <c r="K27" s="51">
        <v>7.55486389179186</v>
      </c>
      <c r="L27" t="s">
        <v>4</v>
      </c>
      <c r="M27" s="16">
        <v>1984</v>
      </c>
      <c r="N27" s="16">
        <v>1</v>
      </c>
      <c r="O27" s="16"/>
    </row>
    <row r="28" spans="1:15" x14ac:dyDescent="0.25">
      <c r="A28" s="18">
        <v>43603.562466238429</v>
      </c>
      <c r="B28" s="2">
        <v>43603.612514918983</v>
      </c>
      <c r="C28" s="34">
        <v>5.0048680555555558E-2</v>
      </c>
      <c r="D28" s="16">
        <v>373</v>
      </c>
      <c r="E28" s="16">
        <v>239</v>
      </c>
      <c r="F28" s="49" t="s">
        <v>29</v>
      </c>
      <c r="G28" s="49" t="s">
        <v>57</v>
      </c>
      <c r="H28" s="51">
        <v>-71.136721300000005</v>
      </c>
      <c r="I28" s="51">
        <v>42.39407224</v>
      </c>
      <c r="J28" s="51">
        <v>-71.111336949999995</v>
      </c>
      <c r="K28" s="51">
        <v>7.55486389179186</v>
      </c>
      <c r="L28" t="s">
        <v>4</v>
      </c>
      <c r="M28" s="16">
        <v>1969</v>
      </c>
      <c r="N28" s="16">
        <v>0</v>
      </c>
      <c r="O28" s="16"/>
    </row>
    <row r="29" spans="1:15" x14ac:dyDescent="0.25">
      <c r="A29" s="18">
        <v>43772.584657581021</v>
      </c>
      <c r="B29" s="2">
        <v>43780.500537569445</v>
      </c>
      <c r="C29" s="34" t="s">
        <v>58</v>
      </c>
      <c r="D29" s="16">
        <v>327</v>
      </c>
      <c r="E29" s="16">
        <v>336</v>
      </c>
      <c r="F29" s="49" t="s">
        <v>59</v>
      </c>
      <c r="G29" s="49" t="s">
        <v>39</v>
      </c>
      <c r="H29" s="51">
        <v>-71.063834990000004</v>
      </c>
      <c r="I29" s="51">
        <v>42.267901999999999</v>
      </c>
      <c r="J29" s="51">
        <v>-71.093641000000005</v>
      </c>
      <c r="K29" s="51">
        <v>7.5462084189708296</v>
      </c>
      <c r="L29" t="s">
        <v>4</v>
      </c>
      <c r="M29" s="16">
        <v>1969</v>
      </c>
      <c r="N29" s="16">
        <v>0</v>
      </c>
      <c r="O29" s="16"/>
    </row>
    <row r="30" spans="1:15" x14ac:dyDescent="0.25">
      <c r="A30" s="18">
        <v>43624.675832222223</v>
      </c>
      <c r="B30" s="2">
        <v>43655.82853515046</v>
      </c>
      <c r="C30" s="34" t="s">
        <v>60</v>
      </c>
      <c r="D30" s="16">
        <v>176</v>
      </c>
      <c r="E30" s="16">
        <v>271</v>
      </c>
      <c r="F30" s="49" t="s">
        <v>61</v>
      </c>
      <c r="G30" s="49" t="s">
        <v>32</v>
      </c>
      <c r="H30" s="51">
        <v>-71.119018789999998</v>
      </c>
      <c r="I30" s="51">
        <v>42.285694399999997</v>
      </c>
      <c r="J30" s="51">
        <v>-71.064138900000003</v>
      </c>
      <c r="K30" s="51">
        <v>7.5233762684822203</v>
      </c>
      <c r="L30" t="s">
        <v>4</v>
      </c>
      <c r="M30" s="16">
        <v>1969</v>
      </c>
      <c r="N30" s="16">
        <v>0</v>
      </c>
      <c r="O30" s="16"/>
    </row>
    <row r="31" spans="1:15" x14ac:dyDescent="0.25">
      <c r="A31" s="18">
        <v>43383.687105671299</v>
      </c>
      <c r="B31" s="2">
        <v>43384.621841574073</v>
      </c>
      <c r="C31" s="34">
        <v>0.93473590277777774</v>
      </c>
      <c r="D31" s="16">
        <v>258</v>
      </c>
      <c r="E31" s="16">
        <v>77</v>
      </c>
      <c r="F31" s="49" t="s">
        <v>37</v>
      </c>
      <c r="G31" s="49" t="s">
        <v>62</v>
      </c>
      <c r="H31" s="51">
        <v>-71.054666979999993</v>
      </c>
      <c r="I31" s="51">
        <v>42.386844000000004</v>
      </c>
      <c r="J31" s="51">
        <v>-71.098119999999994</v>
      </c>
      <c r="K31" s="51">
        <v>7.5115828630087202</v>
      </c>
      <c r="L31" t="s">
        <v>4</v>
      </c>
      <c r="M31" s="16">
        <v>1988</v>
      </c>
      <c r="N31" s="16">
        <v>2</v>
      </c>
      <c r="O31" s="16"/>
    </row>
    <row r="32" spans="1:15" x14ac:dyDescent="0.25">
      <c r="A32" s="18">
        <v>43435.702442187503</v>
      </c>
      <c r="B32" s="2">
        <v>43435.751456527774</v>
      </c>
      <c r="C32" s="34">
        <v>4.9014340277777783E-2</v>
      </c>
      <c r="D32" s="16">
        <v>341</v>
      </c>
      <c r="E32" s="16">
        <v>239</v>
      </c>
      <c r="F32" s="49" t="s">
        <v>35</v>
      </c>
      <c r="G32" s="49" t="s">
        <v>57</v>
      </c>
      <c r="H32" s="51">
        <v>-71.128205320000006</v>
      </c>
      <c r="I32" s="51">
        <v>42.39407224</v>
      </c>
      <c r="J32" s="51">
        <v>-71.111336949999995</v>
      </c>
      <c r="K32" s="51">
        <v>7.4951580208354498</v>
      </c>
      <c r="L32" t="s">
        <v>5</v>
      </c>
      <c r="M32" s="16">
        <v>1974</v>
      </c>
      <c r="N32" s="16">
        <v>1</v>
      </c>
      <c r="O32" s="16"/>
    </row>
    <row r="33" spans="1:15" x14ac:dyDescent="0.25">
      <c r="A33" s="18">
        <v>43660.473930509259</v>
      </c>
      <c r="B33" s="2">
        <v>43660.915345879628</v>
      </c>
      <c r="C33" s="34">
        <v>0.44141537037037032</v>
      </c>
      <c r="D33" s="16">
        <v>373</v>
      </c>
      <c r="E33" s="16">
        <v>129</v>
      </c>
      <c r="F33" s="49" t="s">
        <v>29</v>
      </c>
      <c r="G33" s="49" t="s">
        <v>63</v>
      </c>
      <c r="H33" s="51">
        <v>-71.136721300000005</v>
      </c>
      <c r="I33" s="51">
        <v>42.377021999999997</v>
      </c>
      <c r="J33" s="51">
        <v>-71.056605000000005</v>
      </c>
      <c r="K33" s="51">
        <v>7.4827863298055899</v>
      </c>
      <c r="L33" t="s">
        <v>4</v>
      </c>
      <c r="M33" s="16">
        <v>1969</v>
      </c>
      <c r="N33" s="16">
        <v>0</v>
      </c>
      <c r="O33" s="16"/>
    </row>
    <row r="34" spans="1:15" x14ac:dyDescent="0.25">
      <c r="A34" s="18">
        <v>43660.473654374997</v>
      </c>
      <c r="B34" s="2">
        <v>43660.915212546293</v>
      </c>
      <c r="C34" s="34">
        <v>0.44155817129629632</v>
      </c>
      <c r="D34" s="16">
        <v>373</v>
      </c>
      <c r="E34" s="16">
        <v>129</v>
      </c>
      <c r="F34" s="49" t="s">
        <v>29</v>
      </c>
      <c r="G34" s="49" t="s">
        <v>63</v>
      </c>
      <c r="H34" s="51">
        <v>-71.136721300000005</v>
      </c>
      <c r="I34" s="51">
        <v>42.377021999999997</v>
      </c>
      <c r="J34" s="51">
        <v>-71.056605000000005</v>
      </c>
      <c r="K34" s="51">
        <v>7.4827863298055899</v>
      </c>
      <c r="L34" t="s">
        <v>4</v>
      </c>
      <c r="M34" s="16">
        <v>1969</v>
      </c>
      <c r="N34" s="16">
        <v>0</v>
      </c>
      <c r="O34" s="16"/>
    </row>
    <row r="35" spans="1:15" x14ac:dyDescent="0.25">
      <c r="A35" s="18">
        <v>43662.673810312503</v>
      </c>
      <c r="B35" s="2">
        <v>43663.334012824074</v>
      </c>
      <c r="C35" s="34">
        <v>0.66020251157407406</v>
      </c>
      <c r="D35" s="16">
        <v>349</v>
      </c>
      <c r="E35" s="16">
        <v>397</v>
      </c>
      <c r="F35" s="49" t="s">
        <v>64</v>
      </c>
      <c r="G35" s="49" t="s">
        <v>36</v>
      </c>
      <c r="H35" s="51">
        <v>-71.071805999999995</v>
      </c>
      <c r="I35" s="51">
        <v>42.398360599999997</v>
      </c>
      <c r="J35" s="51">
        <v>-71.063738430000001</v>
      </c>
      <c r="K35" s="51">
        <v>7.4749880575442296</v>
      </c>
      <c r="L35" t="s">
        <v>4</v>
      </c>
      <c r="M35" s="16">
        <v>1999</v>
      </c>
      <c r="N35" s="16">
        <v>1</v>
      </c>
      <c r="O35" s="16"/>
    </row>
    <row r="36" spans="1:15" x14ac:dyDescent="0.25">
      <c r="A36" s="18">
        <v>43711.457901331021</v>
      </c>
      <c r="B36" s="2">
        <v>43718.401636932867</v>
      </c>
      <c r="C36" s="34" t="s">
        <v>65</v>
      </c>
      <c r="D36" s="16">
        <v>334</v>
      </c>
      <c r="E36" s="16">
        <v>349</v>
      </c>
      <c r="F36" s="49" t="s">
        <v>66</v>
      </c>
      <c r="G36" s="49" t="s">
        <v>64</v>
      </c>
      <c r="H36" s="51">
        <v>-71.122607549999998</v>
      </c>
      <c r="I36" s="51">
        <v>42.290332999999997</v>
      </c>
      <c r="J36" s="51">
        <v>-71.071805999999995</v>
      </c>
      <c r="K36" s="51">
        <v>7.4367671299936404</v>
      </c>
      <c r="L36" t="s">
        <v>5</v>
      </c>
      <c r="M36" s="16">
        <v>1979</v>
      </c>
      <c r="N36" s="16">
        <v>2</v>
      </c>
      <c r="O36" s="16"/>
    </row>
    <row r="37" spans="1:15" x14ac:dyDescent="0.25">
      <c r="A37" s="18">
        <v>43411.734906087964</v>
      </c>
      <c r="B37" s="2">
        <v>43411.786614560187</v>
      </c>
      <c r="C37" s="34">
        <v>5.1708472222222225E-2</v>
      </c>
      <c r="D37" s="16">
        <v>73</v>
      </c>
      <c r="E37" s="16">
        <v>336</v>
      </c>
      <c r="F37" s="49" t="s">
        <v>67</v>
      </c>
      <c r="G37" s="49" t="s">
        <v>39</v>
      </c>
      <c r="H37" s="51">
        <v>-71.120885999999999</v>
      </c>
      <c r="I37" s="51">
        <v>42.267901999999999</v>
      </c>
      <c r="J37" s="51">
        <v>-71.093641000000005</v>
      </c>
      <c r="K37" s="51">
        <v>7.4090788204146003</v>
      </c>
      <c r="L37" t="s">
        <v>4</v>
      </c>
      <c r="M37" s="16">
        <v>1969</v>
      </c>
      <c r="N37" s="16">
        <v>0</v>
      </c>
      <c r="O37" s="16"/>
    </row>
    <row r="38" spans="1:15" x14ac:dyDescent="0.25">
      <c r="A38" s="18">
        <v>43405.288677939818</v>
      </c>
      <c r="B38" s="2">
        <v>43405.32332516204</v>
      </c>
      <c r="C38" s="34">
        <v>3.4647222222222225E-2</v>
      </c>
      <c r="D38" s="16">
        <v>146</v>
      </c>
      <c r="E38" s="16">
        <v>208</v>
      </c>
      <c r="F38" s="49" t="s">
        <v>68</v>
      </c>
      <c r="G38" s="49" t="s">
        <v>69</v>
      </c>
      <c r="H38" s="51">
        <v>-71.023739000000006</v>
      </c>
      <c r="I38" s="51">
        <v>42.350569999999998</v>
      </c>
      <c r="J38" s="51">
        <v>-71.166490999999994</v>
      </c>
      <c r="K38" s="51">
        <v>7.3547476953316204</v>
      </c>
      <c r="L38" t="s">
        <v>5</v>
      </c>
      <c r="M38" s="16">
        <v>1965</v>
      </c>
      <c r="N38" s="16">
        <v>1</v>
      </c>
      <c r="O38" s="16"/>
    </row>
    <row r="39" spans="1:15" x14ac:dyDescent="0.25">
      <c r="A39" s="18">
        <v>43405.327094247688</v>
      </c>
      <c r="B39" s="2">
        <v>43405.360299513886</v>
      </c>
      <c r="C39" s="34">
        <v>3.3205266203703704E-2</v>
      </c>
      <c r="D39" s="16">
        <v>208</v>
      </c>
      <c r="E39" s="16">
        <v>146</v>
      </c>
      <c r="F39" s="49" t="s">
        <v>69</v>
      </c>
      <c r="G39" s="49" t="s">
        <v>68</v>
      </c>
      <c r="H39" s="51">
        <v>-71.166490999999994</v>
      </c>
      <c r="I39" s="51">
        <v>42.336447999999997</v>
      </c>
      <c r="J39" s="51">
        <v>-71.023739000000006</v>
      </c>
      <c r="K39" s="51">
        <v>7.3547476953316204</v>
      </c>
      <c r="L39" t="s">
        <v>5</v>
      </c>
      <c r="M39" s="16">
        <v>1965</v>
      </c>
      <c r="N39" s="16">
        <v>1</v>
      </c>
      <c r="O39" s="16"/>
    </row>
    <row r="40" spans="1:15" x14ac:dyDescent="0.25">
      <c r="A40" s="18">
        <v>43404.291788726849</v>
      </c>
      <c r="B40" s="2">
        <v>43404.328130312497</v>
      </c>
      <c r="C40" s="34">
        <v>3.6341585648148149E-2</v>
      </c>
      <c r="D40" s="16">
        <v>146</v>
      </c>
      <c r="E40" s="16">
        <v>208</v>
      </c>
      <c r="F40" s="49" t="s">
        <v>68</v>
      </c>
      <c r="G40" s="49" t="s">
        <v>69</v>
      </c>
      <c r="H40" s="51">
        <v>-71.023739000000006</v>
      </c>
      <c r="I40" s="51">
        <v>42.350569999999998</v>
      </c>
      <c r="J40" s="51">
        <v>-71.166490999999994</v>
      </c>
      <c r="K40" s="51">
        <v>7.3547476953316204</v>
      </c>
      <c r="L40" t="s">
        <v>5</v>
      </c>
      <c r="M40" s="16">
        <v>1965</v>
      </c>
      <c r="N40" s="16">
        <v>1</v>
      </c>
      <c r="O40" s="16"/>
    </row>
    <row r="41" spans="1:15" x14ac:dyDescent="0.25">
      <c r="A41" s="18">
        <v>43404.335233865742</v>
      </c>
      <c r="B41" s="2">
        <v>43404.368656956016</v>
      </c>
      <c r="C41" s="34">
        <v>3.3423090277777776E-2</v>
      </c>
      <c r="D41" s="16">
        <v>208</v>
      </c>
      <c r="E41" s="16">
        <v>146</v>
      </c>
      <c r="F41" s="49" t="s">
        <v>69</v>
      </c>
      <c r="G41" s="49" t="s">
        <v>68</v>
      </c>
      <c r="H41" s="51">
        <v>-71.166490999999994</v>
      </c>
      <c r="I41" s="51">
        <v>42.336447999999997</v>
      </c>
      <c r="J41" s="51">
        <v>-71.023739000000006</v>
      </c>
      <c r="K41" s="51">
        <v>7.3547476953316204</v>
      </c>
      <c r="L41" t="s">
        <v>5</v>
      </c>
      <c r="M41" s="16">
        <v>1965</v>
      </c>
      <c r="N41" s="16">
        <v>1</v>
      </c>
      <c r="O41" s="16"/>
    </row>
    <row r="42" spans="1:15" x14ac:dyDescent="0.25">
      <c r="A42" s="18">
        <v>43456.503053333334</v>
      </c>
      <c r="B42" s="2">
        <v>43456.541851979164</v>
      </c>
      <c r="C42" s="34">
        <v>3.8798645833333333E-2</v>
      </c>
      <c r="D42" s="16">
        <v>146</v>
      </c>
      <c r="E42" s="16">
        <v>208</v>
      </c>
      <c r="F42" s="49" t="s">
        <v>68</v>
      </c>
      <c r="G42" s="49" t="s">
        <v>69</v>
      </c>
      <c r="H42" s="51">
        <v>-71.023739000000006</v>
      </c>
      <c r="I42" s="51">
        <v>42.350569999999998</v>
      </c>
      <c r="J42" s="51">
        <v>-71.166490999999994</v>
      </c>
      <c r="K42" s="51">
        <v>7.3547476953316204</v>
      </c>
      <c r="L42" t="s">
        <v>5</v>
      </c>
      <c r="M42" s="16">
        <v>1965</v>
      </c>
      <c r="N42" s="16">
        <v>1</v>
      </c>
      <c r="O42" s="16"/>
    </row>
    <row r="43" spans="1:15" x14ac:dyDescent="0.25">
      <c r="A43" s="18">
        <v>43706.338923148149</v>
      </c>
      <c r="B43" s="2">
        <v>43706.389999629631</v>
      </c>
      <c r="C43" s="34">
        <v>5.107648148148148E-2</v>
      </c>
      <c r="D43" s="16">
        <v>373</v>
      </c>
      <c r="E43" s="16">
        <v>280</v>
      </c>
      <c r="F43" s="49" t="s">
        <v>29</v>
      </c>
      <c r="G43" s="49" t="s">
        <v>70</v>
      </c>
      <c r="H43" s="51">
        <v>-71.136721300000005</v>
      </c>
      <c r="I43" s="51">
        <v>42.380856999999999</v>
      </c>
      <c r="J43" s="51">
        <v>-71.070628999999997</v>
      </c>
      <c r="K43" s="51">
        <v>7.3506808721110302</v>
      </c>
      <c r="L43" t="s">
        <v>4</v>
      </c>
      <c r="M43" s="16">
        <v>1985</v>
      </c>
      <c r="N43" s="16">
        <v>2</v>
      </c>
      <c r="O43" s="16"/>
    </row>
    <row r="44" spans="1:15" x14ac:dyDescent="0.25">
      <c r="A44" s="18">
        <v>43706.756892175923</v>
      </c>
      <c r="B44" s="2">
        <v>43706.803458252318</v>
      </c>
      <c r="C44" s="34">
        <v>4.6566076388888884E-2</v>
      </c>
      <c r="D44" s="16">
        <v>280</v>
      </c>
      <c r="E44" s="16">
        <v>373</v>
      </c>
      <c r="F44" s="49" t="s">
        <v>70</v>
      </c>
      <c r="G44" s="49" t="s">
        <v>29</v>
      </c>
      <c r="H44" s="51">
        <v>-71.070628999999997</v>
      </c>
      <c r="I44" s="51">
        <v>42.28634589</v>
      </c>
      <c r="J44" s="51">
        <v>-71.136721300000005</v>
      </c>
      <c r="K44" s="51">
        <v>7.3506808721110302</v>
      </c>
      <c r="L44" t="s">
        <v>4</v>
      </c>
      <c r="M44" s="16">
        <v>1980</v>
      </c>
      <c r="N44" s="16">
        <v>1</v>
      </c>
      <c r="O44" s="16"/>
    </row>
    <row r="45" spans="1:15" x14ac:dyDescent="0.25">
      <c r="A45" s="18">
        <v>43757.033691111108</v>
      </c>
      <c r="B45" s="2">
        <v>43760.284778900466</v>
      </c>
      <c r="C45" s="34" t="s">
        <v>71</v>
      </c>
      <c r="D45" s="16">
        <v>328</v>
      </c>
      <c r="E45" s="16">
        <v>260</v>
      </c>
      <c r="F45" s="49" t="s">
        <v>72</v>
      </c>
      <c r="G45" s="49" t="s">
        <v>46</v>
      </c>
      <c r="H45" s="51">
        <v>-71.120113059999994</v>
      </c>
      <c r="I45" s="51">
        <v>42.299666700000003</v>
      </c>
      <c r="J45" s="51">
        <v>-71.060583300000005</v>
      </c>
      <c r="K45" s="51">
        <v>7.3412690557729503</v>
      </c>
      <c r="L45" t="s">
        <v>4</v>
      </c>
      <c r="M45" s="16">
        <v>1969</v>
      </c>
      <c r="N45" s="16">
        <v>0</v>
      </c>
      <c r="O45" s="16"/>
    </row>
    <row r="46" spans="1:15" x14ac:dyDescent="0.25">
      <c r="A46" s="18">
        <v>43640.687701666669</v>
      </c>
      <c r="B46" s="2">
        <v>43640.756845208336</v>
      </c>
      <c r="C46" s="34">
        <v>6.9143541666666655E-2</v>
      </c>
      <c r="D46" s="16">
        <v>349</v>
      </c>
      <c r="E46" s="16">
        <v>390</v>
      </c>
      <c r="F46" s="49" t="s">
        <v>64</v>
      </c>
      <c r="G46" s="49" t="s">
        <v>73</v>
      </c>
      <c r="H46" s="51">
        <v>-71.071805999999995</v>
      </c>
      <c r="I46" s="51">
        <v>42.396483580000002</v>
      </c>
      <c r="J46" s="51">
        <v>-71.065467600000005</v>
      </c>
      <c r="K46" s="51">
        <v>7.3410826387851902</v>
      </c>
      <c r="L46" t="s">
        <v>4</v>
      </c>
      <c r="M46" s="16">
        <v>1969</v>
      </c>
      <c r="N46" s="16">
        <v>0</v>
      </c>
      <c r="O46" s="16"/>
    </row>
    <row r="47" spans="1:15" x14ac:dyDescent="0.25">
      <c r="A47" s="18">
        <v>43640.688099803243</v>
      </c>
      <c r="B47" s="2">
        <v>43640.758416550925</v>
      </c>
      <c r="C47" s="34">
        <v>7.0316747685185185E-2</v>
      </c>
      <c r="D47" s="16">
        <v>349</v>
      </c>
      <c r="E47" s="16">
        <v>390</v>
      </c>
      <c r="F47" s="49" t="s">
        <v>64</v>
      </c>
      <c r="G47" s="49" t="s">
        <v>73</v>
      </c>
      <c r="H47" s="51">
        <v>-71.071805999999995</v>
      </c>
      <c r="I47" s="51">
        <v>42.396483580000002</v>
      </c>
      <c r="J47" s="51">
        <v>-71.065467600000005</v>
      </c>
      <c r="K47" s="51">
        <v>7.3410826387851902</v>
      </c>
      <c r="L47" t="s">
        <v>4</v>
      </c>
      <c r="M47" s="16">
        <v>1969</v>
      </c>
      <c r="N47" s="16">
        <v>0</v>
      </c>
      <c r="O47" s="16"/>
    </row>
    <row r="48" spans="1:15" x14ac:dyDescent="0.25">
      <c r="A48" s="18">
        <v>43366.779762627317</v>
      </c>
      <c r="B48" s="2">
        <v>43366.827361527779</v>
      </c>
      <c r="C48" s="34">
        <v>4.7598900462962966E-2</v>
      </c>
      <c r="D48" s="16">
        <v>146</v>
      </c>
      <c r="E48" s="16">
        <v>183</v>
      </c>
      <c r="F48" s="49" t="s">
        <v>68</v>
      </c>
      <c r="G48" s="49" t="s">
        <v>74</v>
      </c>
      <c r="H48" s="51">
        <v>-71.023739000000006</v>
      </c>
      <c r="I48" s="51">
        <v>42.395588459999999</v>
      </c>
      <c r="J48" s="51">
        <v>-71.142606139999998</v>
      </c>
      <c r="K48" s="51">
        <v>7.3153638530774803</v>
      </c>
      <c r="L48" t="s">
        <v>4</v>
      </c>
      <c r="M48" s="16">
        <v>1969</v>
      </c>
      <c r="N48" s="16">
        <v>0</v>
      </c>
      <c r="O48" s="16"/>
    </row>
    <row r="49" spans="1:15" x14ac:dyDescent="0.25">
      <c r="A49" s="18">
        <v>43366.779483888888</v>
      </c>
      <c r="B49" s="2">
        <v>43366.828001296293</v>
      </c>
      <c r="C49" s="34">
        <v>4.8517407407407405E-2</v>
      </c>
      <c r="D49" s="16">
        <v>146</v>
      </c>
      <c r="E49" s="16">
        <v>183</v>
      </c>
      <c r="F49" s="49" t="s">
        <v>68</v>
      </c>
      <c r="G49" s="49" t="s">
        <v>74</v>
      </c>
      <c r="H49" s="51">
        <v>-71.023739000000006</v>
      </c>
      <c r="I49" s="51">
        <v>42.395588459999999</v>
      </c>
      <c r="J49" s="51">
        <v>-71.142606139999998</v>
      </c>
      <c r="K49" s="51">
        <v>7.3153638530774803</v>
      </c>
      <c r="L49" t="s">
        <v>4</v>
      </c>
      <c r="M49" s="16">
        <v>1969</v>
      </c>
      <c r="N49" s="16">
        <v>0</v>
      </c>
      <c r="O49" s="16"/>
    </row>
    <row r="50" spans="1:15" x14ac:dyDescent="0.25">
      <c r="A50" s="18">
        <v>43736.517945324071</v>
      </c>
      <c r="B50" s="2">
        <v>43736.554530891204</v>
      </c>
      <c r="C50" s="34">
        <v>3.6585567129629633E-2</v>
      </c>
      <c r="D50" s="16">
        <v>434</v>
      </c>
      <c r="E50" s="16">
        <v>81</v>
      </c>
      <c r="F50" s="49" t="s">
        <v>44</v>
      </c>
      <c r="G50" s="49" t="s">
        <v>75</v>
      </c>
      <c r="H50" s="51">
        <v>-71.163414680000002</v>
      </c>
      <c r="I50" s="51">
        <v>42.352409000000002</v>
      </c>
      <c r="J50" s="51">
        <v>-71.062679000000003</v>
      </c>
      <c r="K50" s="51">
        <v>7.2995080104346197</v>
      </c>
      <c r="L50" t="s">
        <v>4</v>
      </c>
      <c r="M50" s="16">
        <v>1969</v>
      </c>
      <c r="N50" s="16">
        <v>0</v>
      </c>
      <c r="O50" s="16"/>
    </row>
    <row r="51" spans="1:15" x14ac:dyDescent="0.25">
      <c r="A51" s="18">
        <v>43734.333334965275</v>
      </c>
      <c r="B51" s="2">
        <v>43734.366926574075</v>
      </c>
      <c r="C51" s="34">
        <v>3.3591608796296295E-2</v>
      </c>
      <c r="D51" s="16">
        <v>176</v>
      </c>
      <c r="E51" s="16">
        <v>410</v>
      </c>
      <c r="F51" s="49" t="s">
        <v>61</v>
      </c>
      <c r="G51" s="49" t="s">
        <v>76</v>
      </c>
      <c r="H51" s="51">
        <v>-71.119018789999998</v>
      </c>
      <c r="I51" s="51">
        <v>42.291679430000002</v>
      </c>
      <c r="J51" s="51">
        <v>-71.057263460000001</v>
      </c>
      <c r="K51" s="51">
        <v>7.2862106073860797</v>
      </c>
      <c r="L51" t="s">
        <v>5</v>
      </c>
      <c r="M51" s="16">
        <v>1993</v>
      </c>
      <c r="N51" s="16">
        <v>2</v>
      </c>
      <c r="O51" s="16"/>
    </row>
    <row r="52" spans="1:15" x14ac:dyDescent="0.25">
      <c r="A52" s="18">
        <v>43713.809433101851</v>
      </c>
      <c r="B52" s="2">
        <v>43713.833862488427</v>
      </c>
      <c r="C52" s="34">
        <v>2.4429386574074074E-2</v>
      </c>
      <c r="D52" s="16">
        <v>397</v>
      </c>
      <c r="E52" s="16">
        <v>272</v>
      </c>
      <c r="F52" s="49" t="s">
        <v>36</v>
      </c>
      <c r="G52" s="49" t="s">
        <v>77</v>
      </c>
      <c r="H52" s="51">
        <v>-71.063738430000001</v>
      </c>
      <c r="I52" s="51">
        <v>42.292917000000003</v>
      </c>
      <c r="J52" s="51">
        <v>-71.065749999999994</v>
      </c>
      <c r="K52" s="51">
        <v>7.2858224488606096</v>
      </c>
      <c r="L52" t="s">
        <v>5</v>
      </c>
      <c r="M52" s="16">
        <v>1991</v>
      </c>
      <c r="N52" s="16">
        <v>1</v>
      </c>
      <c r="O52" s="16"/>
    </row>
    <row r="53" spans="1:15" x14ac:dyDescent="0.25">
      <c r="A53" s="18">
        <v>43653.045027372682</v>
      </c>
      <c r="B53" s="2">
        <v>43653.086471898147</v>
      </c>
      <c r="C53" s="34">
        <v>4.1444525462962963E-2</v>
      </c>
      <c r="D53" s="16">
        <v>183</v>
      </c>
      <c r="E53" s="16">
        <v>205</v>
      </c>
      <c r="F53" s="49" t="s">
        <v>74</v>
      </c>
      <c r="G53" s="49" t="s">
        <v>78</v>
      </c>
      <c r="H53" s="51">
        <v>-71.142606139999998</v>
      </c>
      <c r="I53" s="51">
        <v>42.307852240000003</v>
      </c>
      <c r="J53" s="51">
        <v>-71.065122489999993</v>
      </c>
      <c r="K53" s="51">
        <v>7.2385101170282198</v>
      </c>
      <c r="L53" t="s">
        <v>4</v>
      </c>
      <c r="M53" s="16">
        <v>1969</v>
      </c>
      <c r="N53" s="16">
        <v>0</v>
      </c>
      <c r="O53" s="16"/>
    </row>
    <row r="54" spans="1:15" x14ac:dyDescent="0.25">
      <c r="A54" s="18">
        <v>43422.375776736109</v>
      </c>
      <c r="B54" s="2">
        <v>43422.410549907407</v>
      </c>
      <c r="C54" s="34">
        <v>3.4773171296296292E-2</v>
      </c>
      <c r="D54" s="16">
        <v>146</v>
      </c>
      <c r="E54" s="16">
        <v>142</v>
      </c>
      <c r="F54" s="49" t="s">
        <v>68</v>
      </c>
      <c r="G54" s="49" t="s">
        <v>30</v>
      </c>
      <c r="H54" s="51">
        <v>-71.023739000000006</v>
      </c>
      <c r="I54" s="51">
        <v>42.396104999999999</v>
      </c>
      <c r="J54" s="51">
        <v>-71.139459000000002</v>
      </c>
      <c r="K54" s="51">
        <v>7.2030088181494802</v>
      </c>
      <c r="L54" t="s">
        <v>5</v>
      </c>
      <c r="M54" s="16">
        <v>1965</v>
      </c>
      <c r="N54" s="16">
        <v>1</v>
      </c>
      <c r="O54" s="16"/>
    </row>
    <row r="55" spans="1:15" x14ac:dyDescent="0.25">
      <c r="A55" s="18">
        <v>43408.251636793982</v>
      </c>
      <c r="B55" s="2">
        <v>43408.285050324077</v>
      </c>
      <c r="C55" s="34">
        <v>3.341353009259259E-2</v>
      </c>
      <c r="D55" s="16">
        <v>146</v>
      </c>
      <c r="E55" s="16">
        <v>142</v>
      </c>
      <c r="F55" s="49" t="s">
        <v>68</v>
      </c>
      <c r="G55" s="49" t="s">
        <v>30</v>
      </c>
      <c r="H55" s="51">
        <v>-71.023739000000006</v>
      </c>
      <c r="I55" s="51">
        <v>42.396104999999999</v>
      </c>
      <c r="J55" s="51">
        <v>-71.139459000000002</v>
      </c>
      <c r="K55" s="51">
        <v>7.2030088181494802</v>
      </c>
      <c r="L55" t="s">
        <v>5</v>
      </c>
      <c r="M55" s="16">
        <v>1965</v>
      </c>
      <c r="N55" s="16">
        <v>1</v>
      </c>
      <c r="O55" s="16"/>
    </row>
    <row r="56" spans="1:15" x14ac:dyDescent="0.25">
      <c r="A56" s="18">
        <v>43607.450570891204</v>
      </c>
      <c r="B56" s="2">
        <v>43607.507640034724</v>
      </c>
      <c r="C56" s="34">
        <v>5.7069143518518516E-2</v>
      </c>
      <c r="D56" s="16">
        <v>183</v>
      </c>
      <c r="E56" s="16">
        <v>339</v>
      </c>
      <c r="F56" s="49" t="s">
        <v>74</v>
      </c>
      <c r="G56" s="49" t="s">
        <v>79</v>
      </c>
      <c r="H56" s="51">
        <v>-71.142606139999998</v>
      </c>
      <c r="I56" s="51">
        <v>42.292665929999998</v>
      </c>
      <c r="J56" s="51">
        <v>-71.121195389999997</v>
      </c>
      <c r="K56" s="51">
        <v>7.1944807717206603</v>
      </c>
      <c r="L56" t="s">
        <v>4</v>
      </c>
      <c r="M56" s="16">
        <v>1959</v>
      </c>
      <c r="N56" s="16">
        <v>1</v>
      </c>
      <c r="O56" s="16"/>
    </row>
    <row r="57" spans="1:15" x14ac:dyDescent="0.25">
      <c r="A57" s="18">
        <v>43614.573776400466</v>
      </c>
      <c r="B57" s="2">
        <v>43614.62697809028</v>
      </c>
      <c r="C57" s="34">
        <v>5.3201689814814816E-2</v>
      </c>
      <c r="D57" s="16">
        <v>373</v>
      </c>
      <c r="E57" s="16">
        <v>94</v>
      </c>
      <c r="F57" s="49" t="s">
        <v>29</v>
      </c>
      <c r="G57" s="49" t="s">
        <v>80</v>
      </c>
      <c r="H57" s="51">
        <v>-71.136721300000005</v>
      </c>
      <c r="I57" s="51">
        <v>42.375602999999998</v>
      </c>
      <c r="J57" s="51">
        <v>-71.064608000000007</v>
      </c>
      <c r="K57" s="51">
        <v>7.18299845604166</v>
      </c>
      <c r="L57" t="s">
        <v>4</v>
      </c>
      <c r="M57" s="16">
        <v>1969</v>
      </c>
      <c r="N57" s="16">
        <v>0</v>
      </c>
      <c r="O57" s="16"/>
    </row>
    <row r="58" spans="1:15" x14ac:dyDescent="0.25">
      <c r="A58" s="18">
        <v>43614.853419930558</v>
      </c>
      <c r="B58" s="2">
        <v>43614.90120122685</v>
      </c>
      <c r="C58" s="34">
        <v>4.7781296296296294E-2</v>
      </c>
      <c r="D58" s="16">
        <v>94</v>
      </c>
      <c r="E58" s="16">
        <v>373</v>
      </c>
      <c r="F58" s="49" t="s">
        <v>80</v>
      </c>
      <c r="G58" s="49" t="s">
        <v>29</v>
      </c>
      <c r="H58" s="51">
        <v>-71.064608000000007</v>
      </c>
      <c r="I58" s="51">
        <v>42.28634589</v>
      </c>
      <c r="J58" s="51">
        <v>-71.136721300000005</v>
      </c>
      <c r="K58" s="51">
        <v>7.18299845604166</v>
      </c>
      <c r="L58" t="s">
        <v>4</v>
      </c>
      <c r="M58" s="16">
        <v>1969</v>
      </c>
      <c r="N58" s="16">
        <v>0</v>
      </c>
      <c r="O58" s="16"/>
    </row>
    <row r="59" spans="1:15" x14ac:dyDescent="0.25">
      <c r="A59" s="18">
        <v>43578.379847731485</v>
      </c>
      <c r="B59" s="2">
        <v>43578.424918634257</v>
      </c>
      <c r="C59" s="34">
        <v>4.5070902777777776E-2</v>
      </c>
      <c r="D59" s="16">
        <v>349</v>
      </c>
      <c r="E59" s="16">
        <v>115</v>
      </c>
      <c r="F59" s="49" t="s">
        <v>64</v>
      </c>
      <c r="G59" s="49" t="s">
        <v>81</v>
      </c>
      <c r="H59" s="51">
        <v>-71.071805999999995</v>
      </c>
      <c r="I59" s="51">
        <v>42.387994999999997</v>
      </c>
      <c r="J59" s="51">
        <v>-71.119084000000001</v>
      </c>
      <c r="K59" s="51">
        <v>7.16644314792818</v>
      </c>
      <c r="L59" t="s">
        <v>5</v>
      </c>
      <c r="M59" s="16">
        <v>1965</v>
      </c>
      <c r="N59" s="16">
        <v>2</v>
      </c>
      <c r="O59" s="16"/>
    </row>
    <row r="60" spans="1:15" x14ac:dyDescent="0.25">
      <c r="A60" s="18">
        <v>43599.553197256944</v>
      </c>
      <c r="B60" s="2">
        <v>43599.603605960649</v>
      </c>
      <c r="C60" s="34">
        <v>5.0408703703703706E-2</v>
      </c>
      <c r="D60" s="16">
        <v>115</v>
      </c>
      <c r="E60" s="16">
        <v>349</v>
      </c>
      <c r="F60" s="49" t="s">
        <v>81</v>
      </c>
      <c r="G60" s="49" t="s">
        <v>64</v>
      </c>
      <c r="H60" s="51">
        <v>-71.119084000000001</v>
      </c>
      <c r="I60" s="51">
        <v>42.290332999999997</v>
      </c>
      <c r="J60" s="51">
        <v>-71.071805999999995</v>
      </c>
      <c r="K60" s="51">
        <v>7.16644314792818</v>
      </c>
      <c r="L60" t="s">
        <v>5</v>
      </c>
      <c r="M60" s="16">
        <v>1965</v>
      </c>
      <c r="N60" s="16">
        <v>2</v>
      </c>
      <c r="O60" s="16"/>
    </row>
    <row r="61" spans="1:15" x14ac:dyDescent="0.25">
      <c r="A61" s="18">
        <v>43610.395302118057</v>
      </c>
      <c r="B61" s="2">
        <v>43610.456751342594</v>
      </c>
      <c r="C61" s="34">
        <v>6.1449224537037044E-2</v>
      </c>
      <c r="D61" s="16">
        <v>328</v>
      </c>
      <c r="E61" s="16">
        <v>339</v>
      </c>
      <c r="F61" s="49" t="s">
        <v>72</v>
      </c>
      <c r="G61" s="49" t="s">
        <v>79</v>
      </c>
      <c r="H61" s="51">
        <v>-71.120113059999994</v>
      </c>
      <c r="I61" s="51">
        <v>42.292665929999998</v>
      </c>
      <c r="J61" s="51">
        <v>-71.121195389999997</v>
      </c>
      <c r="K61" s="51">
        <v>7.1662887308030001</v>
      </c>
      <c r="L61" t="s">
        <v>4</v>
      </c>
      <c r="M61" s="16">
        <v>1975</v>
      </c>
      <c r="N61" s="16">
        <v>1</v>
      </c>
      <c r="O61" s="16"/>
    </row>
    <row r="62" spans="1:15" x14ac:dyDescent="0.25">
      <c r="A62" s="18">
        <v>43610.395905798614</v>
      </c>
      <c r="B62" s="2">
        <v>43610.456906261577</v>
      </c>
      <c r="C62" s="34">
        <v>6.1000462962962965E-2</v>
      </c>
      <c r="D62" s="16">
        <v>328</v>
      </c>
      <c r="E62" s="16">
        <v>339</v>
      </c>
      <c r="F62" s="49" t="s">
        <v>72</v>
      </c>
      <c r="G62" s="49" t="s">
        <v>79</v>
      </c>
      <c r="H62" s="51">
        <v>-71.120113059999994</v>
      </c>
      <c r="I62" s="51">
        <v>42.292665929999998</v>
      </c>
      <c r="J62" s="51">
        <v>-71.121195389999997</v>
      </c>
      <c r="K62" s="51">
        <v>7.1662887308030001</v>
      </c>
      <c r="L62" t="s">
        <v>4</v>
      </c>
      <c r="M62" s="16">
        <v>1975</v>
      </c>
      <c r="N62" s="16">
        <v>2</v>
      </c>
      <c r="O62" s="16"/>
    </row>
    <row r="63" spans="1:15" x14ac:dyDescent="0.25">
      <c r="A63" s="18">
        <v>43426.40147769676</v>
      </c>
      <c r="B63" s="2">
        <v>43433.426769988429</v>
      </c>
      <c r="C63" s="34" t="s">
        <v>82</v>
      </c>
      <c r="D63" s="16">
        <v>336</v>
      </c>
      <c r="E63" s="16">
        <v>90</v>
      </c>
      <c r="F63" s="49" t="s">
        <v>39</v>
      </c>
      <c r="G63" s="49" t="s">
        <v>83</v>
      </c>
      <c r="H63" s="51">
        <v>-71.093641000000005</v>
      </c>
      <c r="I63" s="51">
        <v>42.370677000000001</v>
      </c>
      <c r="J63" s="51">
        <v>-71.076528999999994</v>
      </c>
      <c r="K63" s="51">
        <v>7.1543323921953403</v>
      </c>
      <c r="L63" t="s">
        <v>4</v>
      </c>
      <c r="M63" s="16">
        <v>1969</v>
      </c>
      <c r="N63" s="16">
        <v>0</v>
      </c>
      <c r="O63" s="16"/>
    </row>
    <row r="64" spans="1:15" x14ac:dyDescent="0.25">
      <c r="A64" s="18">
        <v>43754.089304861111</v>
      </c>
      <c r="B64" s="2">
        <v>43754.141255243056</v>
      </c>
      <c r="C64" s="34">
        <v>5.195038194444445E-2</v>
      </c>
      <c r="D64" s="16">
        <v>208</v>
      </c>
      <c r="E64" s="16">
        <v>214</v>
      </c>
      <c r="F64" s="49" t="s">
        <v>69</v>
      </c>
      <c r="G64" s="49" t="s">
        <v>84</v>
      </c>
      <c r="H64" s="51">
        <v>-71.166490999999994</v>
      </c>
      <c r="I64" s="51">
        <v>42.375354969999997</v>
      </c>
      <c r="J64" s="51">
        <v>-71.031333360000005</v>
      </c>
      <c r="K64" s="51">
        <v>7.1091107475747402</v>
      </c>
      <c r="L64" t="s">
        <v>4</v>
      </c>
      <c r="M64" s="16">
        <v>1969</v>
      </c>
      <c r="N64" s="16">
        <v>0</v>
      </c>
      <c r="O64" s="16"/>
    </row>
    <row r="65" spans="1:15" x14ac:dyDescent="0.25">
      <c r="A65" s="18">
        <v>43638.125506064818</v>
      </c>
      <c r="B65" s="2">
        <v>43638.182795972221</v>
      </c>
      <c r="C65" s="34">
        <v>5.7289907407407407E-2</v>
      </c>
      <c r="D65" s="16">
        <v>97</v>
      </c>
      <c r="E65" s="16">
        <v>336</v>
      </c>
      <c r="F65" s="49" t="s">
        <v>85</v>
      </c>
      <c r="G65" s="49" t="s">
        <v>39</v>
      </c>
      <c r="H65" s="51">
        <v>-71.117141250000003</v>
      </c>
      <c r="I65" s="51">
        <v>42.267901999999999</v>
      </c>
      <c r="J65" s="51">
        <v>-71.093641000000005</v>
      </c>
      <c r="K65" s="51">
        <v>7.1002413822405499</v>
      </c>
      <c r="L65" t="s">
        <v>4</v>
      </c>
      <c r="M65" s="16">
        <v>1969</v>
      </c>
      <c r="N65" s="16">
        <v>0</v>
      </c>
      <c r="O65" s="16"/>
    </row>
    <row r="66" spans="1:15" x14ac:dyDescent="0.25">
      <c r="A66" s="18">
        <v>43603.559428865738</v>
      </c>
      <c r="B66" s="2">
        <v>43603.613751620367</v>
      </c>
      <c r="C66" s="34">
        <v>5.4322754629629627E-2</v>
      </c>
      <c r="D66" s="16">
        <v>373</v>
      </c>
      <c r="E66" s="16">
        <v>115</v>
      </c>
      <c r="F66" s="49" t="s">
        <v>29</v>
      </c>
      <c r="G66" s="49" t="s">
        <v>81</v>
      </c>
      <c r="H66" s="51">
        <v>-71.136721300000005</v>
      </c>
      <c r="I66" s="51">
        <v>42.387994999999997</v>
      </c>
      <c r="J66" s="51">
        <v>-71.119084000000001</v>
      </c>
      <c r="K66" s="51">
        <v>7.0804661020950102</v>
      </c>
      <c r="L66" t="s">
        <v>4</v>
      </c>
      <c r="M66" s="16">
        <v>1969</v>
      </c>
      <c r="N66" s="16">
        <v>0</v>
      </c>
      <c r="O66" s="16"/>
    </row>
    <row r="67" spans="1:15" x14ac:dyDescent="0.25">
      <c r="A67" s="18">
        <v>43610.586036689812</v>
      </c>
      <c r="B67" s="2">
        <v>43610.646729687498</v>
      </c>
      <c r="C67" s="34">
        <v>6.0692997685185185E-2</v>
      </c>
      <c r="D67" s="16">
        <v>356</v>
      </c>
      <c r="E67" s="16">
        <v>337</v>
      </c>
      <c r="F67" s="49" t="s">
        <v>86</v>
      </c>
      <c r="G67" s="49" t="s">
        <v>87</v>
      </c>
      <c r="H67" s="51">
        <v>-71.054811999999998</v>
      </c>
      <c r="I67" s="51">
        <v>42.287072000000002</v>
      </c>
      <c r="J67" s="51">
        <v>-71.127753999999996</v>
      </c>
      <c r="K67" s="51">
        <v>7.0748755102447003</v>
      </c>
      <c r="L67" t="s">
        <v>4</v>
      </c>
      <c r="M67" s="16">
        <v>1981</v>
      </c>
      <c r="N67" s="16">
        <v>1</v>
      </c>
      <c r="O67" s="16"/>
    </row>
    <row r="68" spans="1:15" x14ac:dyDescent="0.25">
      <c r="A68" s="18">
        <v>43610.699417627315</v>
      </c>
      <c r="B68" s="2">
        <v>43610.778511597222</v>
      </c>
      <c r="C68" s="34">
        <v>7.9093969907407413E-2</v>
      </c>
      <c r="D68" s="16">
        <v>337</v>
      </c>
      <c r="E68" s="16">
        <v>356</v>
      </c>
      <c r="F68" s="49" t="s">
        <v>87</v>
      </c>
      <c r="G68" s="49" t="s">
        <v>86</v>
      </c>
      <c r="H68" s="51">
        <v>-71.127753999999996</v>
      </c>
      <c r="I68" s="51">
        <v>42.374124549999998</v>
      </c>
      <c r="J68" s="51">
        <v>-71.054811999999998</v>
      </c>
      <c r="K68" s="51">
        <v>7.0748755102447003</v>
      </c>
      <c r="L68" t="s">
        <v>4</v>
      </c>
      <c r="M68" s="16">
        <v>1981</v>
      </c>
      <c r="N68" s="16">
        <v>1</v>
      </c>
      <c r="O68" s="16"/>
    </row>
    <row r="69" spans="1:15" x14ac:dyDescent="0.25">
      <c r="A69" s="18">
        <v>43703.245999479164</v>
      </c>
      <c r="B69" s="2">
        <v>43703.273306631942</v>
      </c>
      <c r="C69" s="34">
        <v>2.7307152777777777E-2</v>
      </c>
      <c r="D69" s="16">
        <v>271</v>
      </c>
      <c r="E69" s="16">
        <v>89</v>
      </c>
      <c r="F69" s="49" t="s">
        <v>32</v>
      </c>
      <c r="G69" s="49" t="s">
        <v>88</v>
      </c>
      <c r="H69" s="51">
        <v>-71.064138900000003</v>
      </c>
      <c r="I69" s="51">
        <v>42.379010999999998</v>
      </c>
      <c r="J69" s="51">
        <v>-71.119945000000001</v>
      </c>
      <c r="K69" s="51">
        <v>7.0491906973564298</v>
      </c>
      <c r="L69" t="s">
        <v>5</v>
      </c>
      <c r="M69" s="16">
        <v>1987</v>
      </c>
      <c r="N69" s="16">
        <v>1</v>
      </c>
      <c r="O69" s="16"/>
    </row>
    <row r="70" spans="1:15" x14ac:dyDescent="0.25">
      <c r="A70" s="18">
        <v>43688.427117858795</v>
      </c>
      <c r="B70" s="2">
        <v>43688.457860543982</v>
      </c>
      <c r="C70" s="34">
        <v>3.0742685185185182E-2</v>
      </c>
      <c r="D70" s="16">
        <v>271</v>
      </c>
      <c r="E70" s="16">
        <v>89</v>
      </c>
      <c r="F70" s="49" t="s">
        <v>32</v>
      </c>
      <c r="G70" s="49" t="s">
        <v>88</v>
      </c>
      <c r="H70" s="51">
        <v>-71.064138900000003</v>
      </c>
      <c r="I70" s="51">
        <v>42.379010999999998</v>
      </c>
      <c r="J70" s="51">
        <v>-71.119945000000001</v>
      </c>
      <c r="K70" s="51">
        <v>7.0491906973564298</v>
      </c>
      <c r="L70" t="s">
        <v>5</v>
      </c>
      <c r="M70" s="16">
        <v>1987</v>
      </c>
      <c r="N70" s="16">
        <v>1</v>
      </c>
      <c r="O70" s="16"/>
    </row>
    <row r="71" spans="1:15" x14ac:dyDescent="0.25">
      <c r="A71" s="18">
        <v>43655.791716504631</v>
      </c>
      <c r="B71" s="2">
        <v>43655.822765277779</v>
      </c>
      <c r="C71" s="34">
        <v>3.1048773148148148E-2</v>
      </c>
      <c r="D71" s="16">
        <v>89</v>
      </c>
      <c r="E71" s="16">
        <v>271</v>
      </c>
      <c r="F71" s="49" t="s">
        <v>88</v>
      </c>
      <c r="G71" s="49" t="s">
        <v>32</v>
      </c>
      <c r="H71" s="51">
        <v>-71.119945000000001</v>
      </c>
      <c r="I71" s="51">
        <v>42.285694399999997</v>
      </c>
      <c r="J71" s="51">
        <v>-71.064138900000003</v>
      </c>
      <c r="K71" s="51">
        <v>7.0491906973564298</v>
      </c>
      <c r="L71" t="s">
        <v>5</v>
      </c>
      <c r="M71" s="16">
        <v>1987</v>
      </c>
      <c r="N71" s="16">
        <v>1</v>
      </c>
      <c r="O71" s="16"/>
    </row>
    <row r="72" spans="1:15" x14ac:dyDescent="0.25">
      <c r="A72" s="18">
        <v>43689.287456134261</v>
      </c>
      <c r="B72" s="2">
        <v>43689.317396192127</v>
      </c>
      <c r="C72" s="34">
        <v>2.9940057870370369E-2</v>
      </c>
      <c r="D72" s="16">
        <v>271</v>
      </c>
      <c r="E72" s="16">
        <v>89</v>
      </c>
      <c r="F72" s="49" t="s">
        <v>32</v>
      </c>
      <c r="G72" s="49" t="s">
        <v>88</v>
      </c>
      <c r="H72" s="51">
        <v>-71.064138900000003</v>
      </c>
      <c r="I72" s="51">
        <v>42.379010999999998</v>
      </c>
      <c r="J72" s="51">
        <v>-71.119945000000001</v>
      </c>
      <c r="K72" s="51">
        <v>7.0491906973564298</v>
      </c>
      <c r="L72" t="s">
        <v>5</v>
      </c>
      <c r="M72" s="16">
        <v>1987</v>
      </c>
      <c r="N72" s="16">
        <v>1</v>
      </c>
      <c r="O72" s="16"/>
    </row>
    <row r="73" spans="1:15" x14ac:dyDescent="0.25">
      <c r="A73" s="18">
        <v>43225.834562303244</v>
      </c>
      <c r="B73" s="2">
        <v>43225.867203912036</v>
      </c>
      <c r="C73" s="34">
        <v>3.2641608796296302E-2</v>
      </c>
      <c r="D73" s="16">
        <v>130</v>
      </c>
      <c r="E73" s="16">
        <v>112</v>
      </c>
      <c r="F73" s="49" t="s">
        <v>89</v>
      </c>
      <c r="G73" s="49" t="s">
        <v>90</v>
      </c>
      <c r="H73" s="51">
        <v>-71.065370040000005</v>
      </c>
      <c r="I73" s="51">
        <v>42.406301999999997</v>
      </c>
      <c r="J73" s="51">
        <v>-71.132446000000002</v>
      </c>
      <c r="K73" s="51">
        <v>7.0398329116090101</v>
      </c>
      <c r="L73" t="s">
        <v>5</v>
      </c>
      <c r="M73" s="16">
        <v>1993</v>
      </c>
      <c r="N73" s="16">
        <v>0</v>
      </c>
      <c r="O73" s="16"/>
    </row>
    <row r="74" spans="1:15" x14ac:dyDescent="0.25">
      <c r="A74" s="18">
        <v>43605.888878206017</v>
      </c>
      <c r="B74" s="2">
        <v>43605.941108599538</v>
      </c>
      <c r="C74" s="34">
        <v>5.223039351851852E-2</v>
      </c>
      <c r="D74" s="16">
        <v>174</v>
      </c>
      <c r="E74" s="16">
        <v>146</v>
      </c>
      <c r="F74" s="49" t="s">
        <v>91</v>
      </c>
      <c r="G74" s="49" t="s">
        <v>68</v>
      </c>
      <c r="H74" s="51">
        <v>-71.160316769999994</v>
      </c>
      <c r="I74" s="51">
        <v>42.336447999999997</v>
      </c>
      <c r="J74" s="51">
        <v>-71.023739000000006</v>
      </c>
      <c r="K74" s="51">
        <v>7.0278474528631598</v>
      </c>
      <c r="L74" t="s">
        <v>5</v>
      </c>
      <c r="M74" s="16">
        <v>1995</v>
      </c>
      <c r="N74" s="16">
        <v>1</v>
      </c>
      <c r="O74" s="16"/>
    </row>
    <row r="75" spans="1:15" x14ac:dyDescent="0.25">
      <c r="A75" s="18">
        <v>42637.411111111112</v>
      </c>
      <c r="B75" s="2">
        <v>42637.467546296299</v>
      </c>
      <c r="C75" s="34">
        <v>5.6435185185185179E-2</v>
      </c>
      <c r="D75" s="16">
        <v>146</v>
      </c>
      <c r="E75" s="16">
        <v>174</v>
      </c>
      <c r="F75" s="49" t="s">
        <v>68</v>
      </c>
      <c r="G75" s="49" t="s">
        <v>91</v>
      </c>
      <c r="H75" s="51">
        <v>-71.023739000000006</v>
      </c>
      <c r="I75" s="51">
        <v>42.348952850000003</v>
      </c>
      <c r="J75" s="51">
        <v>-71.160316769999994</v>
      </c>
      <c r="K75" s="51">
        <v>7.0278474528631598</v>
      </c>
      <c r="L75" t="s">
        <v>4</v>
      </c>
      <c r="M75" s="16" t="s">
        <v>1257</v>
      </c>
      <c r="N75" s="16">
        <v>0</v>
      </c>
      <c r="O75" s="16"/>
    </row>
    <row r="76" spans="1:15" x14ac:dyDescent="0.25">
      <c r="A76" s="18">
        <v>42637.410983796297</v>
      </c>
      <c r="B76" s="2">
        <v>42637.467569444445</v>
      </c>
      <c r="C76" s="34">
        <v>5.6585648148148149E-2</v>
      </c>
      <c r="D76" s="16">
        <v>146</v>
      </c>
      <c r="E76" s="16">
        <v>174</v>
      </c>
      <c r="F76" s="49" t="s">
        <v>68</v>
      </c>
      <c r="G76" s="49" t="s">
        <v>91</v>
      </c>
      <c r="H76" s="51">
        <v>-71.023739000000006</v>
      </c>
      <c r="I76" s="51">
        <v>42.348952850000003</v>
      </c>
      <c r="J76" s="51">
        <v>-71.160316769999994</v>
      </c>
      <c r="K76" s="51">
        <v>7.0278474528631598</v>
      </c>
      <c r="L76" t="s">
        <v>4</v>
      </c>
      <c r="M76" s="16" t="s">
        <v>1243</v>
      </c>
      <c r="N76" s="16">
        <v>0</v>
      </c>
      <c r="O76" s="16"/>
    </row>
    <row r="77" spans="1:15" x14ac:dyDescent="0.25">
      <c r="A77" s="18">
        <v>43791.838045486111</v>
      </c>
      <c r="B77" s="2">
        <v>43791.875539583336</v>
      </c>
      <c r="C77" s="34">
        <v>3.7494097222222224E-2</v>
      </c>
      <c r="D77" s="16">
        <v>279</v>
      </c>
      <c r="E77" s="16">
        <v>112</v>
      </c>
      <c r="F77" s="49" t="s">
        <v>92</v>
      </c>
      <c r="G77" s="49" t="s">
        <v>90</v>
      </c>
      <c r="H77" s="51">
        <v>-71.107669000000001</v>
      </c>
      <c r="I77" s="51">
        <v>42.406301999999997</v>
      </c>
      <c r="J77" s="51">
        <v>-71.132446000000002</v>
      </c>
      <c r="K77" s="51">
        <v>7.0077460716102697</v>
      </c>
      <c r="L77" t="s">
        <v>5</v>
      </c>
      <c r="M77" s="16">
        <v>1972</v>
      </c>
      <c r="N77" s="16">
        <v>2</v>
      </c>
      <c r="O77" s="16"/>
    </row>
    <row r="78" spans="1:15" x14ac:dyDescent="0.25">
      <c r="A78" s="18">
        <v>43701.013695324073</v>
      </c>
      <c r="B78" s="2">
        <v>43709.689300625003</v>
      </c>
      <c r="C78" s="34" t="s">
        <v>93</v>
      </c>
      <c r="D78" s="16">
        <v>296</v>
      </c>
      <c r="E78" s="16">
        <v>174</v>
      </c>
      <c r="F78" s="49" t="s">
        <v>94</v>
      </c>
      <c r="G78" s="49" t="s">
        <v>91</v>
      </c>
      <c r="H78" s="51">
        <v>-71.024950000000004</v>
      </c>
      <c r="I78" s="51">
        <v>42.348952850000003</v>
      </c>
      <c r="J78" s="51">
        <v>-71.160316769999994</v>
      </c>
      <c r="K78" s="51">
        <v>6.9958825061163497</v>
      </c>
      <c r="L78" t="s">
        <v>4</v>
      </c>
      <c r="M78" s="16">
        <v>1969</v>
      </c>
      <c r="N78" s="16">
        <v>0</v>
      </c>
      <c r="O78" s="16"/>
    </row>
    <row r="79" spans="1:15" x14ac:dyDescent="0.25">
      <c r="A79" s="18">
        <v>43300.585072696762</v>
      </c>
      <c r="B79" s="2">
        <v>43300.633250671293</v>
      </c>
      <c r="C79" s="34">
        <v>4.8177974537037038E-2</v>
      </c>
      <c r="D79" s="16">
        <v>93</v>
      </c>
      <c r="E79" s="16">
        <v>183</v>
      </c>
      <c r="F79" s="49" t="s">
        <v>95</v>
      </c>
      <c r="G79" s="49" t="s">
        <v>74</v>
      </c>
      <c r="H79" s="51">
        <v>-71.051180360000004</v>
      </c>
      <c r="I79" s="51">
        <v>42.395588459999999</v>
      </c>
      <c r="J79" s="51">
        <v>-71.142606139999998</v>
      </c>
      <c r="K79" s="51">
        <v>6.98683864015163</v>
      </c>
      <c r="L79" t="s">
        <v>4</v>
      </c>
      <c r="M79" s="16">
        <v>1969</v>
      </c>
      <c r="N79" s="16">
        <v>0</v>
      </c>
      <c r="O79" s="16"/>
    </row>
    <row r="80" spans="1:15" x14ac:dyDescent="0.25">
      <c r="A80" s="18">
        <v>43693.856019398147</v>
      </c>
      <c r="B80" s="2">
        <v>43693.940659502317</v>
      </c>
      <c r="C80" s="34">
        <v>8.4640104166666674E-2</v>
      </c>
      <c r="D80" s="16">
        <v>336</v>
      </c>
      <c r="E80" s="16">
        <v>40</v>
      </c>
      <c r="F80" s="49" t="s">
        <v>39</v>
      </c>
      <c r="G80" s="49" t="s">
        <v>96</v>
      </c>
      <c r="H80" s="51">
        <v>-71.093641000000005</v>
      </c>
      <c r="I80" s="51">
        <v>42.363871000000003</v>
      </c>
      <c r="J80" s="51">
        <v>-71.050877</v>
      </c>
      <c r="K80" s="51">
        <v>6.98115866266191</v>
      </c>
      <c r="L80" t="s">
        <v>4</v>
      </c>
      <c r="M80" s="16">
        <v>1969</v>
      </c>
      <c r="N80" s="16">
        <v>0</v>
      </c>
      <c r="O80" s="16"/>
    </row>
    <row r="81" spans="1:15" x14ac:dyDescent="0.25">
      <c r="A81" s="18">
        <v>43693.856118067131</v>
      </c>
      <c r="B81" s="2">
        <v>43693.941055300929</v>
      </c>
      <c r="C81" s="34">
        <v>8.4937233796296294E-2</v>
      </c>
      <c r="D81" s="16">
        <v>336</v>
      </c>
      <c r="E81" s="16">
        <v>40</v>
      </c>
      <c r="F81" s="49" t="s">
        <v>39</v>
      </c>
      <c r="G81" s="49" t="s">
        <v>96</v>
      </c>
      <c r="H81" s="51">
        <v>-71.093641000000005</v>
      </c>
      <c r="I81" s="51">
        <v>42.363871000000003</v>
      </c>
      <c r="J81" s="51">
        <v>-71.050877</v>
      </c>
      <c r="K81" s="51">
        <v>6.98115866266191</v>
      </c>
      <c r="L81" t="s">
        <v>4</v>
      </c>
      <c r="M81" s="16">
        <v>1969</v>
      </c>
      <c r="N81" s="16">
        <v>0</v>
      </c>
      <c r="O81" s="16"/>
    </row>
    <row r="82" spans="1:15" x14ac:dyDescent="0.25">
      <c r="A82" s="18">
        <v>43620.054907442129</v>
      </c>
      <c r="B82" s="2">
        <v>43620.135004374999</v>
      </c>
      <c r="C82" s="34">
        <v>8.0096932870370369E-2</v>
      </c>
      <c r="D82" s="16">
        <v>183</v>
      </c>
      <c r="E82" s="16">
        <v>167</v>
      </c>
      <c r="F82" s="49" t="s">
        <v>74</v>
      </c>
      <c r="G82" s="49" t="s">
        <v>97</v>
      </c>
      <c r="H82" s="51">
        <v>-71.142606139999998</v>
      </c>
      <c r="I82" s="51">
        <v>42.317641999999999</v>
      </c>
      <c r="J82" s="51">
        <v>-71.056663999999998</v>
      </c>
      <c r="K82" s="51">
        <v>6.9465353825493503</v>
      </c>
      <c r="L82" t="s">
        <v>4</v>
      </c>
      <c r="M82" s="16">
        <v>1969</v>
      </c>
      <c r="N82" s="16">
        <v>0</v>
      </c>
      <c r="O82" s="16"/>
    </row>
    <row r="83" spans="1:15" x14ac:dyDescent="0.25">
      <c r="A83" s="18">
        <v>43731.296878969908</v>
      </c>
      <c r="B83" s="2">
        <v>43731.331804074071</v>
      </c>
      <c r="C83" s="34">
        <v>3.4925104166666665E-2</v>
      </c>
      <c r="D83" s="16">
        <v>394</v>
      </c>
      <c r="E83" s="16">
        <v>174</v>
      </c>
      <c r="F83" s="49" t="s">
        <v>52</v>
      </c>
      <c r="G83" s="49" t="s">
        <v>91</v>
      </c>
      <c r="H83" s="51">
        <v>-71.052604579999993</v>
      </c>
      <c r="I83" s="51">
        <v>42.348952850000003</v>
      </c>
      <c r="J83" s="51">
        <v>-71.160316769999994</v>
      </c>
      <c r="K83" s="51">
        <v>6.9434745336871604</v>
      </c>
      <c r="L83" t="s">
        <v>4</v>
      </c>
      <c r="M83" s="16">
        <v>1969</v>
      </c>
      <c r="N83" s="16">
        <v>0</v>
      </c>
      <c r="O83" s="16"/>
    </row>
    <row r="84" spans="1:15" x14ac:dyDescent="0.25">
      <c r="A84" s="18">
        <v>43254.60096314815</v>
      </c>
      <c r="B84" s="2">
        <v>43254.637787754633</v>
      </c>
      <c r="C84" s="34">
        <v>3.6824606481481482E-2</v>
      </c>
      <c r="D84" s="16">
        <v>173</v>
      </c>
      <c r="E84" s="16">
        <v>100</v>
      </c>
      <c r="F84" s="49" t="s">
        <v>98</v>
      </c>
      <c r="G84" s="49" t="s">
        <v>50</v>
      </c>
      <c r="H84" s="51">
        <v>-71.053899999999999</v>
      </c>
      <c r="I84" s="51">
        <v>42.396968999999999</v>
      </c>
      <c r="J84" s="51">
        <v>-71.123024000000001</v>
      </c>
      <c r="K84" s="51">
        <v>6.9328057249651502</v>
      </c>
      <c r="L84" t="s">
        <v>5</v>
      </c>
      <c r="M84" s="16">
        <v>1988</v>
      </c>
      <c r="N84" s="16">
        <v>2</v>
      </c>
      <c r="O84" s="16"/>
    </row>
    <row r="85" spans="1:15" x14ac:dyDescent="0.25">
      <c r="A85" s="18">
        <v>43028.956516203703</v>
      </c>
      <c r="B85" s="2">
        <v>43029.018240740741</v>
      </c>
      <c r="C85" s="34">
        <v>6.1724537037037036E-2</v>
      </c>
      <c r="D85" s="16">
        <v>100</v>
      </c>
      <c r="E85" s="16">
        <v>173</v>
      </c>
      <c r="F85" s="49" t="s">
        <v>50</v>
      </c>
      <c r="G85" s="49" t="s">
        <v>98</v>
      </c>
      <c r="H85" s="51">
        <v>-71.123024000000001</v>
      </c>
      <c r="I85" s="51">
        <v>42.310600000000001</v>
      </c>
      <c r="J85" s="51">
        <v>-71.053899999999999</v>
      </c>
      <c r="K85" s="51">
        <v>6.9328057249651502</v>
      </c>
      <c r="L85" t="s">
        <v>5</v>
      </c>
      <c r="M85" s="16">
        <v>1983</v>
      </c>
      <c r="N85" s="16">
        <v>2</v>
      </c>
      <c r="O85" s="16"/>
    </row>
    <row r="86" spans="1:15" x14ac:dyDescent="0.25">
      <c r="A86" s="18">
        <v>43028.954710648148</v>
      </c>
      <c r="B86" s="2">
        <v>43030.61409722222</v>
      </c>
      <c r="C86" s="34" t="s">
        <v>99</v>
      </c>
      <c r="D86" s="16">
        <v>100</v>
      </c>
      <c r="E86" s="16">
        <v>173</v>
      </c>
      <c r="F86" s="49" t="s">
        <v>50</v>
      </c>
      <c r="G86" s="49" t="s">
        <v>98</v>
      </c>
      <c r="H86" s="51">
        <v>-71.123024000000001</v>
      </c>
      <c r="I86" s="51">
        <v>42.310600000000001</v>
      </c>
      <c r="J86" s="51">
        <v>-71.053899999999999</v>
      </c>
      <c r="K86" s="51">
        <v>6.9328057249651502</v>
      </c>
      <c r="L86" t="s">
        <v>5</v>
      </c>
      <c r="M86" s="16">
        <v>1984</v>
      </c>
      <c r="N86" s="16">
        <v>1</v>
      </c>
      <c r="O86" s="16"/>
    </row>
    <row r="87" spans="1:15" x14ac:dyDescent="0.25">
      <c r="A87" s="18">
        <v>42889.610694444447</v>
      </c>
      <c r="B87" s="2">
        <v>42889.644201388888</v>
      </c>
      <c r="C87" s="34">
        <v>3.3506944444444443E-2</v>
      </c>
      <c r="D87" s="16">
        <v>128</v>
      </c>
      <c r="E87" s="16">
        <v>112</v>
      </c>
      <c r="F87" s="49" t="s">
        <v>100</v>
      </c>
      <c r="G87" s="49" t="s">
        <v>90</v>
      </c>
      <c r="H87" s="51">
        <v>-71.061980000000005</v>
      </c>
      <c r="I87" s="51">
        <v>42.406301999999997</v>
      </c>
      <c r="J87" s="51">
        <v>-71.132446000000002</v>
      </c>
      <c r="K87" s="51">
        <v>6.9305286740446803</v>
      </c>
      <c r="L87" t="s">
        <v>5</v>
      </c>
      <c r="M87" s="16">
        <v>1988</v>
      </c>
      <c r="N87" s="16">
        <v>1</v>
      </c>
      <c r="O87" s="16"/>
    </row>
    <row r="88" spans="1:15" x14ac:dyDescent="0.25">
      <c r="A88" s="18">
        <v>43267.701502303244</v>
      </c>
      <c r="B88" s="2">
        <v>43267.757842326391</v>
      </c>
      <c r="C88" s="34">
        <v>5.6340023148148149E-2</v>
      </c>
      <c r="D88" s="16">
        <v>146</v>
      </c>
      <c r="E88" s="16">
        <v>111</v>
      </c>
      <c r="F88" s="49" t="s">
        <v>68</v>
      </c>
      <c r="G88" s="49" t="s">
        <v>101</v>
      </c>
      <c r="H88" s="51">
        <v>-71.023739000000006</v>
      </c>
      <c r="I88" s="51">
        <v>42.404490000000003</v>
      </c>
      <c r="J88" s="51">
        <v>-71.123412999999999</v>
      </c>
      <c r="K88" s="51">
        <v>6.9271042575296802</v>
      </c>
      <c r="L88" t="s">
        <v>4</v>
      </c>
      <c r="M88" s="16">
        <v>1969</v>
      </c>
      <c r="N88" s="16">
        <v>0</v>
      </c>
      <c r="O88" s="16"/>
    </row>
    <row r="89" spans="1:15" x14ac:dyDescent="0.25">
      <c r="A89" s="18">
        <v>43513.700262361112</v>
      </c>
      <c r="B89" s="2">
        <v>43513.745297824076</v>
      </c>
      <c r="C89" s="34">
        <v>4.5035462962962965E-2</v>
      </c>
      <c r="D89" s="16">
        <v>102</v>
      </c>
      <c r="E89" s="16">
        <v>170</v>
      </c>
      <c r="F89" s="49" t="s">
        <v>102</v>
      </c>
      <c r="G89" s="49" t="s">
        <v>53</v>
      </c>
      <c r="H89" s="51">
        <v>-71.116771999999997</v>
      </c>
      <c r="I89" s="51">
        <v>42.303469</v>
      </c>
      <c r="J89" s="51">
        <v>-71.085346999999999</v>
      </c>
      <c r="K89" s="51">
        <v>6.91854696696128</v>
      </c>
      <c r="L89" t="s">
        <v>5</v>
      </c>
      <c r="M89" s="16">
        <v>1991</v>
      </c>
      <c r="N89" s="16">
        <v>2</v>
      </c>
      <c r="O89" s="16"/>
    </row>
    <row r="90" spans="1:15" x14ac:dyDescent="0.25">
      <c r="A90" s="18">
        <v>43797.510262928241</v>
      </c>
      <c r="B90" s="2">
        <v>43797.544508472223</v>
      </c>
      <c r="C90" s="34">
        <v>3.4245543981481483E-2</v>
      </c>
      <c r="D90" s="16">
        <v>363</v>
      </c>
      <c r="E90" s="16">
        <v>434</v>
      </c>
      <c r="F90" s="49" t="s">
        <v>103</v>
      </c>
      <c r="G90" s="49" t="s">
        <v>44</v>
      </c>
      <c r="H90" s="51">
        <v>-71.063840310000003</v>
      </c>
      <c r="I90" s="51">
        <v>42.277484440000002</v>
      </c>
      <c r="J90" s="51">
        <v>-71.163414680000002</v>
      </c>
      <c r="K90" s="51">
        <v>6.9123247150285199</v>
      </c>
      <c r="L90" t="s">
        <v>5</v>
      </c>
      <c r="M90" s="16">
        <v>1990</v>
      </c>
      <c r="N90" s="16">
        <v>1</v>
      </c>
      <c r="O90" s="16"/>
    </row>
    <row r="91" spans="1:15" x14ac:dyDescent="0.25">
      <c r="A91" s="18">
        <v>42585.557152777779</v>
      </c>
      <c r="B91" s="2">
        <v>42585.697962962964</v>
      </c>
      <c r="C91" s="34">
        <v>0.14081018518518518</v>
      </c>
      <c r="D91" s="16">
        <v>93</v>
      </c>
      <c r="E91" s="16">
        <v>142</v>
      </c>
      <c r="F91" s="49" t="s">
        <v>95</v>
      </c>
      <c r="G91" s="49" t="s">
        <v>30</v>
      </c>
      <c r="H91" s="51">
        <v>-71.051180360000004</v>
      </c>
      <c r="I91" s="51">
        <v>42.396104999999999</v>
      </c>
      <c r="J91" s="51">
        <v>-71.139459000000002</v>
      </c>
      <c r="K91" s="51">
        <v>6.9075299769740903</v>
      </c>
      <c r="L91" t="s">
        <v>4</v>
      </c>
      <c r="M91" s="16" t="s">
        <v>1243</v>
      </c>
      <c r="N91" s="16">
        <v>0</v>
      </c>
      <c r="O91" s="16"/>
    </row>
    <row r="92" spans="1:15" x14ac:dyDescent="0.25">
      <c r="A92" s="18">
        <v>43611.763609930553</v>
      </c>
      <c r="B92" s="2">
        <v>43611.818408611114</v>
      </c>
      <c r="C92" s="34">
        <v>5.4798680555555555E-2</v>
      </c>
      <c r="D92" s="16">
        <v>136</v>
      </c>
      <c r="E92" s="16">
        <v>208</v>
      </c>
      <c r="F92" s="49" t="s">
        <v>104</v>
      </c>
      <c r="G92" s="49" t="s">
        <v>69</v>
      </c>
      <c r="H92" s="51">
        <v>-71.031614000000005</v>
      </c>
      <c r="I92" s="51">
        <v>42.350569999999998</v>
      </c>
      <c r="J92" s="51">
        <v>-71.166490999999994</v>
      </c>
      <c r="K92" s="51">
        <v>6.8986861145960496</v>
      </c>
      <c r="L92" t="s">
        <v>4</v>
      </c>
      <c r="M92" s="16">
        <v>1969</v>
      </c>
      <c r="N92" s="16">
        <v>0</v>
      </c>
      <c r="O92" s="16"/>
    </row>
    <row r="93" spans="1:15" x14ac:dyDescent="0.25">
      <c r="A93" s="18">
        <v>43011.711655092593</v>
      </c>
      <c r="B93" s="2">
        <v>43011.744363425925</v>
      </c>
      <c r="C93" s="34">
        <v>3.2708333333333332E-2</v>
      </c>
      <c r="D93" s="16">
        <v>136</v>
      </c>
      <c r="E93" s="16">
        <v>208</v>
      </c>
      <c r="F93" s="49" t="s">
        <v>104</v>
      </c>
      <c r="G93" s="49" t="s">
        <v>69</v>
      </c>
      <c r="H93" s="51">
        <v>-71.031614000000005</v>
      </c>
      <c r="I93" s="51">
        <v>42.350569999999998</v>
      </c>
      <c r="J93" s="51">
        <v>-71.166490999999994</v>
      </c>
      <c r="K93" s="51">
        <v>6.8986861145960496</v>
      </c>
      <c r="L93" t="s">
        <v>5</v>
      </c>
      <c r="M93" s="16">
        <v>1971</v>
      </c>
      <c r="N93" s="16">
        <v>1</v>
      </c>
      <c r="O93" s="16"/>
    </row>
    <row r="94" spans="1:15" x14ac:dyDescent="0.25">
      <c r="A94" s="18">
        <v>43795.861465879629</v>
      </c>
      <c r="B94" s="2">
        <v>43795.900988622685</v>
      </c>
      <c r="C94" s="34">
        <v>3.9522743055555559E-2</v>
      </c>
      <c r="D94" s="16">
        <v>224</v>
      </c>
      <c r="E94" s="16">
        <v>146</v>
      </c>
      <c r="F94" s="49" t="s">
        <v>105</v>
      </c>
      <c r="G94" s="49" t="s">
        <v>68</v>
      </c>
      <c r="H94" s="51">
        <v>-71.143478950000002</v>
      </c>
      <c r="I94" s="51">
        <v>42.336447999999997</v>
      </c>
      <c r="J94" s="51">
        <v>-71.023739000000006</v>
      </c>
      <c r="K94" s="51">
        <v>6.8971996387801999</v>
      </c>
      <c r="L94" t="s">
        <v>4</v>
      </c>
      <c r="M94" s="16">
        <v>1993</v>
      </c>
      <c r="N94" s="16">
        <v>1</v>
      </c>
      <c r="O94" s="16"/>
    </row>
    <row r="95" spans="1:15" x14ac:dyDescent="0.25">
      <c r="A95" s="18">
        <v>43750.822274189813</v>
      </c>
      <c r="B95" s="2">
        <v>43750.976896099535</v>
      </c>
      <c r="C95" s="34">
        <v>0.15462190972222223</v>
      </c>
      <c r="D95" s="16">
        <v>224</v>
      </c>
      <c r="E95" s="16">
        <v>146</v>
      </c>
      <c r="F95" s="49" t="s">
        <v>105</v>
      </c>
      <c r="G95" s="49" t="s">
        <v>68</v>
      </c>
      <c r="H95" s="51">
        <v>-71.143478950000002</v>
      </c>
      <c r="I95" s="51">
        <v>42.336447999999997</v>
      </c>
      <c r="J95" s="51">
        <v>-71.023739000000006</v>
      </c>
      <c r="K95" s="51">
        <v>6.8971996387801999</v>
      </c>
      <c r="L95" t="s">
        <v>4</v>
      </c>
      <c r="M95" s="16">
        <v>1993</v>
      </c>
      <c r="N95" s="16">
        <v>1</v>
      </c>
      <c r="O95" s="16"/>
    </row>
    <row r="96" spans="1:15" x14ac:dyDescent="0.25">
      <c r="A96" s="18">
        <v>43758.848163576389</v>
      </c>
      <c r="B96" s="2">
        <v>43758.894581631946</v>
      </c>
      <c r="C96" s="34">
        <v>4.641805555555556E-2</v>
      </c>
      <c r="D96" s="16">
        <v>369</v>
      </c>
      <c r="E96" s="16">
        <v>427</v>
      </c>
      <c r="F96" s="49" t="s">
        <v>106</v>
      </c>
      <c r="G96" s="49" t="s">
        <v>107</v>
      </c>
      <c r="H96" s="51">
        <v>-71.057373580000004</v>
      </c>
      <c r="I96" s="51">
        <v>42.280728150000002</v>
      </c>
      <c r="J96" s="51">
        <v>-71.134237569999996</v>
      </c>
      <c r="K96" s="51">
        <v>6.8828304572226298</v>
      </c>
      <c r="L96" t="s">
        <v>4</v>
      </c>
      <c r="M96" s="16">
        <v>1969</v>
      </c>
      <c r="N96" s="16">
        <v>0</v>
      </c>
      <c r="O96" s="16"/>
    </row>
    <row r="97" spans="1:15" x14ac:dyDescent="0.25">
      <c r="A97" s="18">
        <v>43758.847737847223</v>
      </c>
      <c r="B97" s="2">
        <v>43758.894587754628</v>
      </c>
      <c r="C97" s="34">
        <v>4.684990740740741E-2</v>
      </c>
      <c r="D97" s="16">
        <v>369</v>
      </c>
      <c r="E97" s="16">
        <v>427</v>
      </c>
      <c r="F97" s="49" t="s">
        <v>106</v>
      </c>
      <c r="G97" s="49" t="s">
        <v>107</v>
      </c>
      <c r="H97" s="51">
        <v>-71.057373580000004</v>
      </c>
      <c r="I97" s="51">
        <v>42.280728150000002</v>
      </c>
      <c r="J97" s="51">
        <v>-71.134237569999996</v>
      </c>
      <c r="K97" s="51">
        <v>6.8828304572226298</v>
      </c>
      <c r="L97" t="s">
        <v>4</v>
      </c>
      <c r="M97" s="16">
        <v>1969</v>
      </c>
      <c r="N97" s="16">
        <v>0</v>
      </c>
      <c r="O97" s="16"/>
    </row>
    <row r="98" spans="1:15" x14ac:dyDescent="0.25">
      <c r="A98" s="18">
        <v>43758.847711388888</v>
      </c>
      <c r="B98" s="2">
        <v>43758.894615625002</v>
      </c>
      <c r="C98" s="34">
        <v>4.6904236111111108E-2</v>
      </c>
      <c r="D98" s="16">
        <v>369</v>
      </c>
      <c r="E98" s="16">
        <v>427</v>
      </c>
      <c r="F98" s="49" t="s">
        <v>106</v>
      </c>
      <c r="G98" s="49" t="s">
        <v>107</v>
      </c>
      <c r="H98" s="51">
        <v>-71.057373580000004</v>
      </c>
      <c r="I98" s="51">
        <v>42.280728150000002</v>
      </c>
      <c r="J98" s="51">
        <v>-71.134237569999996</v>
      </c>
      <c r="K98" s="51">
        <v>6.8828304572226298</v>
      </c>
      <c r="L98" t="s">
        <v>4</v>
      </c>
      <c r="M98" s="16">
        <v>1969</v>
      </c>
      <c r="N98" s="16">
        <v>0</v>
      </c>
      <c r="O98" s="16"/>
    </row>
    <row r="99" spans="1:15" x14ac:dyDescent="0.25">
      <c r="A99" s="18">
        <v>43709.654835451387</v>
      </c>
      <c r="B99" s="2">
        <v>43709.731089259258</v>
      </c>
      <c r="C99" s="34">
        <v>7.625380787037038E-2</v>
      </c>
      <c r="D99" s="16">
        <v>369</v>
      </c>
      <c r="E99" s="16">
        <v>427</v>
      </c>
      <c r="F99" s="49" t="s">
        <v>106</v>
      </c>
      <c r="G99" s="49" t="s">
        <v>107</v>
      </c>
      <c r="H99" s="51">
        <v>-71.057373580000004</v>
      </c>
      <c r="I99" s="51">
        <v>42.280728150000002</v>
      </c>
      <c r="J99" s="51">
        <v>-71.134237569999996</v>
      </c>
      <c r="K99" s="51">
        <v>6.8828304572226298</v>
      </c>
      <c r="L99" t="s">
        <v>4</v>
      </c>
      <c r="M99" s="16">
        <v>1995</v>
      </c>
      <c r="N99" s="16">
        <v>1</v>
      </c>
      <c r="O99" s="16"/>
    </row>
    <row r="100" spans="1:15" x14ac:dyDescent="0.25">
      <c r="A100" s="18">
        <v>43709.654548032406</v>
      </c>
      <c r="B100" s="2">
        <v>43709.730779016201</v>
      </c>
      <c r="C100" s="34">
        <v>7.6230983796296295E-2</v>
      </c>
      <c r="D100" s="16">
        <v>369</v>
      </c>
      <c r="E100" s="16">
        <v>427</v>
      </c>
      <c r="F100" s="49" t="s">
        <v>106</v>
      </c>
      <c r="G100" s="49" t="s">
        <v>107</v>
      </c>
      <c r="H100" s="51">
        <v>-71.057373580000004</v>
      </c>
      <c r="I100" s="51">
        <v>42.280728150000002</v>
      </c>
      <c r="J100" s="51">
        <v>-71.134237569999996</v>
      </c>
      <c r="K100" s="51">
        <v>6.8828304572226298</v>
      </c>
      <c r="L100" t="s">
        <v>4</v>
      </c>
      <c r="M100" s="16">
        <v>1995</v>
      </c>
      <c r="N100" s="16">
        <v>1</v>
      </c>
      <c r="O100" s="16"/>
    </row>
    <row r="101" spans="1:15" x14ac:dyDescent="0.25">
      <c r="A101" s="18">
        <v>43728.928606412039</v>
      </c>
      <c r="B101" s="2">
        <v>43728.971434791667</v>
      </c>
      <c r="C101" s="34">
        <v>4.2828379629629626E-2</v>
      </c>
      <c r="D101" s="16">
        <v>369</v>
      </c>
      <c r="E101" s="16">
        <v>427</v>
      </c>
      <c r="F101" s="49" t="s">
        <v>106</v>
      </c>
      <c r="G101" s="49" t="s">
        <v>107</v>
      </c>
      <c r="H101" s="51">
        <v>-71.057373580000004</v>
      </c>
      <c r="I101" s="51">
        <v>42.280728150000002</v>
      </c>
      <c r="J101" s="51">
        <v>-71.134237569999996</v>
      </c>
      <c r="K101" s="51">
        <v>6.8828304572226298</v>
      </c>
      <c r="L101" t="s">
        <v>4</v>
      </c>
      <c r="M101" s="16">
        <v>1969</v>
      </c>
      <c r="N101" s="16">
        <v>0</v>
      </c>
      <c r="O101" s="16"/>
    </row>
    <row r="102" spans="1:15" x14ac:dyDescent="0.25">
      <c r="A102" s="18">
        <v>43604.652488206018</v>
      </c>
      <c r="B102" s="2">
        <v>43604.706633275462</v>
      </c>
      <c r="C102" s="34">
        <v>5.4145069444444444E-2</v>
      </c>
      <c r="D102" s="16">
        <v>71</v>
      </c>
      <c r="E102" s="16">
        <v>373</v>
      </c>
      <c r="F102" s="49" t="s">
        <v>108</v>
      </c>
      <c r="G102" s="49" t="s">
        <v>29</v>
      </c>
      <c r="H102" s="51">
        <v>-71.107592999999994</v>
      </c>
      <c r="I102" s="51">
        <v>42.28634589</v>
      </c>
      <c r="J102" s="51">
        <v>-71.136721300000005</v>
      </c>
      <c r="K102" s="51">
        <v>6.86884866629621</v>
      </c>
      <c r="L102" t="s">
        <v>4</v>
      </c>
      <c r="M102" s="16">
        <v>1983</v>
      </c>
      <c r="N102" s="16">
        <v>2</v>
      </c>
      <c r="O102" s="16"/>
    </row>
    <row r="103" spans="1:15" x14ac:dyDescent="0.25">
      <c r="A103" s="18">
        <v>43700.376241238424</v>
      </c>
      <c r="B103" s="2">
        <v>43700.430640868057</v>
      </c>
      <c r="C103" s="34">
        <v>5.4399629629629631E-2</v>
      </c>
      <c r="D103" s="16">
        <v>98</v>
      </c>
      <c r="E103" s="16">
        <v>341</v>
      </c>
      <c r="F103" s="49" t="s">
        <v>109</v>
      </c>
      <c r="G103" s="49" t="s">
        <v>35</v>
      </c>
      <c r="H103" s="51">
        <v>-71.060292000000004</v>
      </c>
      <c r="I103" s="51">
        <v>42.28630716</v>
      </c>
      <c r="J103" s="51">
        <v>-71.128205320000006</v>
      </c>
      <c r="K103" s="51">
        <v>6.8528213815788499</v>
      </c>
      <c r="L103" t="s">
        <v>4</v>
      </c>
      <c r="M103" s="16">
        <v>1995</v>
      </c>
      <c r="N103" s="16">
        <v>1</v>
      </c>
      <c r="O103" s="16"/>
    </row>
    <row r="104" spans="1:15" x14ac:dyDescent="0.25">
      <c r="A104" s="18">
        <v>43676.332036782405</v>
      </c>
      <c r="B104" s="2">
        <v>43676.360600624997</v>
      </c>
      <c r="C104" s="34">
        <v>2.8563842592592596E-2</v>
      </c>
      <c r="D104" s="16">
        <v>373</v>
      </c>
      <c r="E104" s="16">
        <v>135</v>
      </c>
      <c r="F104" s="49" t="s">
        <v>29</v>
      </c>
      <c r="G104" s="49" t="s">
        <v>110</v>
      </c>
      <c r="H104" s="51">
        <v>-71.136721300000005</v>
      </c>
      <c r="I104" s="51">
        <v>42.344827000000002</v>
      </c>
      <c r="J104" s="51">
        <v>-71.028664000000006</v>
      </c>
      <c r="K104" s="51">
        <v>6.8411267584575901</v>
      </c>
      <c r="L104" t="s">
        <v>4</v>
      </c>
      <c r="M104" s="16">
        <v>1994</v>
      </c>
      <c r="N104" s="16">
        <v>1</v>
      </c>
      <c r="O104" s="16"/>
    </row>
    <row r="105" spans="1:15" x14ac:dyDescent="0.25">
      <c r="A105" s="18">
        <v>43677.336595833331</v>
      </c>
      <c r="B105" s="2">
        <v>43677.365954537039</v>
      </c>
      <c r="C105" s="34">
        <v>2.9358703703703703E-2</v>
      </c>
      <c r="D105" s="16">
        <v>373</v>
      </c>
      <c r="E105" s="16">
        <v>135</v>
      </c>
      <c r="F105" s="49" t="s">
        <v>29</v>
      </c>
      <c r="G105" s="49" t="s">
        <v>110</v>
      </c>
      <c r="H105" s="51">
        <v>-71.136721300000005</v>
      </c>
      <c r="I105" s="51">
        <v>42.344827000000002</v>
      </c>
      <c r="J105" s="51">
        <v>-71.028664000000006</v>
      </c>
      <c r="K105" s="51">
        <v>6.8411267584575901</v>
      </c>
      <c r="L105" t="s">
        <v>4</v>
      </c>
      <c r="M105" s="16">
        <v>1994</v>
      </c>
      <c r="N105" s="16">
        <v>1</v>
      </c>
      <c r="O105" s="16"/>
    </row>
    <row r="106" spans="1:15" x14ac:dyDescent="0.25">
      <c r="A106" s="18">
        <v>42969.055162037039</v>
      </c>
      <c r="B106" s="2">
        <v>42969.092604166668</v>
      </c>
      <c r="C106" s="34">
        <v>3.7442129629629624E-2</v>
      </c>
      <c r="D106" s="16">
        <v>142</v>
      </c>
      <c r="E106" s="16">
        <v>217</v>
      </c>
      <c r="F106" s="49" t="s">
        <v>30</v>
      </c>
      <c r="G106" s="49" t="s">
        <v>55</v>
      </c>
      <c r="H106" s="51">
        <v>-71.139459000000002</v>
      </c>
      <c r="I106" s="51">
        <v>42.386780999999999</v>
      </c>
      <c r="J106" s="51">
        <v>-71.006097999999994</v>
      </c>
      <c r="K106" s="51">
        <v>6.8354126400448596</v>
      </c>
      <c r="L106" t="s">
        <v>4</v>
      </c>
      <c r="M106" s="16" t="s">
        <v>1243</v>
      </c>
      <c r="N106" s="16">
        <v>0</v>
      </c>
      <c r="O106" s="16"/>
    </row>
    <row r="107" spans="1:15" x14ac:dyDescent="0.25">
      <c r="A107" s="18">
        <v>43695.38426619213</v>
      </c>
      <c r="B107" s="2">
        <v>43695.580075486112</v>
      </c>
      <c r="C107" s="34">
        <v>0.1958092939814815</v>
      </c>
      <c r="D107" s="16">
        <v>76</v>
      </c>
      <c r="E107" s="16">
        <v>336</v>
      </c>
      <c r="F107" s="49" t="s">
        <v>111</v>
      </c>
      <c r="G107" s="49" t="s">
        <v>39</v>
      </c>
      <c r="H107" s="51">
        <v>-71.105495000000005</v>
      </c>
      <c r="I107" s="51">
        <v>42.267901999999999</v>
      </c>
      <c r="J107" s="51">
        <v>-71.093641000000005</v>
      </c>
      <c r="K107" s="51">
        <v>6.8339081153160999</v>
      </c>
      <c r="L107" t="s">
        <v>4</v>
      </c>
      <c r="M107" s="16">
        <v>1969</v>
      </c>
      <c r="N107" s="16">
        <v>0</v>
      </c>
      <c r="O107" s="1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B14BF-8195-4E79-9CDB-3F234EECE119}">
  <dimension ref="A1:Q999"/>
  <sheetViews>
    <sheetView workbookViewId="0">
      <selection activeCell="A16" sqref="A16:C16"/>
    </sheetView>
  </sheetViews>
  <sheetFormatPr defaultColWidth="14.42578125" defaultRowHeight="15" x14ac:dyDescent="0.25"/>
  <cols>
    <col min="1" max="1" width="58.5703125" customWidth="1"/>
    <col min="2" max="2" width="21" customWidth="1"/>
    <col min="5" max="5" width="19.140625" customWidth="1"/>
    <col min="6" max="6" width="19.28515625" style="30" customWidth="1"/>
    <col min="7" max="7" width="39.42578125" style="30" customWidth="1"/>
    <col min="8" max="8" width="14.5703125" style="30" customWidth="1"/>
  </cols>
  <sheetData>
    <row r="1" spans="1:17" ht="15.75" customHeight="1" x14ac:dyDescent="0.25">
      <c r="A1" s="7" t="s">
        <v>1110</v>
      </c>
      <c r="B1" s="8"/>
      <c r="F1" s="29" t="s">
        <v>1118</v>
      </c>
      <c r="G1" s="29"/>
      <c r="H1" s="29"/>
    </row>
    <row r="2" spans="1:17" ht="23.25" customHeight="1" x14ac:dyDescent="0.25">
      <c r="A2" s="8" t="s">
        <v>1111</v>
      </c>
      <c r="F2" s="30" t="s">
        <v>1119</v>
      </c>
      <c r="J2" s="10"/>
      <c r="K2" s="10"/>
      <c r="L2" s="10"/>
      <c r="O2" s="7"/>
    </row>
    <row r="3" spans="1:17" ht="15.75" customHeight="1" x14ac:dyDescent="0.25">
      <c r="A3" s="8" t="s">
        <v>1112</v>
      </c>
      <c r="F3" s="31"/>
      <c r="G3" s="31"/>
      <c r="H3" s="31"/>
      <c r="J3" s="10"/>
      <c r="K3" s="10"/>
      <c r="L3" s="10"/>
      <c r="O3" s="17"/>
    </row>
    <row r="4" spans="1:17" ht="15.75" customHeight="1" x14ac:dyDescent="0.25">
      <c r="J4" s="10"/>
      <c r="K4" s="10"/>
      <c r="L4" s="10"/>
    </row>
    <row r="5" spans="1:17" s="9" customFormat="1" ht="15.75" customHeight="1" x14ac:dyDescent="0.25">
      <c r="A5" s="9" t="s">
        <v>1113</v>
      </c>
      <c r="B5" s="9" t="s">
        <v>1114</v>
      </c>
      <c r="C5" s="9" t="s">
        <v>1115</v>
      </c>
      <c r="F5" s="29" t="s">
        <v>140</v>
      </c>
      <c r="G5" s="29" t="s">
        <v>1120</v>
      </c>
      <c r="H5" s="29" t="s">
        <v>1121</v>
      </c>
      <c r="J5"/>
      <c r="K5"/>
      <c r="L5"/>
      <c r="O5" s="10"/>
      <c r="P5" s="10"/>
      <c r="Q5" s="10"/>
    </row>
    <row r="6" spans="1:17" ht="15.75" customHeight="1" x14ac:dyDescent="0.25">
      <c r="A6" t="s">
        <v>1125</v>
      </c>
      <c r="B6" t="s">
        <v>1234</v>
      </c>
      <c r="C6" t="s">
        <v>1124</v>
      </c>
      <c r="F6" s="30" t="s">
        <v>15</v>
      </c>
      <c r="G6" s="30" t="s">
        <v>1260</v>
      </c>
      <c r="H6" s="30" t="s">
        <v>1236</v>
      </c>
      <c r="J6" s="10"/>
      <c r="K6" s="10"/>
      <c r="L6" s="10"/>
    </row>
    <row r="7" spans="1:17" ht="15.75" customHeight="1" x14ac:dyDescent="0.25">
      <c r="A7" s="10" t="s">
        <v>1116</v>
      </c>
      <c r="B7" t="s">
        <v>1235</v>
      </c>
      <c r="C7" s="10" t="s">
        <v>1236</v>
      </c>
      <c r="F7" s="30" t="s">
        <v>16</v>
      </c>
      <c r="G7" s="30" t="s">
        <v>1261</v>
      </c>
      <c r="H7" s="30" t="s">
        <v>1236</v>
      </c>
      <c r="J7" s="10"/>
      <c r="K7" s="10"/>
      <c r="L7" s="10"/>
      <c r="O7" s="18"/>
      <c r="P7" s="10"/>
      <c r="Q7" s="10"/>
    </row>
    <row r="8" spans="1:17" ht="15.75" customHeight="1" x14ac:dyDescent="0.25">
      <c r="A8" s="11"/>
      <c r="B8" s="10" t="s">
        <v>16</v>
      </c>
      <c r="C8" s="10" t="s">
        <v>1236</v>
      </c>
      <c r="F8" s="30" t="s">
        <v>17</v>
      </c>
      <c r="G8" s="30" t="s">
        <v>17</v>
      </c>
      <c r="H8" s="30" t="s">
        <v>1122</v>
      </c>
      <c r="J8" s="10"/>
      <c r="K8" s="10"/>
      <c r="L8" s="10"/>
      <c r="P8" s="10"/>
      <c r="Q8" s="10"/>
    </row>
    <row r="9" spans="1:17" ht="15.75" customHeight="1" x14ac:dyDescent="0.25">
      <c r="A9" s="10" t="s">
        <v>1237</v>
      </c>
      <c r="B9" s="10" t="s">
        <v>1238</v>
      </c>
      <c r="C9" s="10" t="s">
        <v>1239</v>
      </c>
      <c r="F9" s="30" t="s">
        <v>18</v>
      </c>
      <c r="G9" s="30" t="s">
        <v>18</v>
      </c>
      <c r="H9" s="30" t="s">
        <v>1094</v>
      </c>
      <c r="J9" s="10"/>
      <c r="K9" s="10"/>
      <c r="L9" s="10"/>
      <c r="P9" s="10"/>
      <c r="Q9" s="10"/>
    </row>
    <row r="10" spans="1:17" ht="15" customHeight="1" x14ac:dyDescent="0.25">
      <c r="A10" t="s">
        <v>1245</v>
      </c>
      <c r="B10" t="s">
        <v>1246</v>
      </c>
      <c r="C10" t="s">
        <v>1244</v>
      </c>
      <c r="F10" s="30" t="s">
        <v>19</v>
      </c>
      <c r="G10" s="30" t="s">
        <v>19</v>
      </c>
      <c r="H10" s="30" t="s">
        <v>1094</v>
      </c>
      <c r="J10" s="10"/>
      <c r="K10" s="10"/>
      <c r="L10" s="10"/>
      <c r="P10" s="10"/>
      <c r="Q10" s="10"/>
    </row>
    <row r="11" spans="1:17" ht="15.75" customHeight="1" x14ac:dyDescent="0.25">
      <c r="C11">
        <v>0</v>
      </c>
      <c r="D11" t="s">
        <v>1243</v>
      </c>
      <c r="F11" s="30" t="s">
        <v>20</v>
      </c>
      <c r="G11" s="30" t="s">
        <v>20</v>
      </c>
      <c r="H11" s="30" t="s">
        <v>1123</v>
      </c>
      <c r="J11" s="10"/>
      <c r="K11" s="10"/>
      <c r="L11" s="10"/>
      <c r="O11" s="2"/>
      <c r="P11" s="10"/>
      <c r="Q11" s="10"/>
    </row>
    <row r="12" spans="1:17" ht="15.75" customHeight="1" x14ac:dyDescent="0.25">
      <c r="C12">
        <v>1</v>
      </c>
      <c r="D12" t="s">
        <v>1241</v>
      </c>
      <c r="F12" s="30" t="s">
        <v>21</v>
      </c>
      <c r="G12" s="30" t="s">
        <v>21</v>
      </c>
      <c r="H12" s="30" t="s">
        <v>1123</v>
      </c>
      <c r="J12" s="10"/>
      <c r="K12" s="10"/>
      <c r="L12" s="10"/>
      <c r="O12" s="19"/>
      <c r="P12" s="10"/>
      <c r="Q12" s="10"/>
    </row>
    <row r="13" spans="1:17" ht="15.75" customHeight="1" x14ac:dyDescent="0.25">
      <c r="C13">
        <v>2</v>
      </c>
      <c r="D13" t="s">
        <v>1242</v>
      </c>
      <c r="F13" s="30" t="s">
        <v>22</v>
      </c>
      <c r="G13" s="30" t="s">
        <v>22</v>
      </c>
      <c r="H13" s="30" t="s">
        <v>1094</v>
      </c>
      <c r="J13" s="10"/>
      <c r="K13" s="10"/>
      <c r="L13" s="10"/>
      <c r="O13" s="10"/>
      <c r="P13" s="10"/>
      <c r="Q13" s="10"/>
    </row>
    <row r="14" spans="1:17" ht="15.75" customHeight="1" x14ac:dyDescent="0.25">
      <c r="A14" t="s">
        <v>1249</v>
      </c>
      <c r="B14" t="s">
        <v>1250</v>
      </c>
      <c r="C14" t="s">
        <v>1251</v>
      </c>
      <c r="F14" s="30" t="s">
        <v>23</v>
      </c>
      <c r="G14" s="30" t="s">
        <v>23</v>
      </c>
      <c r="H14" s="30" t="s">
        <v>1094</v>
      </c>
      <c r="J14" s="10"/>
      <c r="K14" s="10"/>
      <c r="L14" s="10"/>
      <c r="P14" s="10"/>
      <c r="Q14" s="10"/>
    </row>
    <row r="15" spans="1:17" ht="15.75" customHeight="1" x14ac:dyDescent="0.25">
      <c r="A15" s="10" t="s">
        <v>1258</v>
      </c>
      <c r="B15" t="s">
        <v>1250</v>
      </c>
      <c r="C15" t="s">
        <v>1259</v>
      </c>
      <c r="F15" s="30" t="s">
        <v>24</v>
      </c>
      <c r="G15" s="30" t="s">
        <v>24</v>
      </c>
      <c r="H15" s="30" t="s">
        <v>1094</v>
      </c>
      <c r="J15" s="10"/>
      <c r="K15" s="10"/>
      <c r="L15" s="10"/>
      <c r="P15" s="10"/>
      <c r="Q15" s="10"/>
    </row>
    <row r="16" spans="1:17" ht="15.75" customHeight="1" x14ac:dyDescent="0.25">
      <c r="A16" s="10" t="s">
        <v>1278</v>
      </c>
      <c r="B16" t="s">
        <v>1277</v>
      </c>
      <c r="C16" t="s">
        <v>1279</v>
      </c>
      <c r="F16" s="30" t="s">
        <v>25</v>
      </c>
      <c r="G16" s="30" t="s">
        <v>1256</v>
      </c>
      <c r="H16" s="30" t="s">
        <v>1094</v>
      </c>
      <c r="J16" s="10"/>
      <c r="K16" s="10"/>
      <c r="L16" s="10"/>
      <c r="P16" s="10"/>
      <c r="Q16" s="10"/>
    </row>
    <row r="17" spans="1:17" ht="15.75" customHeight="1" x14ac:dyDescent="0.25">
      <c r="A17" s="10"/>
      <c r="F17" s="30" t="s">
        <v>3</v>
      </c>
      <c r="G17" s="30" t="s">
        <v>1171</v>
      </c>
      <c r="H17" s="30" t="s">
        <v>1123</v>
      </c>
      <c r="J17" s="10"/>
      <c r="K17" s="10"/>
      <c r="L17" s="10"/>
      <c r="P17" s="10"/>
      <c r="Q17" s="10"/>
    </row>
    <row r="18" spans="1:17" ht="15.75" customHeight="1" x14ac:dyDescent="0.25">
      <c r="A18" s="10"/>
      <c r="F18" s="30" t="s">
        <v>26</v>
      </c>
      <c r="G18" s="30" t="s">
        <v>1248</v>
      </c>
      <c r="H18" s="30" t="s">
        <v>1094</v>
      </c>
      <c r="J18" s="10"/>
      <c r="K18" s="10"/>
      <c r="L18" s="10"/>
      <c r="P18" s="10"/>
      <c r="Q18" s="10"/>
    </row>
    <row r="19" spans="1:17" ht="15.75" customHeight="1" x14ac:dyDescent="0.25">
      <c r="A19" s="10"/>
      <c r="F19" s="30" t="s">
        <v>27</v>
      </c>
      <c r="G19" s="30" t="s">
        <v>1247</v>
      </c>
      <c r="H19" s="30" t="s">
        <v>1094</v>
      </c>
      <c r="J19" s="10"/>
      <c r="K19" s="10"/>
      <c r="L19" s="10"/>
      <c r="O19" s="13"/>
      <c r="P19" s="10"/>
      <c r="Q19" s="10"/>
    </row>
    <row r="20" spans="1:17" ht="15.75" customHeight="1" x14ac:dyDescent="0.25">
      <c r="F20" s="30" t="s">
        <v>1254</v>
      </c>
      <c r="G20" s="30" t="s">
        <v>1255</v>
      </c>
      <c r="H20" s="30" t="s">
        <v>1094</v>
      </c>
      <c r="J20" s="10"/>
      <c r="K20" s="10"/>
      <c r="L20" s="10"/>
      <c r="O20" s="13"/>
      <c r="P20" s="10"/>
      <c r="Q20" s="10"/>
    </row>
    <row r="21" spans="1:17" ht="15.75" customHeight="1" x14ac:dyDescent="0.25">
      <c r="J21" s="10"/>
      <c r="K21" s="10"/>
      <c r="L21" s="10"/>
      <c r="O21" s="10"/>
      <c r="P21" s="10"/>
      <c r="Q21" s="10"/>
    </row>
    <row r="22" spans="1:17" ht="15" customHeight="1" x14ac:dyDescent="0.25">
      <c r="A22" s="10"/>
      <c r="B22" s="10"/>
      <c r="C22" s="10"/>
      <c r="O22" s="10"/>
      <c r="P22" s="10"/>
      <c r="Q22" s="10"/>
    </row>
    <row r="23" spans="1:17" ht="15.75" customHeight="1" x14ac:dyDescent="0.25">
      <c r="A23" s="10"/>
      <c r="B23" s="10"/>
      <c r="C23" s="10"/>
      <c r="O23" s="10"/>
      <c r="P23" s="10"/>
      <c r="Q23" s="10"/>
    </row>
    <row r="24" spans="1:17" ht="15.75" customHeight="1" x14ac:dyDescent="0.25">
      <c r="A24" s="10"/>
      <c r="B24" s="10"/>
      <c r="C24" s="10"/>
      <c r="P24" s="10"/>
      <c r="Q24" s="10"/>
    </row>
    <row r="25" spans="1:17" ht="15.75" customHeight="1" x14ac:dyDescent="0.25">
      <c r="A25" s="10"/>
      <c r="B25" s="10"/>
      <c r="C25" s="10"/>
      <c r="P25" s="10"/>
      <c r="Q25" s="10"/>
    </row>
    <row r="26" spans="1:17" ht="15.75" customHeight="1" x14ac:dyDescent="0.25">
      <c r="A26" s="10"/>
      <c r="B26" s="10"/>
      <c r="C26" s="10"/>
      <c r="F26" s="31"/>
      <c r="G26" s="31"/>
      <c r="H26" s="31"/>
      <c r="P26" s="10"/>
      <c r="Q26" s="10"/>
    </row>
    <row r="27" spans="1:17" ht="15.75" customHeight="1" x14ac:dyDescent="0.25">
      <c r="A27" s="10"/>
      <c r="D27" s="10"/>
      <c r="F27" s="31"/>
      <c r="G27" s="31"/>
      <c r="H27" s="31"/>
      <c r="O27" s="10"/>
      <c r="P27" s="10"/>
      <c r="Q27" s="10"/>
    </row>
    <row r="28" spans="1:17" ht="15.75" customHeight="1" x14ac:dyDescent="0.25">
      <c r="A28" s="10"/>
      <c r="C28" s="10"/>
      <c r="D28" s="10"/>
      <c r="F28" s="31"/>
      <c r="G28" s="31"/>
      <c r="H28" s="31"/>
      <c r="P28" s="10"/>
      <c r="Q28" s="10"/>
    </row>
    <row r="29" spans="1:17" ht="15.75" customHeight="1" x14ac:dyDescent="0.25">
      <c r="A29" s="10"/>
      <c r="B29" s="10"/>
      <c r="D29" s="10"/>
      <c r="F29" s="31"/>
      <c r="G29" s="31"/>
      <c r="H29" s="31"/>
      <c r="P29" s="10"/>
      <c r="Q29" s="10"/>
    </row>
    <row r="30" spans="1:17" ht="15.75" customHeight="1" x14ac:dyDescent="0.25">
      <c r="A30" s="10"/>
      <c r="C30" s="12"/>
      <c r="D30" s="10"/>
    </row>
    <row r="31" spans="1:17" ht="15.75" customHeight="1" x14ac:dyDescent="0.25">
      <c r="A31" s="10"/>
      <c r="C31" s="12"/>
      <c r="D31" s="10"/>
    </row>
    <row r="32" spans="1:17" ht="15.75" customHeight="1" x14ac:dyDescent="0.25">
      <c r="A32" s="10"/>
      <c r="C32" s="12"/>
      <c r="F32" s="31"/>
      <c r="G32" s="31"/>
      <c r="H32" s="31"/>
    </row>
    <row r="33" spans="1:8" ht="15.75" customHeight="1" x14ac:dyDescent="0.25">
      <c r="A33" s="10"/>
    </row>
    <row r="34" spans="1:8" ht="15.75" customHeight="1" x14ac:dyDescent="0.25">
      <c r="A34" s="10"/>
      <c r="C34" s="10"/>
    </row>
    <row r="35" spans="1:8" ht="15.75" customHeight="1" x14ac:dyDescent="0.25">
      <c r="A35" s="10"/>
      <c r="B35" s="13"/>
      <c r="C35" s="10"/>
    </row>
    <row r="36" spans="1:8" ht="15.75" customHeight="1" x14ac:dyDescent="0.25">
      <c r="A36" s="10"/>
      <c r="B36" s="13"/>
      <c r="C36" s="10"/>
      <c r="F36" s="31"/>
      <c r="G36" s="31"/>
      <c r="H36" s="31"/>
    </row>
    <row r="37" spans="1:8" ht="15.75" customHeight="1" x14ac:dyDescent="0.25">
      <c r="B37" s="13"/>
      <c r="C37" s="10"/>
      <c r="F37" s="31"/>
      <c r="G37" s="31"/>
      <c r="H37" s="31"/>
    </row>
    <row r="38" spans="1:8" ht="15.75" customHeight="1" x14ac:dyDescent="0.25">
      <c r="B38" s="13"/>
      <c r="C38" s="10"/>
      <c r="F38" s="31"/>
      <c r="G38" s="31"/>
      <c r="H38" s="31"/>
    </row>
    <row r="39" spans="1:8" ht="15.75" customHeight="1" x14ac:dyDescent="0.25">
      <c r="A39" s="10"/>
      <c r="B39" s="14"/>
      <c r="C39" s="10"/>
      <c r="F39" s="31"/>
      <c r="G39" s="31"/>
      <c r="H39" s="31"/>
    </row>
    <row r="40" spans="1:8" ht="15.75" customHeight="1" x14ac:dyDescent="0.25">
      <c r="B40" s="15"/>
      <c r="C40" s="10"/>
      <c r="F40" s="31"/>
      <c r="G40" s="31"/>
      <c r="H40" s="31"/>
    </row>
    <row r="41" spans="1:8" ht="15.75" customHeight="1" x14ac:dyDescent="0.25">
      <c r="B41" s="14"/>
      <c r="C41" s="10"/>
      <c r="F41" s="31"/>
      <c r="G41" s="31"/>
      <c r="H41" s="31"/>
    </row>
    <row r="42" spans="1:8" ht="15.75" customHeight="1" x14ac:dyDescent="0.25">
      <c r="B42" s="14"/>
      <c r="C42" s="10"/>
      <c r="F42" s="31"/>
      <c r="G42" s="31"/>
      <c r="H42" s="31"/>
    </row>
    <row r="43" spans="1:8" ht="15.75" customHeight="1" x14ac:dyDescent="0.25">
      <c r="A43" s="10"/>
      <c r="C43" s="10"/>
      <c r="F43" s="31"/>
      <c r="G43" s="31"/>
      <c r="H43" s="31"/>
    </row>
    <row r="44" spans="1:8" ht="15.75" customHeight="1" x14ac:dyDescent="0.25">
      <c r="A44" s="10"/>
      <c r="C44" s="10"/>
      <c r="F44" s="31"/>
      <c r="G44" s="31"/>
      <c r="H44" s="31"/>
    </row>
    <row r="45" spans="1:8" ht="15.75" customHeight="1" x14ac:dyDescent="0.25">
      <c r="A45" s="10"/>
      <c r="C45" s="10"/>
      <c r="F45" s="31"/>
      <c r="G45" s="31"/>
      <c r="H45" s="31"/>
    </row>
    <row r="46" spans="1:8" ht="15.75" customHeight="1" x14ac:dyDescent="0.25">
      <c r="A46" s="10"/>
      <c r="C46" s="10"/>
      <c r="F46" s="31"/>
      <c r="G46" s="31"/>
      <c r="H46" s="31"/>
    </row>
    <row r="47" spans="1:8" ht="15.75" customHeight="1" x14ac:dyDescent="0.25">
      <c r="A47" s="10"/>
      <c r="C47" s="10"/>
      <c r="F47" s="31"/>
      <c r="G47" s="31"/>
      <c r="H47" s="31"/>
    </row>
    <row r="48" spans="1:8" ht="15.75" customHeight="1" x14ac:dyDescent="0.25">
      <c r="A48" s="10"/>
      <c r="C48" s="10"/>
      <c r="F48" s="31"/>
      <c r="G48" s="31"/>
      <c r="H48" s="31"/>
    </row>
    <row r="49" spans="1:8" ht="15.75" customHeight="1" x14ac:dyDescent="0.25">
      <c r="A49" s="10"/>
      <c r="C49" s="10"/>
      <c r="F49" s="31"/>
      <c r="G49" s="31"/>
      <c r="H49" s="31"/>
    </row>
    <row r="50" spans="1:8" ht="15.75" customHeight="1" x14ac:dyDescent="0.25">
      <c r="A50" s="10"/>
      <c r="C50" s="10"/>
      <c r="F50" s="31"/>
      <c r="G50" s="31"/>
      <c r="H50" s="31"/>
    </row>
    <row r="51" spans="1:8" ht="15.75" customHeight="1" x14ac:dyDescent="0.25">
      <c r="A51" s="10"/>
      <c r="C51" s="10"/>
      <c r="F51" s="31"/>
      <c r="G51" s="31"/>
      <c r="H51" s="31"/>
    </row>
    <row r="52" spans="1:8" ht="15.75" customHeight="1" x14ac:dyDescent="0.25">
      <c r="A52" s="10"/>
      <c r="C52" s="10"/>
      <c r="F52" s="31"/>
      <c r="G52" s="31"/>
      <c r="H52" s="31"/>
    </row>
    <row r="53" spans="1:8" ht="15.75" customHeight="1" x14ac:dyDescent="0.25">
      <c r="A53" s="10"/>
      <c r="C53" s="10"/>
      <c r="F53" s="31"/>
      <c r="G53" s="31"/>
      <c r="H53" s="31"/>
    </row>
    <row r="54" spans="1:8" ht="15.75" customHeight="1" x14ac:dyDescent="0.25">
      <c r="A54" s="10"/>
      <c r="C54" s="10"/>
      <c r="F54" s="31"/>
      <c r="G54" s="31"/>
      <c r="H54" s="31"/>
    </row>
    <row r="55" spans="1:8" ht="15.75" customHeight="1" x14ac:dyDescent="0.25">
      <c r="A55" s="10"/>
      <c r="C55" s="10"/>
      <c r="F55" s="31"/>
      <c r="G55" s="31"/>
      <c r="H55" s="31"/>
    </row>
    <row r="56" spans="1:8" ht="15.75" customHeight="1" x14ac:dyDescent="0.25">
      <c r="A56" s="10"/>
      <c r="C56" s="10"/>
      <c r="F56" s="31"/>
      <c r="G56" s="31"/>
      <c r="H56" s="31"/>
    </row>
    <row r="57" spans="1:8" ht="15.75" customHeight="1" x14ac:dyDescent="0.25">
      <c r="A57" s="10"/>
      <c r="C57" s="10"/>
      <c r="F57" s="31"/>
      <c r="G57" s="31"/>
      <c r="H57" s="31"/>
    </row>
    <row r="58" spans="1:8" ht="15.75" customHeight="1" x14ac:dyDescent="0.25">
      <c r="A58" s="10"/>
      <c r="C58" s="10"/>
      <c r="F58" s="31"/>
      <c r="G58" s="31"/>
      <c r="H58" s="31"/>
    </row>
    <row r="59" spans="1:8" ht="15.75" customHeight="1" x14ac:dyDescent="0.25">
      <c r="A59" s="10"/>
      <c r="C59" s="10"/>
      <c r="F59" s="31"/>
      <c r="G59" s="31"/>
      <c r="H59" s="31"/>
    </row>
    <row r="60" spans="1:8" ht="15.75" customHeight="1" x14ac:dyDescent="0.25">
      <c r="A60" s="10"/>
      <c r="C60" s="10"/>
      <c r="F60" s="31"/>
      <c r="G60" s="31"/>
      <c r="H60" s="31"/>
    </row>
    <row r="61" spans="1:8" ht="15.75" customHeight="1" x14ac:dyDescent="0.25">
      <c r="A61" s="10"/>
      <c r="C61" s="10"/>
      <c r="F61" s="31"/>
      <c r="G61" s="31"/>
      <c r="H61" s="31"/>
    </row>
    <row r="62" spans="1:8" ht="15.75" customHeight="1" x14ac:dyDescent="0.25">
      <c r="A62" s="10"/>
      <c r="C62" s="10"/>
      <c r="F62" s="31"/>
      <c r="G62" s="31"/>
      <c r="H62" s="31"/>
    </row>
    <row r="63" spans="1:8" ht="15.75" customHeight="1" x14ac:dyDescent="0.25">
      <c r="A63" s="10"/>
      <c r="C63" s="10"/>
      <c r="F63" s="31"/>
      <c r="G63" s="31"/>
      <c r="H63" s="31"/>
    </row>
    <row r="64" spans="1:8" ht="15.75" customHeight="1" x14ac:dyDescent="0.25">
      <c r="A64" s="10"/>
      <c r="C64" s="10"/>
      <c r="F64" s="31"/>
      <c r="G64" s="31"/>
      <c r="H64" s="31"/>
    </row>
    <row r="65" spans="1:8" ht="15.75" customHeight="1" x14ac:dyDescent="0.25">
      <c r="A65" s="10"/>
      <c r="C65" s="10"/>
      <c r="F65" s="31"/>
      <c r="G65" s="31"/>
      <c r="H65" s="31"/>
    </row>
    <row r="66" spans="1:8" ht="15.75" customHeight="1" x14ac:dyDescent="0.25">
      <c r="A66" s="10"/>
      <c r="C66" s="10"/>
      <c r="F66" s="31"/>
      <c r="G66" s="31"/>
      <c r="H66" s="31"/>
    </row>
    <row r="67" spans="1:8" ht="15.75" customHeight="1" x14ac:dyDescent="0.25">
      <c r="A67" s="10"/>
      <c r="C67" s="10"/>
      <c r="F67" s="31"/>
      <c r="G67" s="31"/>
      <c r="H67" s="31"/>
    </row>
    <row r="68" spans="1:8" ht="15.75" customHeight="1" x14ac:dyDescent="0.25">
      <c r="A68" s="10"/>
      <c r="C68" s="10"/>
      <c r="F68" s="31"/>
      <c r="G68" s="31"/>
      <c r="H68" s="31"/>
    </row>
    <row r="69" spans="1:8" ht="15.75" customHeight="1" x14ac:dyDescent="0.25">
      <c r="A69" s="10"/>
      <c r="C69" s="10"/>
      <c r="F69" s="31"/>
      <c r="G69" s="31"/>
      <c r="H69" s="31"/>
    </row>
    <row r="70" spans="1:8" ht="15.75" customHeight="1" x14ac:dyDescent="0.25">
      <c r="A70" s="10"/>
      <c r="C70" s="10"/>
      <c r="F70" s="31"/>
      <c r="G70" s="31"/>
      <c r="H70" s="31"/>
    </row>
    <row r="71" spans="1:8" ht="15.75" customHeight="1" x14ac:dyDescent="0.25">
      <c r="A71" s="10"/>
      <c r="C71" s="10"/>
      <c r="F71" s="31"/>
      <c r="G71" s="31"/>
      <c r="H71" s="31"/>
    </row>
    <row r="72" spans="1:8" ht="15.75" customHeight="1" x14ac:dyDescent="0.25">
      <c r="A72" s="10"/>
      <c r="C72" s="10"/>
      <c r="F72" s="31"/>
      <c r="G72" s="31"/>
      <c r="H72" s="31"/>
    </row>
    <row r="73" spans="1:8" ht="15.75" customHeight="1" x14ac:dyDescent="0.25">
      <c r="A73" s="10"/>
      <c r="C73" s="10"/>
      <c r="F73" s="31"/>
      <c r="G73" s="31"/>
      <c r="H73" s="31"/>
    </row>
    <row r="74" spans="1:8" ht="15.75" customHeight="1" x14ac:dyDescent="0.25">
      <c r="A74" s="10"/>
      <c r="C74" s="10"/>
      <c r="F74" s="31"/>
      <c r="G74" s="31"/>
      <c r="H74" s="31"/>
    </row>
    <row r="75" spans="1:8" ht="15.75" customHeight="1" x14ac:dyDescent="0.25">
      <c r="A75" s="10"/>
      <c r="C75" s="10"/>
      <c r="F75" s="31"/>
      <c r="G75" s="31"/>
      <c r="H75" s="31"/>
    </row>
    <row r="76" spans="1:8" ht="15.75" customHeight="1" x14ac:dyDescent="0.25">
      <c r="A76" s="10"/>
      <c r="C76" s="10"/>
      <c r="F76" s="31"/>
      <c r="G76" s="31"/>
      <c r="H76" s="31"/>
    </row>
    <row r="77" spans="1:8" ht="15.75" customHeight="1" x14ac:dyDescent="0.25">
      <c r="A77" s="10"/>
      <c r="C77" s="10"/>
    </row>
    <row r="78" spans="1:8" ht="15.75" customHeight="1" x14ac:dyDescent="0.25">
      <c r="A78" s="10"/>
      <c r="C78" s="10"/>
    </row>
    <row r="79" spans="1:8" ht="15.75" customHeight="1" x14ac:dyDescent="0.25">
      <c r="A79" s="10"/>
      <c r="C79" s="10"/>
    </row>
    <row r="80" spans="1:8" ht="15.75" customHeight="1" x14ac:dyDescent="0.25">
      <c r="A80" s="10"/>
      <c r="C80" s="10"/>
    </row>
    <row r="81" spans="1:3" ht="15.75" customHeight="1" x14ac:dyDescent="0.25">
      <c r="A81" s="10"/>
      <c r="C81" s="10"/>
    </row>
    <row r="82" spans="1:3" ht="15.75" customHeight="1" x14ac:dyDescent="0.25">
      <c r="A82" s="10"/>
      <c r="C82" s="10"/>
    </row>
    <row r="83" spans="1:3" ht="15.75" customHeight="1" x14ac:dyDescent="0.25">
      <c r="A83" s="10"/>
      <c r="B83" s="16"/>
      <c r="C83" s="10"/>
    </row>
    <row r="84" spans="1:3" ht="15.75" customHeight="1" x14ac:dyDescent="0.25">
      <c r="B84" s="16"/>
      <c r="C84" s="10"/>
    </row>
    <row r="85" spans="1:3" ht="15.75" customHeight="1" x14ac:dyDescent="0.25"/>
    <row r="86" spans="1:3" ht="15.75" customHeight="1" x14ac:dyDescent="0.25"/>
    <row r="87" spans="1:3" ht="15.75" customHeight="1" x14ac:dyDescent="0.25"/>
    <row r="88" spans="1:3" ht="15.75" customHeight="1" x14ac:dyDescent="0.25"/>
    <row r="89" spans="1:3" ht="15.75" customHeight="1" x14ac:dyDescent="0.25"/>
    <row r="90" spans="1:3" ht="15.75" customHeight="1" x14ac:dyDescent="0.25"/>
    <row r="91" spans="1:3" ht="15.75" customHeight="1" x14ac:dyDescent="0.25"/>
    <row r="92" spans="1:3" ht="15.75" customHeight="1" x14ac:dyDescent="0.25"/>
    <row r="93" spans="1:3" ht="15.75" customHeight="1" x14ac:dyDescent="0.25"/>
    <row r="94" spans="1:3" ht="15.75" customHeight="1" x14ac:dyDescent="0.25"/>
    <row r="95" spans="1:3" ht="15.75" customHeight="1" x14ac:dyDescent="0.25"/>
    <row r="96" spans="1:3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949A8-CF62-4D51-9123-FC3E5EB2C69D}">
  <dimension ref="A1:L44"/>
  <sheetViews>
    <sheetView zoomScale="85" zoomScaleNormal="85" workbookViewId="0"/>
  </sheetViews>
  <sheetFormatPr defaultRowHeight="15" x14ac:dyDescent="0.25"/>
  <cols>
    <col min="2" max="2" width="29.85546875" customWidth="1"/>
    <col min="3" max="3" width="20.140625" style="2" customWidth="1"/>
    <col min="4" max="4" width="18.5703125" customWidth="1"/>
    <col min="5" max="5" width="16.140625" customWidth="1"/>
    <col min="6" max="6" width="17.85546875" customWidth="1"/>
    <col min="7" max="7" width="20.42578125" customWidth="1"/>
    <col min="8" max="8" width="22.140625" customWidth="1"/>
    <col min="9" max="9" width="18.85546875" customWidth="1"/>
    <col min="10" max="10" width="15.7109375" customWidth="1"/>
    <col min="11" max="11" width="17.5703125" customWidth="1"/>
    <col min="12" max="12" width="21.7109375" customWidth="1"/>
  </cols>
  <sheetData>
    <row r="1" spans="1:12" ht="18.75" x14ac:dyDescent="0.3">
      <c r="A1" s="57" t="s">
        <v>113</v>
      </c>
      <c r="B1" s="58"/>
    </row>
    <row r="2" spans="1:12" ht="18.75" x14ac:dyDescent="0.3">
      <c r="A2" s="58" t="s">
        <v>121</v>
      </c>
      <c r="B2" s="58"/>
      <c r="C2" s="55" t="s">
        <v>1268</v>
      </c>
    </row>
    <row r="3" spans="1:12" ht="18.75" x14ac:dyDescent="0.3">
      <c r="A3" s="58"/>
      <c r="B3" s="58"/>
    </row>
    <row r="4" spans="1:12" s="3" customFormat="1" x14ac:dyDescent="0.25">
      <c r="A4" s="3" t="s">
        <v>122</v>
      </c>
      <c r="B4" s="3" t="s">
        <v>15</v>
      </c>
      <c r="C4" s="54" t="s">
        <v>16</v>
      </c>
      <c r="D4" s="3" t="s">
        <v>18</v>
      </c>
      <c r="E4" s="3" t="s">
        <v>19</v>
      </c>
      <c r="F4" s="3" t="s">
        <v>114</v>
      </c>
      <c r="G4" s="3" t="s">
        <v>123</v>
      </c>
      <c r="H4" s="3" t="s">
        <v>124</v>
      </c>
      <c r="I4" s="3" t="s">
        <v>125</v>
      </c>
      <c r="J4" s="3" t="s">
        <v>126</v>
      </c>
      <c r="K4" s="3" t="s">
        <v>127</v>
      </c>
      <c r="L4" s="3" t="s">
        <v>1262</v>
      </c>
    </row>
    <row r="5" spans="1:12" s="28" customFormat="1" ht="15.75" x14ac:dyDescent="0.25">
      <c r="A5" s="47">
        <v>5140</v>
      </c>
      <c r="B5" s="36">
        <v>43743.638912037037</v>
      </c>
      <c r="C5" s="36">
        <v>43743.655236550927</v>
      </c>
      <c r="D5" s="47">
        <v>340</v>
      </c>
      <c r="E5" s="47">
        <v>340</v>
      </c>
      <c r="F5" s="47">
        <v>111</v>
      </c>
      <c r="G5" s="47">
        <v>1</v>
      </c>
      <c r="H5" s="50">
        <v>42.274620669999997</v>
      </c>
      <c r="I5" s="50">
        <v>-71.093725520000007</v>
      </c>
      <c r="J5" s="50">
        <v>42.404490000000003</v>
      </c>
      <c r="K5" s="50">
        <v>-71.123412999999999</v>
      </c>
      <c r="L5" s="53">
        <v>9.0998587201395793</v>
      </c>
    </row>
    <row r="6" spans="1:12" x14ac:dyDescent="0.25">
      <c r="A6" s="16">
        <v>4031</v>
      </c>
      <c r="B6" s="2">
        <v>43745.744004629632</v>
      </c>
      <c r="C6" s="2">
        <v>43745.746197453707</v>
      </c>
      <c r="D6" s="16">
        <v>100</v>
      </c>
      <c r="E6" s="16">
        <v>118</v>
      </c>
      <c r="F6" s="16">
        <v>336</v>
      </c>
      <c r="G6" s="16">
        <v>1</v>
      </c>
      <c r="H6" s="51">
        <v>42.396968999999999</v>
      </c>
      <c r="I6" s="51">
        <v>-71.123024000000001</v>
      </c>
      <c r="J6" s="51">
        <v>42.267901999999999</v>
      </c>
      <c r="K6" s="51">
        <v>-71.093641000000005</v>
      </c>
      <c r="L6" s="51">
        <v>9.0426401001826306</v>
      </c>
    </row>
    <row r="7" spans="1:12" x14ac:dyDescent="0.25">
      <c r="A7" s="16">
        <v>5199</v>
      </c>
      <c r="B7" s="2">
        <v>43745.832025462965</v>
      </c>
      <c r="C7" s="2">
        <v>43745.865613425929</v>
      </c>
      <c r="D7" s="16">
        <v>394</v>
      </c>
      <c r="E7" s="16">
        <v>392</v>
      </c>
      <c r="F7" s="16">
        <v>421</v>
      </c>
      <c r="G7" s="16">
        <v>1</v>
      </c>
      <c r="H7" s="51">
        <v>42.410346910000001</v>
      </c>
      <c r="I7" s="51">
        <v>-71.052604579999993</v>
      </c>
      <c r="J7" s="51">
        <v>42.291180349999998</v>
      </c>
      <c r="K7" s="51">
        <v>-71.117736660000006</v>
      </c>
      <c r="L7" s="51">
        <v>8.8795112849041207</v>
      </c>
    </row>
    <row r="8" spans="1:12" x14ac:dyDescent="0.25">
      <c r="A8" s="16">
        <v>3655</v>
      </c>
      <c r="B8" s="2">
        <v>43733.450902777775</v>
      </c>
      <c r="C8" s="2">
        <v>43733.483284548609</v>
      </c>
      <c r="D8" s="16">
        <v>239</v>
      </c>
      <c r="E8" s="16">
        <v>110</v>
      </c>
      <c r="F8" s="16">
        <v>336</v>
      </c>
      <c r="G8" s="16">
        <v>1</v>
      </c>
      <c r="H8" s="51">
        <v>42.39407224</v>
      </c>
      <c r="I8" s="51">
        <v>-71.111336949999995</v>
      </c>
      <c r="J8" s="51">
        <v>42.267901999999999</v>
      </c>
      <c r="K8" s="51">
        <v>-71.093641000000005</v>
      </c>
      <c r="L8" s="51">
        <v>8.7638340034618594</v>
      </c>
    </row>
    <row r="9" spans="1:12" x14ac:dyDescent="0.25">
      <c r="A9" s="16">
        <v>2695</v>
      </c>
      <c r="B9" s="2">
        <v>43828.949525462966</v>
      </c>
      <c r="C9" s="2">
        <v>43828.958996724534</v>
      </c>
      <c r="D9" s="16">
        <v>145</v>
      </c>
      <c r="E9" s="16">
        <v>97</v>
      </c>
      <c r="F9" s="16">
        <v>258</v>
      </c>
      <c r="G9" s="16">
        <v>1</v>
      </c>
      <c r="H9" s="51">
        <v>42.392766000000002</v>
      </c>
      <c r="I9" s="51">
        <v>-71.129041999999998</v>
      </c>
      <c r="J9" s="51">
        <v>42.28297568</v>
      </c>
      <c r="K9" s="51">
        <v>-71.054666979999993</v>
      </c>
      <c r="L9" s="51">
        <v>8.4832784149057492</v>
      </c>
    </row>
    <row r="10" spans="1:12" x14ac:dyDescent="0.25">
      <c r="A10" s="16">
        <v>3511</v>
      </c>
      <c r="B10" s="2">
        <v>43422.611354166664</v>
      </c>
      <c r="C10" s="2">
        <v>43423.475011574075</v>
      </c>
      <c r="D10" s="16">
        <v>353</v>
      </c>
      <c r="E10" s="16">
        <v>159</v>
      </c>
      <c r="F10" s="16">
        <v>100</v>
      </c>
      <c r="G10" s="16">
        <v>1</v>
      </c>
      <c r="H10" s="51">
        <v>42.277388899999998</v>
      </c>
      <c r="I10" s="51">
        <v>-71.093249999999998</v>
      </c>
      <c r="J10" s="51">
        <v>42.396968999999999</v>
      </c>
      <c r="K10" s="51">
        <v>-71.123024000000001</v>
      </c>
      <c r="L10" s="51">
        <v>8.4005557925464007</v>
      </c>
    </row>
    <row r="11" spans="1:12" x14ac:dyDescent="0.25">
      <c r="A11" s="16">
        <v>3059</v>
      </c>
      <c r="B11" s="2">
        <v>43759.609988425924</v>
      </c>
      <c r="C11" s="2">
        <v>43759.613695312502</v>
      </c>
      <c r="D11" s="16">
        <v>98</v>
      </c>
      <c r="E11" s="16">
        <v>182</v>
      </c>
      <c r="F11" s="16">
        <v>434</v>
      </c>
      <c r="G11" s="16">
        <v>1</v>
      </c>
      <c r="H11" s="51">
        <v>42.371848</v>
      </c>
      <c r="I11" s="51">
        <v>-71.060292000000004</v>
      </c>
      <c r="J11" s="51">
        <v>42.277484440000002</v>
      </c>
      <c r="K11" s="51">
        <v>-71.163414680000002</v>
      </c>
      <c r="L11" s="51">
        <v>8.3816874962399606</v>
      </c>
    </row>
    <row r="12" spans="1:12" x14ac:dyDescent="0.25">
      <c r="A12" s="16">
        <v>5921</v>
      </c>
      <c r="B12" s="2">
        <v>43753.686203703706</v>
      </c>
      <c r="C12" s="2">
        <v>43753.690115879632</v>
      </c>
      <c r="D12" s="16">
        <v>407</v>
      </c>
      <c r="E12" s="16">
        <v>115</v>
      </c>
      <c r="F12" s="16">
        <v>336</v>
      </c>
      <c r="G12" s="16">
        <v>1</v>
      </c>
      <c r="H12" s="51">
        <v>42.388305539999998</v>
      </c>
      <c r="I12" s="51">
        <v>-71.110679770000004</v>
      </c>
      <c r="J12" s="51">
        <v>42.267901999999999</v>
      </c>
      <c r="K12" s="51">
        <v>-71.093641000000005</v>
      </c>
      <c r="L12" s="51">
        <v>8.3640831833049205</v>
      </c>
    </row>
    <row r="13" spans="1:12" x14ac:dyDescent="0.25">
      <c r="A13" s="16">
        <v>5479</v>
      </c>
      <c r="B13" s="2">
        <v>43733.491585648146</v>
      </c>
      <c r="C13" s="2">
        <v>43733.493795497685</v>
      </c>
      <c r="D13" s="16">
        <v>239</v>
      </c>
      <c r="E13" s="16">
        <v>99</v>
      </c>
      <c r="F13" s="16">
        <v>430</v>
      </c>
      <c r="G13" s="16">
        <v>1</v>
      </c>
      <c r="H13" s="51">
        <v>42.39407224</v>
      </c>
      <c r="I13" s="51">
        <v>-71.111336949999995</v>
      </c>
      <c r="J13" s="51">
        <v>42.277194700000003</v>
      </c>
      <c r="K13" s="51">
        <v>-71.069556140000003</v>
      </c>
      <c r="L13" s="51">
        <v>8.3522451406406706</v>
      </c>
    </row>
    <row r="14" spans="1:12" x14ac:dyDescent="0.25">
      <c r="A14" s="16">
        <v>2873</v>
      </c>
      <c r="B14" s="2">
        <v>43725.490034722221</v>
      </c>
      <c r="C14" s="2">
        <v>43725.492118379632</v>
      </c>
      <c r="D14" s="16">
        <v>239</v>
      </c>
      <c r="E14" s="16">
        <v>328</v>
      </c>
      <c r="F14" s="16">
        <v>340</v>
      </c>
      <c r="G14" s="16">
        <v>1</v>
      </c>
      <c r="H14" s="51">
        <v>42.39407224</v>
      </c>
      <c r="I14" s="51">
        <v>-71.111336949999995</v>
      </c>
      <c r="J14" s="51">
        <v>42.274620669999997</v>
      </c>
      <c r="K14" s="51">
        <v>-71.093725520000007</v>
      </c>
      <c r="L14" s="51">
        <v>8.3017803166218407</v>
      </c>
    </row>
    <row r="15" spans="1:12" x14ac:dyDescent="0.25">
      <c r="A15" s="16">
        <v>4089</v>
      </c>
      <c r="B15" s="2">
        <v>43817.384953703702</v>
      </c>
      <c r="C15" s="2">
        <v>43817.38722222222</v>
      </c>
      <c r="D15" s="16">
        <v>239</v>
      </c>
      <c r="E15" s="16">
        <v>328</v>
      </c>
      <c r="F15" s="16">
        <v>340</v>
      </c>
      <c r="G15" s="16">
        <v>1</v>
      </c>
      <c r="H15" s="51">
        <v>42.39407224</v>
      </c>
      <c r="I15" s="51">
        <v>-71.111336949999995</v>
      </c>
      <c r="J15" s="51">
        <v>42.274620669999997</v>
      </c>
      <c r="K15" s="51">
        <v>-71.093725520000007</v>
      </c>
      <c r="L15" s="51">
        <v>8.3017803166218407</v>
      </c>
    </row>
    <row r="16" spans="1:12" x14ac:dyDescent="0.25">
      <c r="A16" s="16">
        <v>2559</v>
      </c>
      <c r="B16" s="2">
        <v>43432.702326388891</v>
      </c>
      <c r="C16" s="2">
        <v>43432.728622685187</v>
      </c>
      <c r="D16" s="16">
        <v>92</v>
      </c>
      <c r="E16" s="16">
        <v>185</v>
      </c>
      <c r="F16" s="16">
        <v>112</v>
      </c>
      <c r="G16" s="16">
        <v>1</v>
      </c>
      <c r="H16" s="51">
        <v>42.312189179999997</v>
      </c>
      <c r="I16" s="51">
        <v>-71.036485859999999</v>
      </c>
      <c r="J16" s="51">
        <v>42.406301999999997</v>
      </c>
      <c r="K16" s="51">
        <v>-71.132446000000002</v>
      </c>
      <c r="L16" s="51">
        <v>8.1412541887716898</v>
      </c>
    </row>
    <row r="17" spans="1:12" x14ac:dyDescent="0.25">
      <c r="A17" s="16">
        <v>4100</v>
      </c>
      <c r="B17" s="2">
        <v>43401.678148148145</v>
      </c>
      <c r="C17" s="2">
        <v>43401.708645833336</v>
      </c>
      <c r="D17" s="16">
        <v>336</v>
      </c>
      <c r="E17" s="16">
        <v>336</v>
      </c>
      <c r="F17" s="16">
        <v>329</v>
      </c>
      <c r="G17" s="16">
        <v>1</v>
      </c>
      <c r="H17" s="51">
        <v>42.267901999999999</v>
      </c>
      <c r="I17" s="51">
        <v>-71.093641000000005</v>
      </c>
      <c r="J17" s="51">
        <v>42.38170676</v>
      </c>
      <c r="K17" s="51">
        <v>-71.083771870000007</v>
      </c>
      <c r="L17" s="51">
        <v>7.8789153606251503</v>
      </c>
    </row>
    <row r="18" spans="1:12" x14ac:dyDescent="0.25">
      <c r="A18" s="16">
        <v>3429</v>
      </c>
      <c r="B18" s="2">
        <v>43410.736643518518</v>
      </c>
      <c r="C18" s="2">
        <v>43415.716400462959</v>
      </c>
      <c r="D18" s="16">
        <v>353</v>
      </c>
      <c r="E18" s="16">
        <v>340</v>
      </c>
      <c r="F18" s="16">
        <v>188</v>
      </c>
      <c r="G18" s="16">
        <v>1</v>
      </c>
      <c r="H18" s="51">
        <v>42.277388899999998</v>
      </c>
      <c r="I18" s="51">
        <v>-71.093249999999998</v>
      </c>
      <c r="J18" s="51">
        <v>42.391084380000002</v>
      </c>
      <c r="K18" s="51">
        <v>-71.090394259999997</v>
      </c>
      <c r="L18" s="51">
        <v>7.8565746523351896</v>
      </c>
    </row>
    <row r="19" spans="1:12" x14ac:dyDescent="0.25">
      <c r="A19" s="16">
        <v>3548</v>
      </c>
      <c r="B19" s="2">
        <v>43410.737685185188</v>
      </c>
      <c r="C19" s="2">
        <v>43423.475671296299</v>
      </c>
      <c r="D19" s="16">
        <v>353</v>
      </c>
      <c r="E19" s="16">
        <v>159</v>
      </c>
      <c r="F19" s="16">
        <v>156</v>
      </c>
      <c r="G19" s="16">
        <v>1</v>
      </c>
      <c r="H19" s="51">
        <v>42.277388899999998</v>
      </c>
      <c r="I19" s="51">
        <v>-71.093249999999998</v>
      </c>
      <c r="J19" s="51">
        <v>42.390449490000002</v>
      </c>
      <c r="K19" s="51">
        <v>-71.108559499999998</v>
      </c>
      <c r="L19" s="51">
        <v>7.8503929259619802</v>
      </c>
    </row>
    <row r="20" spans="1:12" x14ac:dyDescent="0.25">
      <c r="A20" s="16">
        <v>3619</v>
      </c>
      <c r="B20" s="2">
        <v>43402.14266203704</v>
      </c>
      <c r="C20" s="2">
        <v>43402.170520833337</v>
      </c>
      <c r="D20" s="16">
        <v>336</v>
      </c>
      <c r="E20" s="16">
        <v>336</v>
      </c>
      <c r="F20" s="16">
        <v>89</v>
      </c>
      <c r="G20" s="16">
        <v>1</v>
      </c>
      <c r="H20" s="51">
        <v>42.267901999999999</v>
      </c>
      <c r="I20" s="51">
        <v>-71.093641000000005</v>
      </c>
      <c r="J20" s="51">
        <v>42.379010999999998</v>
      </c>
      <c r="K20" s="51">
        <v>-71.119945000000001</v>
      </c>
      <c r="L20" s="51">
        <v>7.7932277991551304</v>
      </c>
    </row>
    <row r="21" spans="1:12" x14ac:dyDescent="0.25">
      <c r="A21" s="16">
        <v>1154</v>
      </c>
      <c r="B21" s="2">
        <v>43201.829733796294</v>
      </c>
      <c r="C21" s="2">
        <v>43201.833182870374</v>
      </c>
      <c r="D21" s="16">
        <v>111</v>
      </c>
      <c r="E21" s="16">
        <v>100</v>
      </c>
      <c r="F21" s="16">
        <v>92</v>
      </c>
      <c r="G21" s="16">
        <v>1</v>
      </c>
      <c r="H21" s="51">
        <v>42.404490000000003</v>
      </c>
      <c r="I21" s="51">
        <v>-71.123412999999999</v>
      </c>
      <c r="J21" s="51">
        <v>42.312189179999997</v>
      </c>
      <c r="K21" s="51">
        <v>-71.036485859999999</v>
      </c>
      <c r="L21" s="51">
        <v>7.7693226506984399</v>
      </c>
    </row>
    <row r="22" spans="1:12" x14ac:dyDescent="0.25">
      <c r="A22" s="16">
        <v>571</v>
      </c>
      <c r="B22" s="2">
        <v>42515.471944444442</v>
      </c>
      <c r="C22" s="2">
        <v>42515.475624999999</v>
      </c>
      <c r="D22" s="16">
        <v>114</v>
      </c>
      <c r="E22" s="16">
        <v>100</v>
      </c>
      <c r="F22" s="16">
        <v>92</v>
      </c>
      <c r="G22" s="16">
        <v>1</v>
      </c>
      <c r="H22" s="51">
        <v>42.402317029999999</v>
      </c>
      <c r="I22" s="51">
        <v>-71.126711290000003</v>
      </c>
      <c r="J22" s="51">
        <v>42.312189179999997</v>
      </c>
      <c r="K22" s="51">
        <v>-71.036485859999999</v>
      </c>
      <c r="L22" s="51">
        <v>7.7455686340099499</v>
      </c>
    </row>
    <row r="23" spans="1:12" x14ac:dyDescent="0.25">
      <c r="A23" s="16">
        <v>3855</v>
      </c>
      <c r="B23" s="2">
        <v>43431.456493055557</v>
      </c>
      <c r="C23" s="2">
        <v>43431.463136574072</v>
      </c>
      <c r="D23" s="16">
        <v>232</v>
      </c>
      <c r="E23" s="16">
        <v>162</v>
      </c>
      <c r="F23" s="16">
        <v>112</v>
      </c>
      <c r="G23" s="16">
        <v>1</v>
      </c>
      <c r="H23" s="51">
        <v>42.30412793</v>
      </c>
      <c r="I23" s="51">
        <v>-71.079295279999997</v>
      </c>
      <c r="J23" s="51">
        <v>42.406301999999997</v>
      </c>
      <c r="K23" s="51">
        <v>-71.132446000000002</v>
      </c>
      <c r="L23" s="51">
        <v>7.562832637054</v>
      </c>
    </row>
    <row r="24" spans="1:12" x14ac:dyDescent="0.25">
      <c r="A24" s="16">
        <v>2563</v>
      </c>
      <c r="B24" s="2">
        <v>43430.378541666665</v>
      </c>
      <c r="C24" s="2">
        <v>43430.393564814818</v>
      </c>
      <c r="D24" s="16">
        <v>232</v>
      </c>
      <c r="E24" s="16">
        <v>46</v>
      </c>
      <c r="F24" s="16">
        <v>112</v>
      </c>
      <c r="G24" s="16">
        <v>1</v>
      </c>
      <c r="H24" s="51">
        <v>42.30412793</v>
      </c>
      <c r="I24" s="51">
        <v>-71.079295279999997</v>
      </c>
      <c r="J24" s="51">
        <v>42.406301999999997</v>
      </c>
      <c r="K24" s="51">
        <v>-71.132446000000002</v>
      </c>
      <c r="L24" s="51">
        <v>7.562832637054</v>
      </c>
    </row>
    <row r="25" spans="1:12" x14ac:dyDescent="0.25">
      <c r="A25" s="16">
        <v>1446</v>
      </c>
      <c r="B25" s="2">
        <v>42615.534745370373</v>
      </c>
      <c r="C25" s="2">
        <v>42615.542893518519</v>
      </c>
      <c r="D25" s="16">
        <v>112</v>
      </c>
      <c r="E25" s="16">
        <v>110</v>
      </c>
      <c r="F25" s="16">
        <v>146</v>
      </c>
      <c r="G25" s="16">
        <v>1</v>
      </c>
      <c r="H25" s="51">
        <v>42.406301999999997</v>
      </c>
      <c r="I25" s="51">
        <v>-71.132446000000002</v>
      </c>
      <c r="J25" s="51">
        <v>42.336447999999997</v>
      </c>
      <c r="K25" s="51">
        <v>-71.023739000000006</v>
      </c>
      <c r="L25" s="51">
        <v>7.3539725375474196</v>
      </c>
    </row>
    <row r="26" spans="1:12" x14ac:dyDescent="0.25">
      <c r="A26" s="16">
        <v>1850</v>
      </c>
      <c r="B26" s="2">
        <v>42977.475972222222</v>
      </c>
      <c r="C26" s="2">
        <v>42977.482476851852</v>
      </c>
      <c r="D26" s="16">
        <v>183</v>
      </c>
      <c r="E26" s="16">
        <v>118</v>
      </c>
      <c r="F26" s="16">
        <v>146</v>
      </c>
      <c r="G26" s="16">
        <v>1</v>
      </c>
      <c r="H26" s="51">
        <v>42.395588459999999</v>
      </c>
      <c r="I26" s="51">
        <v>-71.142606139999998</v>
      </c>
      <c r="J26" s="51">
        <v>42.336447999999997</v>
      </c>
      <c r="K26" s="51">
        <v>-71.023739000000006</v>
      </c>
      <c r="L26" s="51">
        <v>7.3153638530774803</v>
      </c>
    </row>
    <row r="27" spans="1:12" x14ac:dyDescent="0.25">
      <c r="A27" s="16">
        <v>1402</v>
      </c>
      <c r="B27" s="2">
        <v>42822.276759259257</v>
      </c>
      <c r="C27" s="2">
        <v>42822.285752314812</v>
      </c>
      <c r="D27" s="16">
        <v>146</v>
      </c>
      <c r="E27" s="16">
        <v>22</v>
      </c>
      <c r="F27" s="16">
        <v>183</v>
      </c>
      <c r="G27" s="16">
        <v>1</v>
      </c>
      <c r="H27" s="51">
        <v>42.336447999999997</v>
      </c>
      <c r="I27" s="51">
        <v>-71.023739000000006</v>
      </c>
      <c r="J27" s="51">
        <v>42.395588459999999</v>
      </c>
      <c r="K27" s="51">
        <v>-71.142606139999998</v>
      </c>
      <c r="L27" s="51">
        <v>7.3153638530774803</v>
      </c>
    </row>
    <row r="28" spans="1:12" x14ac:dyDescent="0.25">
      <c r="A28" s="16">
        <v>930</v>
      </c>
      <c r="B28" s="2">
        <v>42517.663923611108</v>
      </c>
      <c r="C28" s="2">
        <v>42517.666990740741</v>
      </c>
      <c r="D28" s="16">
        <v>111</v>
      </c>
      <c r="E28" s="16">
        <v>100</v>
      </c>
      <c r="F28" s="16">
        <v>170</v>
      </c>
      <c r="G28" s="16">
        <v>1</v>
      </c>
      <c r="H28" s="51">
        <v>42.404490000000003</v>
      </c>
      <c r="I28" s="51">
        <v>-71.123412999999999</v>
      </c>
      <c r="J28" s="51">
        <v>42.303469</v>
      </c>
      <c r="K28" s="51">
        <v>-71.085346999999999</v>
      </c>
      <c r="L28" s="51">
        <v>7.2450921747321999</v>
      </c>
    </row>
    <row r="29" spans="1:12" x14ac:dyDescent="0.25">
      <c r="A29" s="16">
        <v>4097</v>
      </c>
      <c r="B29" s="2">
        <v>43429.654861111114</v>
      </c>
      <c r="C29" s="2">
        <v>43429.671307870369</v>
      </c>
      <c r="D29" s="16">
        <v>93</v>
      </c>
      <c r="E29" s="16">
        <v>27</v>
      </c>
      <c r="F29" s="16">
        <v>112</v>
      </c>
      <c r="G29" s="16">
        <v>1</v>
      </c>
      <c r="H29" s="51">
        <v>42.320339740000001</v>
      </c>
      <c r="I29" s="51">
        <v>-71.051180360000004</v>
      </c>
      <c r="J29" s="51">
        <v>42.406301999999997</v>
      </c>
      <c r="K29" s="51">
        <v>-71.132446000000002</v>
      </c>
      <c r="L29" s="51">
        <v>7.2445875238149204</v>
      </c>
    </row>
    <row r="30" spans="1:12" x14ac:dyDescent="0.25">
      <c r="A30" s="16">
        <v>775</v>
      </c>
      <c r="B30" s="2">
        <v>42998.923194444447</v>
      </c>
      <c r="C30" s="2">
        <v>42998.931250000001</v>
      </c>
      <c r="D30" s="16">
        <v>205</v>
      </c>
      <c r="E30" s="16">
        <v>205</v>
      </c>
      <c r="F30" s="16">
        <v>114</v>
      </c>
      <c r="G30" s="16">
        <v>1</v>
      </c>
      <c r="H30" s="51">
        <v>42.307852240000003</v>
      </c>
      <c r="I30" s="51">
        <v>-71.065122489999993</v>
      </c>
      <c r="J30" s="51">
        <v>42.402317029999999</v>
      </c>
      <c r="K30" s="51">
        <v>-71.126711290000003</v>
      </c>
      <c r="L30" s="51">
        <v>7.2445860999986502</v>
      </c>
    </row>
    <row r="31" spans="1:12" x14ac:dyDescent="0.25">
      <c r="A31" s="16">
        <v>1627</v>
      </c>
      <c r="B31" s="2">
        <v>42668.346261574072</v>
      </c>
      <c r="C31" s="2">
        <v>42668.359872685185</v>
      </c>
      <c r="D31" s="16">
        <v>114</v>
      </c>
      <c r="E31" s="16">
        <v>95</v>
      </c>
      <c r="F31" s="16">
        <v>146</v>
      </c>
      <c r="G31" s="16">
        <v>1</v>
      </c>
      <c r="H31" s="51">
        <v>42.402317029999999</v>
      </c>
      <c r="I31" s="51">
        <v>-71.126711290000003</v>
      </c>
      <c r="J31" s="51">
        <v>42.336447999999997</v>
      </c>
      <c r="K31" s="51">
        <v>-71.023739000000006</v>
      </c>
      <c r="L31" s="51">
        <v>6.9525678804442297</v>
      </c>
    </row>
    <row r="32" spans="1:12" x14ac:dyDescent="0.25">
      <c r="A32" s="16">
        <v>154</v>
      </c>
      <c r="B32" s="2">
        <v>43005.819178240738</v>
      </c>
      <c r="C32" s="2">
        <v>43005.821435185186</v>
      </c>
      <c r="D32" s="16">
        <v>114</v>
      </c>
      <c r="E32" s="16">
        <v>100</v>
      </c>
      <c r="F32" s="16">
        <v>146</v>
      </c>
      <c r="G32" s="16">
        <v>1</v>
      </c>
      <c r="H32" s="51">
        <v>42.402317029999999</v>
      </c>
      <c r="I32" s="51">
        <v>-71.126711290000003</v>
      </c>
      <c r="J32" s="51">
        <v>42.336447999999997</v>
      </c>
      <c r="K32" s="51">
        <v>-71.023739000000006</v>
      </c>
      <c r="L32" s="51">
        <v>6.9525678804442297</v>
      </c>
    </row>
    <row r="33" spans="1:12" x14ac:dyDescent="0.25">
      <c r="A33" s="16">
        <v>160</v>
      </c>
      <c r="B33" s="2">
        <v>42677.535324074073</v>
      </c>
      <c r="C33" s="2">
        <v>42677.549085648148</v>
      </c>
      <c r="D33" s="16">
        <v>173</v>
      </c>
      <c r="E33" s="16">
        <v>46</v>
      </c>
      <c r="F33" s="16">
        <v>100</v>
      </c>
      <c r="G33" s="16">
        <v>1</v>
      </c>
      <c r="H33" s="51">
        <v>42.310600000000001</v>
      </c>
      <c r="I33" s="51">
        <v>-71.053899999999999</v>
      </c>
      <c r="J33" s="51">
        <v>42.396968999999999</v>
      </c>
      <c r="K33" s="51">
        <v>-71.123024000000001</v>
      </c>
      <c r="L33" s="51">
        <v>6.9328057249651502</v>
      </c>
    </row>
    <row r="34" spans="1:12" x14ac:dyDescent="0.25">
      <c r="A34" s="16">
        <v>916</v>
      </c>
      <c r="B34" s="2">
        <v>42870.472743055558</v>
      </c>
      <c r="C34" s="2">
        <v>42870.484120370369</v>
      </c>
      <c r="D34" s="16">
        <v>103</v>
      </c>
      <c r="E34" s="16">
        <v>80</v>
      </c>
      <c r="F34" s="16">
        <v>217</v>
      </c>
      <c r="G34" s="16">
        <v>1</v>
      </c>
      <c r="H34" s="51">
        <v>42.346563000000003</v>
      </c>
      <c r="I34" s="51">
        <v>-71.128373999999994</v>
      </c>
      <c r="J34" s="51">
        <v>42.386780999999999</v>
      </c>
      <c r="K34" s="51">
        <v>-71.006097999999994</v>
      </c>
      <c r="L34" s="51">
        <v>6.8323682860297197</v>
      </c>
    </row>
    <row r="35" spans="1:12" x14ac:dyDescent="0.25">
      <c r="A35" s="16">
        <v>1817</v>
      </c>
      <c r="B35" s="2">
        <v>42978.664606481485</v>
      </c>
      <c r="C35" s="2">
        <v>42978.667939814812</v>
      </c>
      <c r="D35" s="16">
        <v>112</v>
      </c>
      <c r="E35" s="16">
        <v>100</v>
      </c>
      <c r="F35" s="16">
        <v>119</v>
      </c>
      <c r="G35" s="16">
        <v>1</v>
      </c>
      <c r="H35" s="51">
        <v>42.406301999999997</v>
      </c>
      <c r="I35" s="51">
        <v>-71.132446000000002</v>
      </c>
      <c r="J35" s="51">
        <v>42.335740999999999</v>
      </c>
      <c r="K35" s="51">
        <v>-71.03877</v>
      </c>
      <c r="L35" s="51">
        <v>6.8285696855004296</v>
      </c>
    </row>
    <row r="36" spans="1:12" x14ac:dyDescent="0.25">
      <c r="A36" s="16">
        <v>1895</v>
      </c>
      <c r="B36" s="2">
        <v>42978.38003472222</v>
      </c>
      <c r="C36" s="2">
        <v>42978.388124999998</v>
      </c>
      <c r="D36" s="16">
        <v>183</v>
      </c>
      <c r="E36" s="16">
        <v>73</v>
      </c>
      <c r="F36" s="16">
        <v>119</v>
      </c>
      <c r="G36" s="16">
        <v>1</v>
      </c>
      <c r="H36" s="51">
        <v>42.395588459999999</v>
      </c>
      <c r="I36" s="51">
        <v>-71.142606139999998</v>
      </c>
      <c r="J36" s="51">
        <v>42.335740999999999</v>
      </c>
      <c r="K36" s="51">
        <v>-71.03877</v>
      </c>
      <c r="L36" s="51">
        <v>6.7226096047370199</v>
      </c>
    </row>
    <row r="37" spans="1:12" x14ac:dyDescent="0.25">
      <c r="A37" s="16">
        <v>1688</v>
      </c>
      <c r="B37" s="2">
        <v>42842.440474537034</v>
      </c>
      <c r="C37" s="2">
        <v>42842.444143518522</v>
      </c>
      <c r="D37" s="16">
        <v>175</v>
      </c>
      <c r="E37" s="16">
        <v>174</v>
      </c>
      <c r="F37" s="16">
        <v>146</v>
      </c>
      <c r="G37" s="16">
        <v>1</v>
      </c>
      <c r="H37" s="51">
        <v>42.348948569999997</v>
      </c>
      <c r="I37" s="51">
        <v>-71.150271889999999</v>
      </c>
      <c r="J37" s="51">
        <v>42.336447999999997</v>
      </c>
      <c r="K37" s="51">
        <v>-71.023739000000006</v>
      </c>
      <c r="L37" s="51">
        <v>6.5190481732708401</v>
      </c>
    </row>
    <row r="38" spans="1:12" x14ac:dyDescent="0.25">
      <c r="A38" s="16">
        <v>1190</v>
      </c>
      <c r="B38" s="2">
        <v>42843.527881944443</v>
      </c>
      <c r="C38" s="2">
        <v>42843.531469907408</v>
      </c>
      <c r="D38" s="16">
        <v>175</v>
      </c>
      <c r="E38" s="16">
        <v>66</v>
      </c>
      <c r="F38" s="16">
        <v>146</v>
      </c>
      <c r="G38" s="16">
        <v>1</v>
      </c>
      <c r="H38" s="51">
        <v>42.348948569999997</v>
      </c>
      <c r="I38" s="51">
        <v>-71.150271889999999</v>
      </c>
      <c r="J38" s="51">
        <v>42.336447999999997</v>
      </c>
      <c r="K38" s="51">
        <v>-71.023739000000006</v>
      </c>
      <c r="L38" s="51">
        <v>6.5190481732708401</v>
      </c>
    </row>
    <row r="39" spans="1:12" x14ac:dyDescent="0.25">
      <c r="A39" s="16">
        <v>18</v>
      </c>
      <c r="B39" s="2">
        <v>42584.813217592593</v>
      </c>
      <c r="C39" s="2">
        <v>42584.816736111112</v>
      </c>
      <c r="D39" s="16">
        <v>102</v>
      </c>
      <c r="E39" s="16">
        <v>137</v>
      </c>
      <c r="F39" s="16">
        <v>146</v>
      </c>
      <c r="G39" s="16">
        <v>1</v>
      </c>
      <c r="H39" s="51">
        <v>42.400877000000001</v>
      </c>
      <c r="I39" s="51">
        <v>-71.116771999999997</v>
      </c>
      <c r="J39" s="51">
        <v>42.336447999999997</v>
      </c>
      <c r="K39" s="51">
        <v>-71.023739000000006</v>
      </c>
      <c r="L39" s="51">
        <v>6.5089953792359401</v>
      </c>
    </row>
    <row r="40" spans="1:12" x14ac:dyDescent="0.25">
      <c r="A40" s="16">
        <v>1838</v>
      </c>
      <c r="B40" s="2">
        <v>43010.731099537035</v>
      </c>
      <c r="C40" s="2">
        <v>43010.732997685183</v>
      </c>
      <c r="D40" s="16">
        <v>114</v>
      </c>
      <c r="E40" s="16">
        <v>100</v>
      </c>
      <c r="F40" s="16">
        <v>124</v>
      </c>
      <c r="G40" s="16">
        <v>1</v>
      </c>
      <c r="H40" s="51">
        <v>42.402317029999999</v>
      </c>
      <c r="I40" s="51">
        <v>-71.126711290000003</v>
      </c>
      <c r="J40" s="51">
        <v>42.309054000000003</v>
      </c>
      <c r="K40" s="51">
        <v>-71.115430000000003</v>
      </c>
      <c r="L40" s="51">
        <v>6.4692342364657103</v>
      </c>
    </row>
    <row r="41" spans="1:12" x14ac:dyDescent="0.25">
      <c r="A41" s="16">
        <v>892</v>
      </c>
      <c r="B41" s="2">
        <v>42559.358749999999</v>
      </c>
      <c r="C41" s="2">
        <v>42559.360254629632</v>
      </c>
      <c r="D41" s="16">
        <v>114</v>
      </c>
      <c r="E41" s="16">
        <v>100</v>
      </c>
      <c r="F41" s="16">
        <v>119</v>
      </c>
      <c r="G41" s="16">
        <v>1</v>
      </c>
      <c r="H41" s="51">
        <v>42.402317029999999</v>
      </c>
      <c r="I41" s="51">
        <v>-71.126711290000003</v>
      </c>
      <c r="J41" s="51">
        <v>42.335740999999999</v>
      </c>
      <c r="K41" s="51">
        <v>-71.03877</v>
      </c>
      <c r="L41" s="51">
        <v>6.4271620871614399</v>
      </c>
    </row>
    <row r="42" spans="1:12" x14ac:dyDescent="0.25">
      <c r="A42" s="16">
        <v>368</v>
      </c>
      <c r="B42" s="2">
        <v>42608.760324074072</v>
      </c>
      <c r="C42" s="2">
        <v>42608.762337962966</v>
      </c>
      <c r="D42" s="16">
        <v>114</v>
      </c>
      <c r="E42" s="16">
        <v>100</v>
      </c>
      <c r="F42" s="16">
        <v>119</v>
      </c>
      <c r="G42" s="16">
        <v>1</v>
      </c>
      <c r="H42" s="51">
        <v>42.402317029999999</v>
      </c>
      <c r="I42" s="51">
        <v>-71.126711290000003</v>
      </c>
      <c r="J42" s="51">
        <v>42.335740999999999</v>
      </c>
      <c r="K42" s="51">
        <v>-71.03877</v>
      </c>
      <c r="L42" s="51">
        <v>6.4271620871614399</v>
      </c>
    </row>
    <row r="43" spans="1:12" x14ac:dyDescent="0.25">
      <c r="A43" s="16">
        <v>249</v>
      </c>
      <c r="B43" s="2">
        <v>42559.376886574071</v>
      </c>
      <c r="C43" s="2">
        <v>42559.389224537037</v>
      </c>
      <c r="D43" s="16">
        <v>114</v>
      </c>
      <c r="E43" s="16">
        <v>71</v>
      </c>
      <c r="F43" s="16">
        <v>119</v>
      </c>
      <c r="G43" s="16">
        <v>1</v>
      </c>
      <c r="H43" s="51">
        <v>42.402317029999999</v>
      </c>
      <c r="I43" s="51">
        <v>-71.126711290000003</v>
      </c>
      <c r="J43" s="51">
        <v>42.335740999999999</v>
      </c>
      <c r="K43" s="51">
        <v>-71.03877</v>
      </c>
      <c r="L43" s="51">
        <v>6.4271620871614399</v>
      </c>
    </row>
    <row r="44" spans="1:12" x14ac:dyDescent="0.25">
      <c r="A44" s="16">
        <v>456</v>
      </c>
      <c r="B44" s="2">
        <v>42609.455960648149</v>
      </c>
      <c r="C44" s="2">
        <v>42609.475590277776</v>
      </c>
      <c r="D44" s="16">
        <v>114</v>
      </c>
      <c r="E44" s="16">
        <v>114</v>
      </c>
      <c r="F44" s="16">
        <v>119</v>
      </c>
      <c r="G44" s="16">
        <v>1</v>
      </c>
      <c r="H44" s="51">
        <v>42.402317029999999</v>
      </c>
      <c r="I44" s="51">
        <v>-71.126711290000003</v>
      </c>
      <c r="J44" s="51">
        <v>42.335740999999999</v>
      </c>
      <c r="K44" s="51">
        <v>-71.03877</v>
      </c>
      <c r="L44" s="51">
        <v>6.4271620871614399</v>
      </c>
    </row>
  </sheetData>
  <sortState xmlns:xlrd2="http://schemas.microsoft.com/office/spreadsheetml/2017/richdata2" ref="A5:L44">
    <sortCondition descending="1" ref="L5:L44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375F0-7800-4386-B769-F68E27AF4FD0}">
  <dimension ref="A1:Q999"/>
  <sheetViews>
    <sheetView workbookViewId="0">
      <selection activeCell="A20" sqref="A20:C20"/>
    </sheetView>
  </sheetViews>
  <sheetFormatPr defaultColWidth="14.42578125" defaultRowHeight="15" x14ac:dyDescent="0.25"/>
  <cols>
    <col min="1" max="1" width="58.5703125" customWidth="1"/>
    <col min="2" max="2" width="21" customWidth="1"/>
    <col min="5" max="5" width="19.140625" customWidth="1"/>
    <col min="6" max="6" width="19.28515625" style="30" customWidth="1"/>
    <col min="7" max="7" width="39.42578125" style="30" customWidth="1"/>
    <col min="8" max="8" width="14.5703125" style="30" customWidth="1"/>
  </cols>
  <sheetData>
    <row r="1" spans="1:17" ht="15.75" customHeight="1" x14ac:dyDescent="0.25">
      <c r="A1" s="7" t="s">
        <v>1110</v>
      </c>
      <c r="B1" s="8"/>
      <c r="F1" s="29" t="s">
        <v>1118</v>
      </c>
      <c r="G1" s="29"/>
      <c r="H1" s="29"/>
    </row>
    <row r="2" spans="1:17" ht="23.25" customHeight="1" x14ac:dyDescent="0.25">
      <c r="A2" s="8" t="s">
        <v>1111</v>
      </c>
      <c r="F2" s="30" t="s">
        <v>1119</v>
      </c>
      <c r="J2" s="10"/>
      <c r="K2" s="10"/>
      <c r="L2" s="10"/>
      <c r="O2" s="7"/>
    </row>
    <row r="3" spans="1:17" ht="15.75" customHeight="1" x14ac:dyDescent="0.25">
      <c r="A3" s="8" t="s">
        <v>1112</v>
      </c>
      <c r="F3" s="31"/>
      <c r="G3" s="31"/>
      <c r="H3" s="31"/>
      <c r="J3" s="10"/>
      <c r="K3" s="10"/>
      <c r="L3" s="10"/>
      <c r="O3" s="17"/>
    </row>
    <row r="4" spans="1:17" ht="15.75" customHeight="1" x14ac:dyDescent="0.25">
      <c r="J4" s="10"/>
      <c r="K4" s="10"/>
      <c r="L4" s="10"/>
    </row>
    <row r="5" spans="1:17" s="9" customFormat="1" ht="15.75" customHeight="1" x14ac:dyDescent="0.25">
      <c r="A5" s="9" t="s">
        <v>1113</v>
      </c>
      <c r="B5" s="9" t="s">
        <v>1114</v>
      </c>
      <c r="C5" s="9" t="s">
        <v>1115</v>
      </c>
      <c r="F5" s="30"/>
      <c r="G5" s="30"/>
      <c r="H5" s="30"/>
      <c r="J5"/>
      <c r="K5"/>
      <c r="L5"/>
      <c r="O5" s="10"/>
      <c r="P5" s="10"/>
      <c r="Q5" s="10"/>
    </row>
    <row r="6" spans="1:17" ht="15.75" customHeight="1" x14ac:dyDescent="0.25">
      <c r="A6" t="s">
        <v>1125</v>
      </c>
      <c r="B6" t="s">
        <v>1234</v>
      </c>
      <c r="C6" t="s">
        <v>1124</v>
      </c>
      <c r="F6" s="29" t="s">
        <v>140</v>
      </c>
      <c r="G6" s="29" t="s">
        <v>1120</v>
      </c>
      <c r="H6" s="29" t="s">
        <v>1121</v>
      </c>
      <c r="J6" s="10"/>
      <c r="K6" s="10"/>
      <c r="L6" s="10"/>
    </row>
    <row r="7" spans="1:17" ht="15.75" customHeight="1" x14ac:dyDescent="0.25">
      <c r="A7" s="10" t="s">
        <v>1116</v>
      </c>
      <c r="B7" t="s">
        <v>1235</v>
      </c>
      <c r="C7" s="10" t="s">
        <v>1236</v>
      </c>
      <c r="F7" s="30" t="s">
        <v>15</v>
      </c>
      <c r="G7" s="30" t="s">
        <v>1260</v>
      </c>
      <c r="H7" s="30" t="s">
        <v>1236</v>
      </c>
      <c r="J7" s="10"/>
      <c r="K7" s="10"/>
      <c r="L7" s="10"/>
      <c r="O7" s="18"/>
      <c r="P7" s="10"/>
      <c r="Q7" s="10"/>
    </row>
    <row r="8" spans="1:17" ht="15.75" customHeight="1" x14ac:dyDescent="0.25">
      <c r="A8" s="11"/>
      <c r="B8" s="10" t="s">
        <v>16</v>
      </c>
      <c r="C8" s="10" t="s">
        <v>1236</v>
      </c>
      <c r="F8" s="30" t="s">
        <v>16</v>
      </c>
      <c r="G8" s="30" t="s">
        <v>1261</v>
      </c>
      <c r="H8" s="30" t="s">
        <v>1236</v>
      </c>
      <c r="J8" s="10"/>
      <c r="K8" s="10"/>
      <c r="L8" s="10"/>
      <c r="P8" s="10"/>
      <c r="Q8" s="10"/>
    </row>
    <row r="9" spans="1:17" ht="15.75" customHeight="1" x14ac:dyDescent="0.25">
      <c r="A9" s="10" t="s">
        <v>1237</v>
      </c>
      <c r="B9" s="10" t="s">
        <v>1238</v>
      </c>
      <c r="C9" s="10" t="s">
        <v>1239</v>
      </c>
      <c r="F9" s="30" t="s">
        <v>17</v>
      </c>
      <c r="G9" s="30" t="s">
        <v>17</v>
      </c>
      <c r="H9" s="30" t="s">
        <v>1122</v>
      </c>
      <c r="J9" s="10"/>
      <c r="K9" s="10"/>
      <c r="L9" s="10"/>
      <c r="P9" s="10"/>
      <c r="Q9" s="10"/>
    </row>
    <row r="10" spans="1:17" ht="15" customHeight="1" x14ac:dyDescent="0.25">
      <c r="A10" s="10" t="s">
        <v>1116</v>
      </c>
      <c r="B10" s="3" t="s">
        <v>122</v>
      </c>
      <c r="C10" t="s">
        <v>1094</v>
      </c>
      <c r="F10" s="30" t="s">
        <v>18</v>
      </c>
      <c r="G10" s="30" t="s">
        <v>18</v>
      </c>
      <c r="H10" s="30" t="s">
        <v>1094</v>
      </c>
      <c r="J10" s="10"/>
      <c r="K10" s="10"/>
      <c r="L10" s="10"/>
      <c r="P10" s="10"/>
      <c r="Q10" s="10"/>
    </row>
    <row r="11" spans="1:17" ht="15.75" customHeight="1" x14ac:dyDescent="0.25">
      <c r="A11" s="10" t="s">
        <v>1116</v>
      </c>
      <c r="B11" s="3" t="s">
        <v>18</v>
      </c>
      <c r="F11" s="30" t="s">
        <v>19</v>
      </c>
      <c r="G11" s="30" t="s">
        <v>19</v>
      </c>
      <c r="H11" s="30" t="s">
        <v>1094</v>
      </c>
      <c r="J11" s="10"/>
      <c r="K11" s="10"/>
      <c r="L11" s="10"/>
      <c r="O11" s="2"/>
      <c r="P11" s="10"/>
      <c r="Q11" s="10"/>
    </row>
    <row r="12" spans="1:17" ht="15.75" customHeight="1" x14ac:dyDescent="0.25">
      <c r="A12" s="10" t="s">
        <v>1116</v>
      </c>
      <c r="B12" s="3" t="s">
        <v>19</v>
      </c>
      <c r="C12" s="10"/>
      <c r="F12" s="30" t="s">
        <v>20</v>
      </c>
      <c r="G12" s="30" t="s">
        <v>20</v>
      </c>
      <c r="H12" s="30" t="s">
        <v>1123</v>
      </c>
      <c r="J12" s="10"/>
      <c r="K12" s="10"/>
      <c r="L12" s="10"/>
      <c r="O12" s="19"/>
      <c r="P12" s="10"/>
      <c r="Q12" s="10"/>
    </row>
    <row r="13" spans="1:17" ht="15.75" customHeight="1" x14ac:dyDescent="0.25">
      <c r="A13" s="10" t="s">
        <v>1116</v>
      </c>
      <c r="B13" s="3" t="s">
        <v>114</v>
      </c>
      <c r="C13" s="10"/>
      <c r="F13" s="30" t="s">
        <v>21</v>
      </c>
      <c r="G13" s="30" t="s">
        <v>21</v>
      </c>
      <c r="H13" s="30" t="s">
        <v>1123</v>
      </c>
      <c r="J13" s="10"/>
      <c r="K13" s="10"/>
      <c r="L13" s="10"/>
      <c r="O13" s="10"/>
      <c r="P13" s="10"/>
      <c r="Q13" s="10"/>
    </row>
    <row r="14" spans="1:17" ht="15.75" customHeight="1" x14ac:dyDescent="0.25">
      <c r="A14" s="10" t="s">
        <v>1116</v>
      </c>
      <c r="B14" s="3" t="s">
        <v>123</v>
      </c>
      <c r="C14" s="10"/>
      <c r="F14" s="30" t="s">
        <v>22</v>
      </c>
      <c r="G14" s="30" t="s">
        <v>22</v>
      </c>
      <c r="H14" s="30" t="s">
        <v>1094</v>
      </c>
      <c r="J14" s="10"/>
      <c r="K14" s="10"/>
      <c r="L14" s="10"/>
      <c r="P14" s="10"/>
      <c r="Q14" s="10"/>
    </row>
    <row r="15" spans="1:17" ht="15.75" customHeight="1" x14ac:dyDescent="0.25">
      <c r="A15" s="10" t="s">
        <v>1116</v>
      </c>
      <c r="B15" s="3" t="s">
        <v>124</v>
      </c>
      <c r="F15" s="30" t="s">
        <v>23</v>
      </c>
      <c r="G15" s="30" t="s">
        <v>23</v>
      </c>
      <c r="H15" s="30" t="s">
        <v>1094</v>
      </c>
      <c r="J15" s="10"/>
      <c r="K15" s="10"/>
      <c r="L15" s="10"/>
      <c r="P15" s="10"/>
      <c r="Q15" s="10"/>
    </row>
    <row r="16" spans="1:17" ht="15.75" customHeight="1" x14ac:dyDescent="0.25">
      <c r="A16" s="10" t="s">
        <v>1116</v>
      </c>
      <c r="B16" s="3" t="s">
        <v>125</v>
      </c>
      <c r="F16" s="30" t="s">
        <v>24</v>
      </c>
      <c r="G16" s="30" t="s">
        <v>24</v>
      </c>
      <c r="H16" s="30" t="s">
        <v>1094</v>
      </c>
      <c r="J16" s="10"/>
      <c r="K16" s="10"/>
      <c r="L16" s="10"/>
      <c r="P16" s="10"/>
      <c r="Q16" s="10"/>
    </row>
    <row r="17" spans="1:17" ht="15.75" customHeight="1" x14ac:dyDescent="0.25">
      <c r="A17" s="10" t="s">
        <v>1116</v>
      </c>
      <c r="B17" s="3" t="s">
        <v>126</v>
      </c>
      <c r="F17" s="30" t="s">
        <v>25</v>
      </c>
      <c r="G17" s="30" t="s">
        <v>1256</v>
      </c>
      <c r="H17" s="30" t="s">
        <v>1094</v>
      </c>
      <c r="J17" s="10"/>
      <c r="K17" s="10"/>
      <c r="L17" s="10"/>
      <c r="P17" s="10"/>
      <c r="Q17" s="10"/>
    </row>
    <row r="18" spans="1:17" ht="15.75" customHeight="1" x14ac:dyDescent="0.25">
      <c r="A18" s="10" t="s">
        <v>1116</v>
      </c>
      <c r="B18" s="3" t="s">
        <v>127</v>
      </c>
      <c r="F18" s="30" t="s">
        <v>3</v>
      </c>
      <c r="G18" s="30" t="s">
        <v>1171</v>
      </c>
      <c r="H18" s="30" t="s">
        <v>1123</v>
      </c>
      <c r="J18" s="10"/>
      <c r="K18" s="10"/>
      <c r="L18" s="10"/>
      <c r="P18" s="10"/>
      <c r="Q18" s="10"/>
    </row>
    <row r="19" spans="1:17" ht="15.75" customHeight="1" x14ac:dyDescent="0.25">
      <c r="A19" s="10" t="s">
        <v>1116</v>
      </c>
      <c r="B19" s="3" t="s">
        <v>1262</v>
      </c>
      <c r="F19" s="30" t="s">
        <v>26</v>
      </c>
      <c r="G19" s="30" t="s">
        <v>1248</v>
      </c>
      <c r="H19" s="30" t="s">
        <v>1094</v>
      </c>
      <c r="J19" s="10"/>
      <c r="K19" s="10"/>
      <c r="L19" s="10"/>
      <c r="O19" s="13"/>
      <c r="P19" s="10"/>
      <c r="Q19" s="10"/>
    </row>
    <row r="20" spans="1:17" ht="15.75" customHeight="1" x14ac:dyDescent="0.25">
      <c r="A20" s="10" t="s">
        <v>1278</v>
      </c>
      <c r="B20" t="s">
        <v>1277</v>
      </c>
      <c r="C20" t="s">
        <v>1279</v>
      </c>
      <c r="F20" s="30" t="s">
        <v>27</v>
      </c>
      <c r="G20" s="30" t="s">
        <v>1247</v>
      </c>
      <c r="H20" s="30" t="s">
        <v>1094</v>
      </c>
      <c r="J20" s="10"/>
      <c r="K20" s="10"/>
      <c r="L20" s="10"/>
      <c r="O20" s="13"/>
      <c r="P20" s="10"/>
      <c r="Q20" s="10"/>
    </row>
    <row r="21" spans="1:17" ht="15.75" customHeight="1" x14ac:dyDescent="0.25">
      <c r="F21" s="30" t="s">
        <v>1254</v>
      </c>
      <c r="G21" s="30" t="s">
        <v>1255</v>
      </c>
      <c r="H21" s="30" t="s">
        <v>1094</v>
      </c>
      <c r="J21" s="10"/>
      <c r="K21" s="10"/>
      <c r="L21" s="10"/>
      <c r="O21" s="10"/>
      <c r="P21" s="10"/>
      <c r="Q21" s="10"/>
    </row>
    <row r="22" spans="1:17" ht="15" customHeight="1" x14ac:dyDescent="0.25">
      <c r="O22" s="10"/>
      <c r="P22" s="10"/>
      <c r="Q22" s="10"/>
    </row>
    <row r="23" spans="1:17" ht="15.75" customHeight="1" x14ac:dyDescent="0.25">
      <c r="A23" s="10"/>
      <c r="B23" s="10"/>
      <c r="C23" s="10"/>
      <c r="O23" s="10"/>
      <c r="P23" s="10"/>
      <c r="Q23" s="10"/>
    </row>
    <row r="24" spans="1:17" ht="15.75" customHeight="1" x14ac:dyDescent="0.25">
      <c r="A24" s="10"/>
      <c r="B24" s="10"/>
      <c r="C24" s="10"/>
      <c r="D24" s="10"/>
      <c r="P24" s="10"/>
      <c r="Q24" s="10"/>
    </row>
    <row r="25" spans="1:17" ht="15.75" customHeight="1" x14ac:dyDescent="0.25">
      <c r="A25" s="10"/>
      <c r="B25" s="10"/>
      <c r="C25" s="10"/>
      <c r="D25" s="10"/>
      <c r="P25" s="10"/>
      <c r="Q25" s="10"/>
    </row>
    <row r="26" spans="1:17" ht="15.75" customHeight="1" x14ac:dyDescent="0.25">
      <c r="A26" s="10"/>
      <c r="B26" s="10"/>
      <c r="C26" s="10"/>
      <c r="D26" s="10"/>
      <c r="P26" s="10"/>
      <c r="Q26" s="10"/>
    </row>
    <row r="27" spans="1:17" ht="15.75" customHeight="1" x14ac:dyDescent="0.25">
      <c r="A27" s="10"/>
      <c r="B27" s="10"/>
      <c r="C27" s="10"/>
      <c r="D27" s="10"/>
      <c r="O27" s="10"/>
      <c r="P27" s="10"/>
      <c r="Q27" s="10"/>
    </row>
    <row r="28" spans="1:17" ht="15.75" customHeight="1" x14ac:dyDescent="0.25">
      <c r="A28" s="10"/>
      <c r="D28" s="10"/>
      <c r="P28" s="10"/>
      <c r="Q28" s="10"/>
    </row>
    <row r="29" spans="1:17" ht="15.75" customHeight="1" x14ac:dyDescent="0.25">
      <c r="A29" s="10"/>
      <c r="C29" s="10"/>
      <c r="F29" s="31"/>
      <c r="G29" s="31"/>
      <c r="H29" s="31"/>
      <c r="P29" s="10"/>
      <c r="Q29" s="10"/>
    </row>
    <row r="30" spans="1:17" ht="15.75" customHeight="1" x14ac:dyDescent="0.25">
      <c r="A30" s="10"/>
      <c r="B30" s="10"/>
      <c r="F30" s="31"/>
      <c r="G30" s="31"/>
      <c r="H30" s="31"/>
    </row>
    <row r="31" spans="1:17" ht="15.75" customHeight="1" x14ac:dyDescent="0.25">
      <c r="A31" s="10"/>
      <c r="C31" s="12"/>
      <c r="F31" s="31"/>
      <c r="G31" s="31"/>
      <c r="H31" s="31"/>
    </row>
    <row r="32" spans="1:17" ht="15.75" customHeight="1" x14ac:dyDescent="0.25">
      <c r="A32" s="10"/>
      <c r="C32" s="12"/>
      <c r="F32" s="31"/>
      <c r="G32" s="31"/>
      <c r="H32" s="31"/>
    </row>
    <row r="33" spans="1:8" ht="15.75" customHeight="1" x14ac:dyDescent="0.25">
      <c r="A33" s="10"/>
      <c r="C33" s="12"/>
    </row>
    <row r="34" spans="1:8" ht="15.75" customHeight="1" x14ac:dyDescent="0.25">
      <c r="A34" s="10"/>
    </row>
    <row r="35" spans="1:8" ht="15.75" customHeight="1" x14ac:dyDescent="0.25">
      <c r="A35" s="10"/>
      <c r="C35" s="10"/>
      <c r="F35" s="31"/>
      <c r="G35" s="31"/>
      <c r="H35" s="31"/>
    </row>
    <row r="36" spans="1:8" ht="15.75" customHeight="1" x14ac:dyDescent="0.25">
      <c r="A36" s="10"/>
      <c r="B36" s="13"/>
      <c r="C36" s="10"/>
    </row>
    <row r="37" spans="1:8" ht="15.75" customHeight="1" x14ac:dyDescent="0.25">
      <c r="A37" s="10"/>
      <c r="B37" s="13"/>
      <c r="C37" s="10"/>
    </row>
    <row r="38" spans="1:8" ht="15.75" customHeight="1" x14ac:dyDescent="0.25">
      <c r="B38" s="13"/>
      <c r="C38" s="10"/>
    </row>
    <row r="39" spans="1:8" ht="15.75" customHeight="1" x14ac:dyDescent="0.25">
      <c r="B39" s="13"/>
      <c r="C39" s="10"/>
      <c r="F39" s="31"/>
      <c r="G39" s="31"/>
      <c r="H39" s="31"/>
    </row>
    <row r="40" spans="1:8" ht="15.75" customHeight="1" x14ac:dyDescent="0.25">
      <c r="A40" s="10"/>
      <c r="B40" s="14"/>
      <c r="C40" s="10"/>
      <c r="F40" s="31"/>
      <c r="G40" s="31"/>
      <c r="H40" s="31"/>
    </row>
    <row r="41" spans="1:8" ht="15.75" customHeight="1" x14ac:dyDescent="0.25">
      <c r="B41" s="15"/>
      <c r="C41" s="10"/>
      <c r="F41" s="31"/>
      <c r="G41" s="31"/>
      <c r="H41" s="31"/>
    </row>
    <row r="42" spans="1:8" ht="15.75" customHeight="1" x14ac:dyDescent="0.25">
      <c r="B42" s="14"/>
      <c r="C42" s="10"/>
      <c r="F42" s="31"/>
      <c r="G42" s="31"/>
      <c r="H42" s="31"/>
    </row>
    <row r="43" spans="1:8" ht="15.75" customHeight="1" x14ac:dyDescent="0.25">
      <c r="B43" s="14"/>
      <c r="C43" s="10"/>
      <c r="F43" s="31"/>
      <c r="G43" s="31"/>
      <c r="H43" s="31"/>
    </row>
    <row r="44" spans="1:8" ht="15.75" customHeight="1" x14ac:dyDescent="0.25">
      <c r="A44" s="10"/>
      <c r="C44" s="10"/>
      <c r="F44" s="31"/>
      <c r="G44" s="31"/>
      <c r="H44" s="31"/>
    </row>
    <row r="45" spans="1:8" ht="15.75" customHeight="1" x14ac:dyDescent="0.25">
      <c r="A45" s="10"/>
      <c r="C45" s="10"/>
      <c r="F45" s="31"/>
      <c r="G45" s="31"/>
      <c r="H45" s="31"/>
    </row>
    <row r="46" spans="1:8" ht="15.75" customHeight="1" x14ac:dyDescent="0.25">
      <c r="A46" s="10"/>
      <c r="C46" s="10"/>
      <c r="F46" s="31"/>
      <c r="G46" s="31"/>
      <c r="H46" s="31"/>
    </row>
    <row r="47" spans="1:8" ht="15.75" customHeight="1" x14ac:dyDescent="0.25">
      <c r="A47" s="10"/>
      <c r="C47" s="10"/>
      <c r="F47" s="31"/>
      <c r="G47" s="31"/>
      <c r="H47" s="31"/>
    </row>
    <row r="48" spans="1:8" ht="15.75" customHeight="1" x14ac:dyDescent="0.25">
      <c r="A48" s="10"/>
      <c r="C48" s="10"/>
      <c r="F48" s="31"/>
      <c r="G48" s="31"/>
      <c r="H48" s="31"/>
    </row>
    <row r="49" spans="1:8" ht="15.75" customHeight="1" x14ac:dyDescent="0.25">
      <c r="A49" s="10"/>
      <c r="C49" s="10"/>
      <c r="F49" s="31"/>
      <c r="G49" s="31"/>
      <c r="H49" s="31"/>
    </row>
    <row r="50" spans="1:8" ht="15.75" customHeight="1" x14ac:dyDescent="0.25">
      <c r="A50" s="10"/>
      <c r="C50" s="10"/>
      <c r="F50" s="31"/>
      <c r="G50" s="31"/>
      <c r="H50" s="31"/>
    </row>
    <row r="51" spans="1:8" ht="15.75" customHeight="1" x14ac:dyDescent="0.25">
      <c r="A51" s="10"/>
      <c r="C51" s="10"/>
      <c r="F51" s="31"/>
      <c r="G51" s="31"/>
      <c r="H51" s="31"/>
    </row>
    <row r="52" spans="1:8" ht="15.75" customHeight="1" x14ac:dyDescent="0.25">
      <c r="A52" s="10"/>
      <c r="C52" s="10"/>
      <c r="F52" s="31"/>
      <c r="G52" s="31"/>
      <c r="H52" s="31"/>
    </row>
    <row r="53" spans="1:8" ht="15.75" customHeight="1" x14ac:dyDescent="0.25">
      <c r="A53" s="10"/>
      <c r="C53" s="10"/>
      <c r="F53" s="31"/>
      <c r="G53" s="31"/>
      <c r="H53" s="31"/>
    </row>
    <row r="54" spans="1:8" ht="15.75" customHeight="1" x14ac:dyDescent="0.25">
      <c r="A54" s="10"/>
      <c r="C54" s="10"/>
      <c r="F54" s="31"/>
      <c r="G54" s="31"/>
      <c r="H54" s="31"/>
    </row>
    <row r="55" spans="1:8" ht="15.75" customHeight="1" x14ac:dyDescent="0.25">
      <c r="A55" s="10"/>
      <c r="C55" s="10"/>
      <c r="F55" s="31"/>
      <c r="G55" s="31"/>
      <c r="H55" s="31"/>
    </row>
    <row r="56" spans="1:8" ht="15.75" customHeight="1" x14ac:dyDescent="0.25">
      <c r="A56" s="10"/>
      <c r="C56" s="10"/>
      <c r="F56" s="31"/>
      <c r="G56" s="31"/>
      <c r="H56" s="31"/>
    </row>
    <row r="57" spans="1:8" ht="15.75" customHeight="1" x14ac:dyDescent="0.25">
      <c r="A57" s="10"/>
      <c r="C57" s="10"/>
      <c r="F57" s="31"/>
      <c r="G57" s="31"/>
      <c r="H57" s="31"/>
    </row>
    <row r="58" spans="1:8" ht="15.75" customHeight="1" x14ac:dyDescent="0.25">
      <c r="A58" s="10"/>
      <c r="C58" s="10"/>
      <c r="F58" s="31"/>
      <c r="G58" s="31"/>
      <c r="H58" s="31"/>
    </row>
    <row r="59" spans="1:8" ht="15.75" customHeight="1" x14ac:dyDescent="0.25">
      <c r="A59" s="10"/>
      <c r="C59" s="10"/>
      <c r="F59" s="31"/>
      <c r="G59" s="31"/>
      <c r="H59" s="31"/>
    </row>
    <row r="60" spans="1:8" ht="15.75" customHeight="1" x14ac:dyDescent="0.25">
      <c r="A60" s="10"/>
      <c r="C60" s="10"/>
      <c r="F60" s="31"/>
      <c r="G60" s="31"/>
      <c r="H60" s="31"/>
    </row>
    <row r="61" spans="1:8" ht="15.75" customHeight="1" x14ac:dyDescent="0.25">
      <c r="A61" s="10"/>
      <c r="C61" s="10"/>
      <c r="F61" s="31"/>
      <c r="G61" s="31"/>
      <c r="H61" s="31"/>
    </row>
    <row r="62" spans="1:8" ht="15.75" customHeight="1" x14ac:dyDescent="0.25">
      <c r="A62" s="10"/>
      <c r="C62" s="10"/>
      <c r="F62" s="31"/>
      <c r="G62" s="31"/>
      <c r="H62" s="31"/>
    </row>
    <row r="63" spans="1:8" ht="15.75" customHeight="1" x14ac:dyDescent="0.25">
      <c r="A63" s="10"/>
      <c r="C63" s="10"/>
      <c r="F63" s="31"/>
      <c r="G63" s="31"/>
      <c r="H63" s="31"/>
    </row>
    <row r="64" spans="1:8" ht="15.75" customHeight="1" x14ac:dyDescent="0.25">
      <c r="A64" s="10"/>
      <c r="C64" s="10"/>
      <c r="F64" s="31"/>
      <c r="G64" s="31"/>
      <c r="H64" s="31"/>
    </row>
    <row r="65" spans="1:8" ht="15.75" customHeight="1" x14ac:dyDescent="0.25">
      <c r="A65" s="10"/>
      <c r="C65" s="10"/>
      <c r="F65" s="31"/>
      <c r="G65" s="31"/>
      <c r="H65" s="31"/>
    </row>
    <row r="66" spans="1:8" ht="15.75" customHeight="1" x14ac:dyDescent="0.25">
      <c r="A66" s="10"/>
      <c r="C66" s="10"/>
      <c r="F66" s="31"/>
      <c r="G66" s="31"/>
      <c r="H66" s="31"/>
    </row>
    <row r="67" spans="1:8" ht="15.75" customHeight="1" x14ac:dyDescent="0.25">
      <c r="A67" s="10"/>
      <c r="C67" s="10"/>
      <c r="F67" s="31"/>
      <c r="G67" s="31"/>
      <c r="H67" s="31"/>
    </row>
    <row r="68" spans="1:8" ht="15.75" customHeight="1" x14ac:dyDescent="0.25">
      <c r="A68" s="10"/>
      <c r="C68" s="10"/>
      <c r="F68" s="31"/>
      <c r="G68" s="31"/>
      <c r="H68" s="31"/>
    </row>
    <row r="69" spans="1:8" ht="15.75" customHeight="1" x14ac:dyDescent="0.25">
      <c r="A69" s="10"/>
      <c r="C69" s="10"/>
      <c r="F69" s="31"/>
      <c r="G69" s="31"/>
      <c r="H69" s="31"/>
    </row>
    <row r="70" spans="1:8" ht="15.75" customHeight="1" x14ac:dyDescent="0.25">
      <c r="A70" s="10"/>
      <c r="C70" s="10"/>
      <c r="F70" s="31"/>
      <c r="G70" s="31"/>
      <c r="H70" s="31"/>
    </row>
    <row r="71" spans="1:8" ht="15.75" customHeight="1" x14ac:dyDescent="0.25">
      <c r="A71" s="10"/>
      <c r="C71" s="10"/>
      <c r="F71" s="31"/>
      <c r="G71" s="31"/>
      <c r="H71" s="31"/>
    </row>
    <row r="72" spans="1:8" ht="15.75" customHeight="1" x14ac:dyDescent="0.25">
      <c r="A72" s="10"/>
      <c r="C72" s="10"/>
      <c r="F72" s="31"/>
      <c r="G72" s="31"/>
      <c r="H72" s="31"/>
    </row>
    <row r="73" spans="1:8" ht="15.75" customHeight="1" x14ac:dyDescent="0.25">
      <c r="A73" s="10"/>
      <c r="C73" s="10"/>
      <c r="F73" s="31"/>
      <c r="G73" s="31"/>
      <c r="H73" s="31"/>
    </row>
    <row r="74" spans="1:8" ht="15.75" customHeight="1" x14ac:dyDescent="0.25">
      <c r="A74" s="10"/>
      <c r="C74" s="10"/>
      <c r="F74" s="31"/>
      <c r="G74" s="31"/>
      <c r="H74" s="31"/>
    </row>
    <row r="75" spans="1:8" ht="15.75" customHeight="1" x14ac:dyDescent="0.25">
      <c r="A75" s="10"/>
      <c r="C75" s="10"/>
      <c r="F75" s="31"/>
      <c r="G75" s="31"/>
      <c r="H75" s="31"/>
    </row>
    <row r="76" spans="1:8" ht="15.75" customHeight="1" x14ac:dyDescent="0.25">
      <c r="A76" s="10"/>
      <c r="C76" s="10"/>
      <c r="F76" s="31"/>
      <c r="G76" s="31"/>
      <c r="H76" s="31"/>
    </row>
    <row r="77" spans="1:8" ht="15.75" customHeight="1" x14ac:dyDescent="0.25">
      <c r="A77" s="10"/>
      <c r="C77" s="10"/>
      <c r="F77" s="31"/>
      <c r="G77" s="31"/>
      <c r="H77" s="31"/>
    </row>
    <row r="78" spans="1:8" ht="15.75" customHeight="1" x14ac:dyDescent="0.25">
      <c r="A78" s="10"/>
      <c r="C78" s="10"/>
      <c r="F78" s="31"/>
      <c r="G78" s="31"/>
      <c r="H78" s="31"/>
    </row>
    <row r="79" spans="1:8" ht="15.75" customHeight="1" x14ac:dyDescent="0.25">
      <c r="A79" s="10"/>
      <c r="C79" s="10"/>
      <c r="F79" s="31"/>
      <c r="G79" s="31"/>
      <c r="H79" s="31"/>
    </row>
    <row r="80" spans="1:8" ht="15.75" customHeight="1" x14ac:dyDescent="0.25">
      <c r="A80" s="10"/>
      <c r="C80" s="10"/>
    </row>
    <row r="81" spans="1:3" ht="15.75" customHeight="1" x14ac:dyDescent="0.25">
      <c r="A81" s="10"/>
      <c r="C81" s="10"/>
    </row>
    <row r="82" spans="1:3" ht="15.75" customHeight="1" x14ac:dyDescent="0.25">
      <c r="A82" s="10"/>
      <c r="C82" s="10"/>
    </row>
    <row r="83" spans="1:3" ht="15.75" customHeight="1" x14ac:dyDescent="0.25">
      <c r="A83" s="10"/>
      <c r="C83" s="10"/>
    </row>
    <row r="84" spans="1:3" ht="15.75" customHeight="1" x14ac:dyDescent="0.25">
      <c r="A84" s="10"/>
      <c r="B84" s="16"/>
      <c r="C84" s="10"/>
    </row>
    <row r="85" spans="1:3" ht="15.75" customHeight="1" x14ac:dyDescent="0.25">
      <c r="B85" s="16"/>
      <c r="C85" s="10"/>
    </row>
    <row r="86" spans="1:3" ht="15.75" customHeight="1" x14ac:dyDescent="0.25"/>
    <row r="87" spans="1:3" ht="15.75" customHeight="1" x14ac:dyDescent="0.25"/>
    <row r="88" spans="1:3" ht="15.75" customHeight="1" x14ac:dyDescent="0.25"/>
    <row r="89" spans="1:3" ht="15.75" customHeight="1" x14ac:dyDescent="0.25"/>
    <row r="90" spans="1:3" ht="15.75" customHeight="1" x14ac:dyDescent="0.25"/>
    <row r="91" spans="1:3" ht="15.75" customHeight="1" x14ac:dyDescent="0.25"/>
    <row r="92" spans="1:3" ht="15.75" customHeight="1" x14ac:dyDescent="0.25"/>
    <row r="93" spans="1:3" ht="15.75" customHeight="1" x14ac:dyDescent="0.25"/>
    <row r="94" spans="1:3" ht="15.75" customHeight="1" x14ac:dyDescent="0.25"/>
    <row r="95" spans="1:3" ht="15.75" customHeight="1" x14ac:dyDescent="0.25"/>
    <row r="96" spans="1:3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97B4E-247C-4D3C-8D43-A03CEF318EF4}">
  <dimension ref="A1:U77"/>
  <sheetViews>
    <sheetView workbookViewId="0">
      <selection activeCell="J1" sqref="J1:J3"/>
    </sheetView>
  </sheetViews>
  <sheetFormatPr defaultRowHeight="15" x14ac:dyDescent="0.25"/>
  <cols>
    <col min="11" max="11" width="13.140625" bestFit="1" customWidth="1"/>
    <col min="12" max="12" width="27" bestFit="1" customWidth="1"/>
    <col min="20" max="20" width="13.140625" bestFit="1" customWidth="1"/>
    <col min="21" max="21" width="27" bestFit="1" customWidth="1"/>
  </cols>
  <sheetData>
    <row r="1" spans="1:18" x14ac:dyDescent="0.25">
      <c r="A1" s="3" t="s">
        <v>134</v>
      </c>
      <c r="J1" s="27" t="s">
        <v>1274</v>
      </c>
    </row>
    <row r="2" spans="1:18" s="3" customFormat="1" x14ac:dyDescent="0.25">
      <c r="D2" s="3" t="s">
        <v>137</v>
      </c>
      <c r="J2" s="27" t="s">
        <v>1265</v>
      </c>
      <c r="O2" s="3" t="s">
        <v>138</v>
      </c>
    </row>
    <row r="3" spans="1:18" s="3" customFormat="1" x14ac:dyDescent="0.25">
      <c r="D3" s="3" t="s">
        <v>135</v>
      </c>
      <c r="J3" s="27" t="s">
        <v>1266</v>
      </c>
    </row>
    <row r="4" spans="1:18" s="3" customFormat="1" x14ac:dyDescent="0.25"/>
    <row r="5" spans="1:18" x14ac:dyDescent="0.25">
      <c r="D5" t="s">
        <v>136</v>
      </c>
      <c r="E5" t="s">
        <v>133</v>
      </c>
      <c r="F5" t="s">
        <v>132</v>
      </c>
      <c r="G5" t="s">
        <v>27</v>
      </c>
      <c r="H5" t="s">
        <v>3</v>
      </c>
      <c r="I5" t="s">
        <v>139</v>
      </c>
      <c r="N5" t="s">
        <v>136</v>
      </c>
      <c r="O5" t="s">
        <v>133</v>
      </c>
      <c r="P5" t="s">
        <v>132</v>
      </c>
      <c r="Q5" t="s">
        <v>27</v>
      </c>
      <c r="R5" t="s">
        <v>3</v>
      </c>
    </row>
    <row r="6" spans="1:18" x14ac:dyDescent="0.25">
      <c r="A6" t="s">
        <v>1263</v>
      </c>
      <c r="B6" t="s">
        <v>1264</v>
      </c>
      <c r="D6">
        <v>3</v>
      </c>
      <c r="E6">
        <v>1</v>
      </c>
      <c r="F6">
        <v>0.83366379640852095</v>
      </c>
      <c r="G6">
        <v>0</v>
      </c>
      <c r="H6" t="s">
        <v>4</v>
      </c>
      <c r="I6">
        <v>2016</v>
      </c>
      <c r="N6">
        <v>2741</v>
      </c>
      <c r="O6">
        <v>1</v>
      </c>
      <c r="P6">
        <v>1.171390299</v>
      </c>
      <c r="Q6">
        <v>0</v>
      </c>
      <c r="R6" t="s">
        <v>4</v>
      </c>
    </row>
    <row r="7" spans="1:18" x14ac:dyDescent="0.25">
      <c r="A7">
        <v>2016</v>
      </c>
      <c r="B7">
        <f>AVERAGE(F6:F61)</f>
        <v>1.1070794960431525</v>
      </c>
      <c r="D7">
        <v>518</v>
      </c>
      <c r="E7">
        <v>1</v>
      </c>
      <c r="F7">
        <v>0.974785231268675</v>
      </c>
      <c r="G7">
        <v>0</v>
      </c>
      <c r="H7" t="s">
        <v>5</v>
      </c>
      <c r="I7">
        <v>2016</v>
      </c>
      <c r="N7">
        <v>489</v>
      </c>
      <c r="O7">
        <v>1</v>
      </c>
      <c r="P7">
        <v>1.173378893</v>
      </c>
      <c r="Q7">
        <v>0</v>
      </c>
      <c r="R7" t="s">
        <v>5</v>
      </c>
    </row>
    <row r="8" spans="1:18" x14ac:dyDescent="0.25">
      <c r="A8">
        <v>2019</v>
      </c>
      <c r="B8">
        <f>AVERAGE(P6:P77)</f>
        <v>1.2416399893333332</v>
      </c>
      <c r="D8">
        <v>1724</v>
      </c>
      <c r="E8">
        <v>1</v>
      </c>
      <c r="F8">
        <v>0.90717241427487205</v>
      </c>
      <c r="G8">
        <v>1</v>
      </c>
      <c r="H8" t="s">
        <v>4</v>
      </c>
      <c r="I8">
        <v>2016</v>
      </c>
      <c r="N8">
        <v>1450</v>
      </c>
      <c r="O8">
        <v>1</v>
      </c>
      <c r="P8">
        <v>1.2118615880000001</v>
      </c>
      <c r="Q8">
        <v>1</v>
      </c>
      <c r="R8" t="s">
        <v>4</v>
      </c>
    </row>
    <row r="9" spans="1:18" x14ac:dyDescent="0.25">
      <c r="D9">
        <v>6194</v>
      </c>
      <c r="E9">
        <v>1</v>
      </c>
      <c r="F9">
        <v>0.796260501419911</v>
      </c>
      <c r="G9">
        <v>1</v>
      </c>
      <c r="H9" t="s">
        <v>5</v>
      </c>
      <c r="I9">
        <v>2016</v>
      </c>
      <c r="N9">
        <v>50023</v>
      </c>
      <c r="O9">
        <v>1</v>
      </c>
      <c r="P9">
        <v>1.111137029</v>
      </c>
      <c r="Q9">
        <v>1</v>
      </c>
      <c r="R9" t="s">
        <v>5</v>
      </c>
    </row>
    <row r="10" spans="1:18" x14ac:dyDescent="0.25">
      <c r="D10">
        <v>739</v>
      </c>
      <c r="E10">
        <v>1</v>
      </c>
      <c r="F10">
        <v>0.949017365232532</v>
      </c>
      <c r="G10">
        <v>2</v>
      </c>
      <c r="H10" t="s">
        <v>4</v>
      </c>
      <c r="I10">
        <v>2016</v>
      </c>
      <c r="N10">
        <v>543</v>
      </c>
      <c r="O10">
        <v>1</v>
      </c>
      <c r="P10">
        <v>1.325769175</v>
      </c>
      <c r="Q10">
        <v>2</v>
      </c>
      <c r="R10" t="s">
        <v>4</v>
      </c>
    </row>
    <row r="11" spans="1:18" x14ac:dyDescent="0.25">
      <c r="D11">
        <v>1788</v>
      </c>
      <c r="E11">
        <v>1</v>
      </c>
      <c r="F11">
        <v>0.82439099285680795</v>
      </c>
      <c r="G11">
        <v>2</v>
      </c>
      <c r="H11" t="s">
        <v>5</v>
      </c>
      <c r="I11">
        <v>2016</v>
      </c>
      <c r="N11">
        <v>13661</v>
      </c>
      <c r="O11">
        <v>1</v>
      </c>
      <c r="P11">
        <v>1.1398498239999999</v>
      </c>
      <c r="Q11">
        <v>2</v>
      </c>
      <c r="R11" t="s">
        <v>5</v>
      </c>
    </row>
    <row r="12" spans="1:18" x14ac:dyDescent="0.25">
      <c r="D12">
        <v>5</v>
      </c>
      <c r="E12">
        <v>2</v>
      </c>
      <c r="F12">
        <v>0.61225476463704798</v>
      </c>
      <c r="G12">
        <v>0</v>
      </c>
      <c r="H12" t="s">
        <v>4</v>
      </c>
      <c r="I12">
        <v>2016</v>
      </c>
      <c r="N12">
        <v>3867</v>
      </c>
      <c r="O12">
        <v>2</v>
      </c>
      <c r="P12">
        <v>1.245837861</v>
      </c>
      <c r="Q12">
        <v>0</v>
      </c>
      <c r="R12" t="s">
        <v>4</v>
      </c>
    </row>
    <row r="13" spans="1:18" x14ac:dyDescent="0.25">
      <c r="D13">
        <v>829</v>
      </c>
      <c r="E13">
        <v>2</v>
      </c>
      <c r="F13">
        <v>0.86826948073759902</v>
      </c>
      <c r="G13">
        <v>0</v>
      </c>
      <c r="H13" t="s">
        <v>5</v>
      </c>
      <c r="I13">
        <v>2016</v>
      </c>
      <c r="N13">
        <v>662</v>
      </c>
      <c r="O13">
        <v>2</v>
      </c>
      <c r="P13">
        <v>1.1658074940000001</v>
      </c>
      <c r="Q13">
        <v>0</v>
      </c>
      <c r="R13" t="s">
        <v>5</v>
      </c>
    </row>
    <row r="14" spans="1:18" x14ac:dyDescent="0.25">
      <c r="D14">
        <v>1964</v>
      </c>
      <c r="E14">
        <v>2</v>
      </c>
      <c r="F14">
        <v>0.92683952627904698</v>
      </c>
      <c r="G14">
        <v>1</v>
      </c>
      <c r="H14" t="s">
        <v>4</v>
      </c>
      <c r="I14">
        <v>2016</v>
      </c>
      <c r="N14">
        <v>2217</v>
      </c>
      <c r="O14">
        <v>2</v>
      </c>
      <c r="P14">
        <v>1.289972187</v>
      </c>
      <c r="Q14">
        <v>1</v>
      </c>
      <c r="R14" t="s">
        <v>4</v>
      </c>
    </row>
    <row r="15" spans="1:18" x14ac:dyDescent="0.25">
      <c r="D15">
        <v>7430</v>
      </c>
      <c r="E15">
        <v>2</v>
      </c>
      <c r="F15">
        <v>0.81691769222516197</v>
      </c>
      <c r="G15">
        <v>1</v>
      </c>
      <c r="H15" t="s">
        <v>5</v>
      </c>
      <c r="I15">
        <v>2016</v>
      </c>
      <c r="N15">
        <v>57272</v>
      </c>
      <c r="O15">
        <v>2</v>
      </c>
      <c r="P15">
        <v>1.0946083719999999</v>
      </c>
      <c r="Q15">
        <v>1</v>
      </c>
      <c r="R15" t="s">
        <v>5</v>
      </c>
    </row>
    <row r="16" spans="1:18" x14ac:dyDescent="0.25">
      <c r="D16">
        <v>828</v>
      </c>
      <c r="E16">
        <v>2</v>
      </c>
      <c r="F16">
        <v>0.93018611204739399</v>
      </c>
      <c r="G16">
        <v>2</v>
      </c>
      <c r="H16" t="s">
        <v>4</v>
      </c>
      <c r="I16">
        <v>2016</v>
      </c>
      <c r="K16" s="5" t="s">
        <v>1095</v>
      </c>
      <c r="L16" t="s">
        <v>1271</v>
      </c>
      <c r="N16">
        <v>681</v>
      </c>
      <c r="O16">
        <v>2</v>
      </c>
      <c r="P16">
        <v>1.321571608</v>
      </c>
      <c r="Q16">
        <v>2</v>
      </c>
      <c r="R16" t="s">
        <v>4</v>
      </c>
    </row>
    <row r="17" spans="4:21" x14ac:dyDescent="0.25">
      <c r="D17">
        <v>2299</v>
      </c>
      <c r="E17">
        <v>2</v>
      </c>
      <c r="F17">
        <v>0.83248964468304398</v>
      </c>
      <c r="G17">
        <v>2</v>
      </c>
      <c r="H17" t="s">
        <v>5</v>
      </c>
      <c r="I17">
        <v>2016</v>
      </c>
      <c r="K17" s="6" t="s">
        <v>1272</v>
      </c>
      <c r="L17" s="4">
        <v>1.1327832407587801</v>
      </c>
      <c r="N17">
        <v>15670</v>
      </c>
      <c r="O17">
        <v>2</v>
      </c>
      <c r="P17">
        <v>1.136215443</v>
      </c>
      <c r="Q17">
        <v>2</v>
      </c>
      <c r="R17" t="s">
        <v>5</v>
      </c>
      <c r="T17" s="5" t="s">
        <v>1095</v>
      </c>
      <c r="U17" t="s">
        <v>1271</v>
      </c>
    </row>
    <row r="18" spans="4:21" x14ac:dyDescent="0.25">
      <c r="D18">
        <v>6</v>
      </c>
      <c r="E18">
        <v>3</v>
      </c>
      <c r="F18">
        <v>1.7291305199092499</v>
      </c>
      <c r="G18">
        <v>0</v>
      </c>
      <c r="H18" t="s">
        <v>4</v>
      </c>
      <c r="I18">
        <v>2016</v>
      </c>
      <c r="K18" s="6" t="s">
        <v>1241</v>
      </c>
      <c r="L18" s="4">
        <v>1.0678818593053137</v>
      </c>
      <c r="N18">
        <v>8438</v>
      </c>
      <c r="O18">
        <v>3</v>
      </c>
      <c r="P18">
        <v>1.217198724</v>
      </c>
      <c r="Q18">
        <v>0</v>
      </c>
      <c r="R18" t="s">
        <v>4</v>
      </c>
      <c r="T18" s="6" t="s">
        <v>1273</v>
      </c>
      <c r="U18" s="4">
        <v>1.1810730635416671</v>
      </c>
    </row>
    <row r="19" spans="4:21" x14ac:dyDescent="0.25">
      <c r="D19">
        <v>5412</v>
      </c>
      <c r="E19">
        <v>3</v>
      </c>
      <c r="F19">
        <v>1.2042144661429799</v>
      </c>
      <c r="G19">
        <v>0</v>
      </c>
      <c r="H19" t="s">
        <v>5</v>
      </c>
      <c r="I19">
        <v>2016</v>
      </c>
      <c r="K19" s="6" t="s">
        <v>1242</v>
      </c>
      <c r="L19" s="4">
        <v>1.10772151570755</v>
      </c>
      <c r="N19">
        <v>822</v>
      </c>
      <c r="O19">
        <v>3</v>
      </c>
      <c r="P19">
        <v>1.1834434110000001</v>
      </c>
      <c r="Q19">
        <v>0</v>
      </c>
      <c r="R19" t="s">
        <v>5</v>
      </c>
      <c r="T19" s="6" t="s">
        <v>1241</v>
      </c>
      <c r="U19" s="4">
        <v>1.2564410852916668</v>
      </c>
    </row>
    <row r="20" spans="4:21" x14ac:dyDescent="0.25">
      <c r="D20">
        <v>9397</v>
      </c>
      <c r="E20">
        <v>3</v>
      </c>
      <c r="F20">
        <v>1.1627199061575</v>
      </c>
      <c r="G20">
        <v>1</v>
      </c>
      <c r="H20" t="s">
        <v>4</v>
      </c>
      <c r="I20">
        <v>2016</v>
      </c>
      <c r="K20" s="6" t="s">
        <v>1096</v>
      </c>
      <c r="L20" s="4">
        <v>1.1070794960431525</v>
      </c>
      <c r="N20">
        <v>4127</v>
      </c>
      <c r="O20">
        <v>3</v>
      </c>
      <c r="P20">
        <v>1.3622561259999999</v>
      </c>
      <c r="Q20">
        <v>1</v>
      </c>
      <c r="R20" t="s">
        <v>4</v>
      </c>
      <c r="T20" s="6" t="s">
        <v>1242</v>
      </c>
      <c r="U20" s="4">
        <v>1.2874058191666669</v>
      </c>
    </row>
    <row r="21" spans="4:21" x14ac:dyDescent="0.25">
      <c r="D21">
        <v>15840</v>
      </c>
      <c r="E21">
        <v>3</v>
      </c>
      <c r="F21">
        <v>1.04770700730185</v>
      </c>
      <c r="G21">
        <v>1</v>
      </c>
      <c r="H21" t="s">
        <v>5</v>
      </c>
      <c r="I21">
        <v>2016</v>
      </c>
      <c r="N21">
        <v>67635</v>
      </c>
      <c r="O21">
        <v>3</v>
      </c>
      <c r="P21">
        <v>1.1505143</v>
      </c>
      <c r="Q21">
        <v>1</v>
      </c>
      <c r="R21" t="s">
        <v>5</v>
      </c>
      <c r="T21" s="6" t="s">
        <v>1096</v>
      </c>
      <c r="U21" s="4">
        <v>1.2416399893333332</v>
      </c>
    </row>
    <row r="22" spans="4:21" x14ac:dyDescent="0.25">
      <c r="D22">
        <v>2688</v>
      </c>
      <c r="E22">
        <v>3</v>
      </c>
      <c r="F22">
        <v>1.1578582223874401</v>
      </c>
      <c r="G22">
        <v>2</v>
      </c>
      <c r="H22" t="s">
        <v>4</v>
      </c>
      <c r="I22">
        <v>2016</v>
      </c>
      <c r="N22">
        <v>1947</v>
      </c>
      <c r="O22">
        <v>3</v>
      </c>
      <c r="P22">
        <v>1.368005712</v>
      </c>
      <c r="Q22">
        <v>2</v>
      </c>
      <c r="R22" t="s">
        <v>4</v>
      </c>
    </row>
    <row r="23" spans="4:21" x14ac:dyDescent="0.25">
      <c r="D23">
        <v>5058</v>
      </c>
      <c r="E23">
        <v>3</v>
      </c>
      <c r="F23">
        <v>1.0540137098156599</v>
      </c>
      <c r="G23">
        <v>2</v>
      </c>
      <c r="H23" t="s">
        <v>5</v>
      </c>
      <c r="I23">
        <v>2016</v>
      </c>
      <c r="N23">
        <v>19342</v>
      </c>
      <c r="O23">
        <v>3</v>
      </c>
      <c r="P23">
        <v>1.210304067</v>
      </c>
      <c r="Q23">
        <v>2</v>
      </c>
      <c r="R23" t="s">
        <v>5</v>
      </c>
    </row>
    <row r="24" spans="4:21" x14ac:dyDescent="0.25">
      <c r="D24">
        <v>116</v>
      </c>
      <c r="E24">
        <v>4</v>
      </c>
      <c r="F24">
        <v>1.2137505245340301</v>
      </c>
      <c r="G24">
        <v>0</v>
      </c>
      <c r="H24" t="s">
        <v>4</v>
      </c>
      <c r="I24">
        <v>2016</v>
      </c>
      <c r="N24">
        <v>19790</v>
      </c>
      <c r="O24">
        <v>4</v>
      </c>
      <c r="P24">
        <v>1.24091912</v>
      </c>
      <c r="Q24">
        <v>0</v>
      </c>
      <c r="R24" t="s">
        <v>4</v>
      </c>
    </row>
    <row r="25" spans="4:21" x14ac:dyDescent="0.25">
      <c r="D25">
        <v>15716</v>
      </c>
      <c r="E25">
        <v>4</v>
      </c>
      <c r="F25">
        <v>1.2224044808469801</v>
      </c>
      <c r="G25">
        <v>0</v>
      </c>
      <c r="H25" t="s">
        <v>5</v>
      </c>
      <c r="I25">
        <v>2016</v>
      </c>
      <c r="N25">
        <v>1312</v>
      </c>
      <c r="O25">
        <v>4</v>
      </c>
      <c r="P25">
        <v>1.23920545</v>
      </c>
      <c r="Q25">
        <v>0</v>
      </c>
      <c r="R25" t="s">
        <v>5</v>
      </c>
    </row>
    <row r="26" spans="4:21" x14ac:dyDescent="0.25">
      <c r="D26">
        <v>19726</v>
      </c>
      <c r="E26">
        <v>4</v>
      </c>
      <c r="F26">
        <v>1.1628804182021999</v>
      </c>
      <c r="G26">
        <v>1</v>
      </c>
      <c r="H26" t="s">
        <v>4</v>
      </c>
      <c r="I26">
        <v>2016</v>
      </c>
      <c r="N26">
        <v>9590</v>
      </c>
      <c r="O26">
        <v>4</v>
      </c>
      <c r="P26">
        <v>1.357712807</v>
      </c>
      <c r="Q26">
        <v>1</v>
      </c>
      <c r="R26" t="s">
        <v>4</v>
      </c>
    </row>
    <row r="27" spans="4:21" x14ac:dyDescent="0.25">
      <c r="D27">
        <v>27944</v>
      </c>
      <c r="E27">
        <v>4</v>
      </c>
      <c r="F27">
        <v>1.0788227733548801</v>
      </c>
      <c r="G27">
        <v>1</v>
      </c>
      <c r="H27" t="s">
        <v>5</v>
      </c>
      <c r="I27">
        <v>2016</v>
      </c>
      <c r="N27">
        <v>98884</v>
      </c>
      <c r="O27">
        <v>4</v>
      </c>
      <c r="P27">
        <v>1.1684706520000001</v>
      </c>
      <c r="Q27">
        <v>1</v>
      </c>
      <c r="R27" t="s">
        <v>5</v>
      </c>
    </row>
    <row r="28" spans="4:21" x14ac:dyDescent="0.25">
      <c r="D28">
        <v>5685</v>
      </c>
      <c r="E28">
        <v>4</v>
      </c>
      <c r="F28">
        <v>1.23507247219434</v>
      </c>
      <c r="G28">
        <v>2</v>
      </c>
      <c r="H28" t="s">
        <v>4</v>
      </c>
      <c r="I28">
        <v>2016</v>
      </c>
      <c r="N28">
        <v>5313</v>
      </c>
      <c r="O28">
        <v>4</v>
      </c>
      <c r="P28">
        <v>1.3531286339999999</v>
      </c>
      <c r="Q28">
        <v>2</v>
      </c>
      <c r="R28" t="s">
        <v>4</v>
      </c>
    </row>
    <row r="29" spans="4:21" x14ac:dyDescent="0.25">
      <c r="D29">
        <v>9534</v>
      </c>
      <c r="E29">
        <v>4</v>
      </c>
      <c r="F29">
        <v>1.1263061643075201</v>
      </c>
      <c r="G29">
        <v>2</v>
      </c>
      <c r="H29" t="s">
        <v>5</v>
      </c>
      <c r="I29">
        <v>2016</v>
      </c>
      <c r="N29">
        <v>31426</v>
      </c>
      <c r="O29">
        <v>4</v>
      </c>
      <c r="P29">
        <v>1.2372553040000001</v>
      </c>
      <c r="Q29">
        <v>2</v>
      </c>
      <c r="R29" t="s">
        <v>5</v>
      </c>
    </row>
    <row r="30" spans="4:21" x14ac:dyDescent="0.25">
      <c r="D30">
        <v>26592</v>
      </c>
      <c r="E30">
        <v>5</v>
      </c>
      <c r="F30">
        <v>1.1824549866717</v>
      </c>
      <c r="G30">
        <v>0</v>
      </c>
      <c r="H30" t="s">
        <v>4</v>
      </c>
      <c r="I30">
        <v>2016</v>
      </c>
      <c r="N30">
        <v>28344</v>
      </c>
      <c r="O30">
        <v>5</v>
      </c>
      <c r="P30">
        <v>1.2594008619999999</v>
      </c>
      <c r="Q30">
        <v>0</v>
      </c>
      <c r="R30" t="s">
        <v>4</v>
      </c>
    </row>
    <row r="31" spans="4:21" x14ac:dyDescent="0.25">
      <c r="D31">
        <v>287</v>
      </c>
      <c r="E31">
        <v>5</v>
      </c>
      <c r="F31">
        <v>1.0840575050924399</v>
      </c>
      <c r="G31">
        <v>0</v>
      </c>
      <c r="H31" t="s">
        <v>5</v>
      </c>
      <c r="I31">
        <v>2016</v>
      </c>
      <c r="N31">
        <v>1540</v>
      </c>
      <c r="O31">
        <v>5</v>
      </c>
      <c r="P31">
        <v>1.088285467</v>
      </c>
      <c r="Q31">
        <v>0</v>
      </c>
      <c r="R31" t="s">
        <v>5</v>
      </c>
    </row>
    <row r="32" spans="4:21" x14ac:dyDescent="0.25">
      <c r="D32">
        <v>70202</v>
      </c>
      <c r="E32">
        <v>5</v>
      </c>
      <c r="F32">
        <v>1.1731528165269201</v>
      </c>
      <c r="G32">
        <v>1</v>
      </c>
      <c r="H32" t="s">
        <v>5</v>
      </c>
      <c r="I32">
        <v>2016</v>
      </c>
      <c r="N32">
        <v>15279</v>
      </c>
      <c r="O32">
        <v>5</v>
      </c>
      <c r="P32">
        <v>1.381585064</v>
      </c>
      <c r="Q32">
        <v>1</v>
      </c>
      <c r="R32" t="s">
        <v>4</v>
      </c>
    </row>
    <row r="33" spans="4:18" x14ac:dyDescent="0.25">
      <c r="D33">
        <v>23110</v>
      </c>
      <c r="E33">
        <v>5</v>
      </c>
      <c r="F33">
        <v>1.2343220994613799</v>
      </c>
      <c r="G33">
        <v>2</v>
      </c>
      <c r="H33" t="s">
        <v>5</v>
      </c>
      <c r="I33">
        <v>2016</v>
      </c>
      <c r="N33">
        <v>125966</v>
      </c>
      <c r="O33">
        <v>5</v>
      </c>
      <c r="P33">
        <v>1.203102774</v>
      </c>
      <c r="Q33">
        <v>1</v>
      </c>
      <c r="R33" t="s">
        <v>5</v>
      </c>
    </row>
    <row r="34" spans="4:18" x14ac:dyDescent="0.25">
      <c r="D34">
        <v>32730</v>
      </c>
      <c r="E34">
        <v>6</v>
      </c>
      <c r="F34">
        <v>1.1929828844561301</v>
      </c>
      <c r="G34">
        <v>0</v>
      </c>
      <c r="H34" t="s">
        <v>4</v>
      </c>
      <c r="I34">
        <v>2016</v>
      </c>
      <c r="N34">
        <v>7952</v>
      </c>
      <c r="O34">
        <v>5</v>
      </c>
      <c r="P34">
        <v>1.3626007120000001</v>
      </c>
      <c r="Q34">
        <v>2</v>
      </c>
      <c r="R34" t="s">
        <v>4</v>
      </c>
    </row>
    <row r="35" spans="4:18" x14ac:dyDescent="0.25">
      <c r="D35">
        <v>384</v>
      </c>
      <c r="E35">
        <v>6</v>
      </c>
      <c r="F35">
        <v>1.04587564224388</v>
      </c>
      <c r="G35">
        <v>0</v>
      </c>
      <c r="H35" t="s">
        <v>5</v>
      </c>
      <c r="I35">
        <v>2016</v>
      </c>
      <c r="N35">
        <v>42564</v>
      </c>
      <c r="O35">
        <v>5</v>
      </c>
      <c r="P35">
        <v>1.255174719</v>
      </c>
      <c r="Q35">
        <v>2</v>
      </c>
      <c r="R35" t="s">
        <v>5</v>
      </c>
    </row>
    <row r="36" spans="4:18" x14ac:dyDescent="0.25">
      <c r="D36">
        <v>88992</v>
      </c>
      <c r="E36">
        <v>6</v>
      </c>
      <c r="F36">
        <v>1.2072654364167399</v>
      </c>
      <c r="G36">
        <v>1</v>
      </c>
      <c r="H36" t="s">
        <v>5</v>
      </c>
      <c r="I36">
        <v>2016</v>
      </c>
      <c r="N36">
        <v>36947</v>
      </c>
      <c r="O36">
        <v>6</v>
      </c>
      <c r="P36">
        <v>1.2641929430000001</v>
      </c>
      <c r="Q36">
        <v>0</v>
      </c>
      <c r="R36" t="s">
        <v>4</v>
      </c>
    </row>
    <row r="37" spans="4:18" x14ac:dyDescent="0.25">
      <c r="D37">
        <v>31630</v>
      </c>
      <c r="E37">
        <v>6</v>
      </c>
      <c r="F37">
        <v>1.26310116850938</v>
      </c>
      <c r="G37">
        <v>2</v>
      </c>
      <c r="H37" t="s">
        <v>5</v>
      </c>
      <c r="I37">
        <v>2016</v>
      </c>
      <c r="N37">
        <v>2073</v>
      </c>
      <c r="O37">
        <v>6</v>
      </c>
      <c r="P37">
        <v>1.086789971</v>
      </c>
      <c r="Q37">
        <v>0</v>
      </c>
      <c r="R37" t="s">
        <v>5</v>
      </c>
    </row>
    <row r="38" spans="4:18" x14ac:dyDescent="0.25">
      <c r="D38">
        <v>36576</v>
      </c>
      <c r="E38">
        <v>7</v>
      </c>
      <c r="F38">
        <v>1.15035815491802</v>
      </c>
      <c r="G38">
        <v>0</v>
      </c>
      <c r="H38" t="s">
        <v>4</v>
      </c>
      <c r="I38">
        <v>2016</v>
      </c>
      <c r="N38">
        <v>23863</v>
      </c>
      <c r="O38">
        <v>6</v>
      </c>
      <c r="P38">
        <v>1.391357087</v>
      </c>
      <c r="Q38">
        <v>1</v>
      </c>
      <c r="R38" t="s">
        <v>4</v>
      </c>
    </row>
    <row r="39" spans="4:18" x14ac:dyDescent="0.25">
      <c r="D39">
        <v>382</v>
      </c>
      <c r="E39">
        <v>7</v>
      </c>
      <c r="F39">
        <v>1.06192293262541</v>
      </c>
      <c r="G39">
        <v>0</v>
      </c>
      <c r="H39" t="s">
        <v>5</v>
      </c>
      <c r="I39">
        <v>2016</v>
      </c>
      <c r="N39">
        <v>144486</v>
      </c>
      <c r="O39">
        <v>6</v>
      </c>
      <c r="P39">
        <v>1.245130023</v>
      </c>
      <c r="Q39">
        <v>1</v>
      </c>
      <c r="R39" t="s">
        <v>5</v>
      </c>
    </row>
    <row r="40" spans="4:18" x14ac:dyDescent="0.25">
      <c r="D40">
        <v>88589</v>
      </c>
      <c r="E40">
        <v>7</v>
      </c>
      <c r="F40">
        <v>1.17832268566132</v>
      </c>
      <c r="G40">
        <v>1</v>
      </c>
      <c r="H40" t="s">
        <v>5</v>
      </c>
      <c r="I40">
        <v>2016</v>
      </c>
      <c r="N40">
        <v>12329</v>
      </c>
      <c r="O40">
        <v>6</v>
      </c>
      <c r="P40">
        <v>1.355948167</v>
      </c>
      <c r="Q40">
        <v>2</v>
      </c>
      <c r="R40" t="s">
        <v>4</v>
      </c>
    </row>
    <row r="41" spans="4:18" x14ac:dyDescent="0.25">
      <c r="D41">
        <v>30766</v>
      </c>
      <c r="E41">
        <v>7</v>
      </c>
      <c r="F41">
        <v>1.2420126393084401</v>
      </c>
      <c r="G41">
        <v>2</v>
      </c>
      <c r="H41" t="s">
        <v>5</v>
      </c>
      <c r="I41">
        <v>2016</v>
      </c>
      <c r="N41">
        <v>52541</v>
      </c>
      <c r="O41">
        <v>6</v>
      </c>
      <c r="P41">
        <v>1.29820164</v>
      </c>
      <c r="Q41">
        <v>2</v>
      </c>
      <c r="R41" t="s">
        <v>5</v>
      </c>
    </row>
    <row r="42" spans="4:18" x14ac:dyDescent="0.25">
      <c r="D42">
        <v>35462</v>
      </c>
      <c r="E42">
        <v>8</v>
      </c>
      <c r="F42">
        <v>1.15427992389792</v>
      </c>
      <c r="G42">
        <v>0</v>
      </c>
      <c r="H42" t="s">
        <v>4</v>
      </c>
      <c r="I42">
        <v>2016</v>
      </c>
      <c r="N42">
        <v>38202</v>
      </c>
      <c r="O42">
        <v>7</v>
      </c>
      <c r="P42">
        <v>1.2228835090000001</v>
      </c>
      <c r="Q42">
        <v>0</v>
      </c>
      <c r="R42" t="s">
        <v>4</v>
      </c>
    </row>
    <row r="43" spans="4:18" x14ac:dyDescent="0.25">
      <c r="D43">
        <v>399</v>
      </c>
      <c r="E43">
        <v>8</v>
      </c>
      <c r="F43">
        <v>1.17298973780585</v>
      </c>
      <c r="G43">
        <v>0</v>
      </c>
      <c r="H43" t="s">
        <v>5</v>
      </c>
      <c r="I43">
        <v>2016</v>
      </c>
      <c r="N43">
        <v>2095</v>
      </c>
      <c r="O43">
        <v>7</v>
      </c>
      <c r="P43">
        <v>1.1267442830000001</v>
      </c>
      <c r="Q43">
        <v>0</v>
      </c>
      <c r="R43" t="s">
        <v>5</v>
      </c>
    </row>
    <row r="44" spans="4:18" x14ac:dyDescent="0.25">
      <c r="D44">
        <v>94394</v>
      </c>
      <c r="E44">
        <v>8</v>
      </c>
      <c r="F44">
        <v>1.1862566803061201</v>
      </c>
      <c r="G44">
        <v>1</v>
      </c>
      <c r="H44" t="s">
        <v>5</v>
      </c>
      <c r="I44">
        <v>2016</v>
      </c>
      <c r="N44">
        <v>28136</v>
      </c>
      <c r="O44">
        <v>7</v>
      </c>
      <c r="P44">
        <v>1.366958082</v>
      </c>
      <c r="Q44">
        <v>1</v>
      </c>
      <c r="R44" t="s">
        <v>4</v>
      </c>
    </row>
    <row r="45" spans="4:18" x14ac:dyDescent="0.25">
      <c r="D45">
        <v>31796</v>
      </c>
      <c r="E45">
        <v>8</v>
      </c>
      <c r="F45">
        <v>1.2524316521846599</v>
      </c>
      <c r="G45">
        <v>2</v>
      </c>
      <c r="H45" t="s">
        <v>5</v>
      </c>
      <c r="I45">
        <v>2016</v>
      </c>
      <c r="N45">
        <v>168259</v>
      </c>
      <c r="O45">
        <v>7</v>
      </c>
      <c r="P45">
        <v>1.2330847330000001</v>
      </c>
      <c r="Q45">
        <v>1</v>
      </c>
      <c r="R45" t="s">
        <v>5</v>
      </c>
    </row>
    <row r="46" spans="4:18" x14ac:dyDescent="0.25">
      <c r="D46">
        <v>29676</v>
      </c>
      <c r="E46">
        <v>9</v>
      </c>
      <c r="F46">
        <v>1.1643353630276301</v>
      </c>
      <c r="G46">
        <v>0</v>
      </c>
      <c r="H46" t="s">
        <v>4</v>
      </c>
      <c r="I46">
        <v>2016</v>
      </c>
      <c r="N46">
        <v>15199</v>
      </c>
      <c r="O46">
        <v>7</v>
      </c>
      <c r="P46">
        <v>1.3020464089999999</v>
      </c>
      <c r="Q46">
        <v>2</v>
      </c>
      <c r="R46" t="s">
        <v>4</v>
      </c>
    </row>
    <row r="47" spans="4:18" x14ac:dyDescent="0.25">
      <c r="D47">
        <v>446</v>
      </c>
      <c r="E47">
        <v>9</v>
      </c>
      <c r="F47">
        <v>1.2444371593457899</v>
      </c>
      <c r="G47">
        <v>0</v>
      </c>
      <c r="H47" t="s">
        <v>5</v>
      </c>
      <c r="I47">
        <v>2016</v>
      </c>
      <c r="N47">
        <v>63083</v>
      </c>
      <c r="O47">
        <v>7</v>
      </c>
      <c r="P47">
        <v>1.2976850559999999</v>
      </c>
      <c r="Q47">
        <v>2</v>
      </c>
      <c r="R47" t="s">
        <v>5</v>
      </c>
    </row>
    <row r="48" spans="4:18" x14ac:dyDescent="0.25">
      <c r="D48">
        <v>94229</v>
      </c>
      <c r="E48">
        <v>9</v>
      </c>
      <c r="F48">
        <v>1.14708396611458</v>
      </c>
      <c r="G48">
        <v>1</v>
      </c>
      <c r="H48" t="s">
        <v>5</v>
      </c>
      <c r="I48">
        <v>2016</v>
      </c>
      <c r="N48">
        <v>40233</v>
      </c>
      <c r="O48">
        <v>8</v>
      </c>
      <c r="P48">
        <v>1.2396254760000001</v>
      </c>
      <c r="Q48">
        <v>0</v>
      </c>
      <c r="R48" t="s">
        <v>4</v>
      </c>
    </row>
    <row r="49" spans="4:18" x14ac:dyDescent="0.25">
      <c r="D49">
        <v>31824</v>
      </c>
      <c r="E49">
        <v>9</v>
      </c>
      <c r="F49">
        <v>1.20681702818133</v>
      </c>
      <c r="G49">
        <v>2</v>
      </c>
      <c r="H49" t="s">
        <v>5</v>
      </c>
      <c r="I49">
        <v>2016</v>
      </c>
      <c r="N49">
        <v>2862</v>
      </c>
      <c r="O49">
        <v>8</v>
      </c>
      <c r="P49">
        <v>1.0029800280000001</v>
      </c>
      <c r="Q49">
        <v>0</v>
      </c>
      <c r="R49" t="s">
        <v>5</v>
      </c>
    </row>
    <row r="50" spans="4:18" x14ac:dyDescent="0.25">
      <c r="D50">
        <v>19022</v>
      </c>
      <c r="E50">
        <v>10</v>
      </c>
      <c r="F50">
        <v>1.1998380672103499</v>
      </c>
      <c r="G50">
        <v>0</v>
      </c>
      <c r="H50" t="s">
        <v>4</v>
      </c>
      <c r="I50">
        <v>2016</v>
      </c>
      <c r="N50">
        <v>30649</v>
      </c>
      <c r="O50">
        <v>8</v>
      </c>
      <c r="P50">
        <v>1.3776495529999999</v>
      </c>
      <c r="Q50">
        <v>1</v>
      </c>
      <c r="R50" t="s">
        <v>4</v>
      </c>
    </row>
    <row r="51" spans="4:18" x14ac:dyDescent="0.25">
      <c r="D51">
        <v>274</v>
      </c>
      <c r="E51">
        <v>10</v>
      </c>
      <c r="F51">
        <v>1.2772298268079401</v>
      </c>
      <c r="G51">
        <v>0</v>
      </c>
      <c r="H51" t="s">
        <v>5</v>
      </c>
      <c r="I51">
        <v>2016</v>
      </c>
      <c r="N51">
        <v>178522</v>
      </c>
      <c r="O51">
        <v>8</v>
      </c>
      <c r="P51">
        <v>1.233892011</v>
      </c>
      <c r="Q51">
        <v>1</v>
      </c>
      <c r="R51" t="s">
        <v>5</v>
      </c>
    </row>
    <row r="52" spans="4:18" x14ac:dyDescent="0.25">
      <c r="D52">
        <v>85305</v>
      </c>
      <c r="E52">
        <v>10</v>
      </c>
      <c r="F52">
        <v>1.12437850765384</v>
      </c>
      <c r="G52">
        <v>1</v>
      </c>
      <c r="H52" t="s">
        <v>5</v>
      </c>
      <c r="I52">
        <v>2016</v>
      </c>
      <c r="N52">
        <v>15739</v>
      </c>
      <c r="O52">
        <v>8</v>
      </c>
      <c r="P52">
        <v>1.35871768</v>
      </c>
      <c r="Q52">
        <v>2</v>
      </c>
      <c r="R52" t="s">
        <v>4</v>
      </c>
    </row>
    <row r="53" spans="4:18" x14ac:dyDescent="0.25">
      <c r="D53">
        <v>27008</v>
      </c>
      <c r="E53">
        <v>10</v>
      </c>
      <c r="F53">
        <v>1.17460914550149</v>
      </c>
      <c r="G53">
        <v>2</v>
      </c>
      <c r="H53" t="s">
        <v>5</v>
      </c>
      <c r="I53">
        <v>2016</v>
      </c>
      <c r="N53">
        <v>66877</v>
      </c>
      <c r="O53">
        <v>8</v>
      </c>
      <c r="P53">
        <v>1.29089656</v>
      </c>
      <c r="Q53">
        <v>2</v>
      </c>
      <c r="R53" t="s">
        <v>5</v>
      </c>
    </row>
    <row r="54" spans="4:18" x14ac:dyDescent="0.25">
      <c r="D54">
        <v>10773</v>
      </c>
      <c r="E54">
        <v>11</v>
      </c>
      <c r="F54">
        <v>1.1861149330766201</v>
      </c>
      <c r="G54">
        <v>0</v>
      </c>
      <c r="H54" t="s">
        <v>4</v>
      </c>
      <c r="I54">
        <v>2016</v>
      </c>
      <c r="N54">
        <v>37144</v>
      </c>
      <c r="O54">
        <v>9</v>
      </c>
      <c r="P54">
        <v>1.2693590910000001</v>
      </c>
      <c r="Q54">
        <v>0</v>
      </c>
      <c r="R54" t="s">
        <v>4</v>
      </c>
    </row>
    <row r="55" spans="4:18" x14ac:dyDescent="0.25">
      <c r="D55">
        <v>218</v>
      </c>
      <c r="E55">
        <v>11</v>
      </c>
      <c r="F55">
        <v>1.1498381151762</v>
      </c>
      <c r="G55">
        <v>0</v>
      </c>
      <c r="H55" t="s">
        <v>5</v>
      </c>
      <c r="I55">
        <v>2016</v>
      </c>
      <c r="N55">
        <v>3184</v>
      </c>
      <c r="O55">
        <v>9</v>
      </c>
      <c r="P55">
        <v>1.0209093119999999</v>
      </c>
      <c r="Q55">
        <v>0</v>
      </c>
      <c r="R55" t="s">
        <v>5</v>
      </c>
    </row>
    <row r="56" spans="4:18" x14ac:dyDescent="0.25">
      <c r="D56">
        <v>64810</v>
      </c>
      <c r="E56">
        <v>11</v>
      </c>
      <c r="F56">
        <v>1.10998102483266</v>
      </c>
      <c r="G56">
        <v>1</v>
      </c>
      <c r="H56" t="s">
        <v>5</v>
      </c>
      <c r="I56">
        <v>2016</v>
      </c>
      <c r="N56">
        <v>28929</v>
      </c>
      <c r="O56">
        <v>9</v>
      </c>
      <c r="P56">
        <v>1.360640917</v>
      </c>
      <c r="Q56">
        <v>1</v>
      </c>
      <c r="R56" t="s">
        <v>4</v>
      </c>
    </row>
    <row r="57" spans="4:18" x14ac:dyDescent="0.25">
      <c r="D57">
        <v>19643</v>
      </c>
      <c r="E57">
        <v>11</v>
      </c>
      <c r="F57">
        <v>1.1653467003476501</v>
      </c>
      <c r="G57">
        <v>2</v>
      </c>
      <c r="H57" t="s">
        <v>5</v>
      </c>
      <c r="I57">
        <v>2016</v>
      </c>
      <c r="N57">
        <v>201696</v>
      </c>
      <c r="O57">
        <v>9</v>
      </c>
      <c r="P57">
        <v>1.2010689939999999</v>
      </c>
      <c r="Q57">
        <v>1</v>
      </c>
      <c r="R57" t="s">
        <v>5</v>
      </c>
    </row>
    <row r="58" spans="4:18" x14ac:dyDescent="0.25">
      <c r="D58">
        <v>2726</v>
      </c>
      <c r="E58">
        <v>12</v>
      </c>
      <c r="F58">
        <v>1.1521856907964001</v>
      </c>
      <c r="G58">
        <v>0</v>
      </c>
      <c r="H58" t="s">
        <v>4</v>
      </c>
      <c r="I58">
        <v>2016</v>
      </c>
      <c r="N58">
        <v>14975</v>
      </c>
      <c r="O58">
        <v>9</v>
      </c>
      <c r="P58">
        <v>1.3366323099999999</v>
      </c>
      <c r="Q58">
        <v>2</v>
      </c>
      <c r="R58" t="s">
        <v>4</v>
      </c>
    </row>
    <row r="59" spans="4:18" x14ac:dyDescent="0.25">
      <c r="D59">
        <v>94</v>
      </c>
      <c r="E59">
        <v>12</v>
      </c>
      <c r="F59">
        <v>1.10942359057336</v>
      </c>
      <c r="G59">
        <v>0</v>
      </c>
      <c r="H59" t="s">
        <v>5</v>
      </c>
      <c r="I59">
        <v>2016</v>
      </c>
      <c r="N59">
        <v>73475</v>
      </c>
      <c r="O59">
        <v>9</v>
      </c>
      <c r="P59">
        <v>1.2666629380000001</v>
      </c>
      <c r="Q59">
        <v>2</v>
      </c>
      <c r="R59" t="s">
        <v>5</v>
      </c>
    </row>
    <row r="60" spans="4:18" x14ac:dyDescent="0.25">
      <c r="D60">
        <v>32329</v>
      </c>
      <c r="E60">
        <v>12</v>
      </c>
      <c r="F60">
        <v>1.0603483921574199</v>
      </c>
      <c r="G60">
        <v>1</v>
      </c>
      <c r="H60" t="s">
        <v>5</v>
      </c>
      <c r="I60">
        <v>2016</v>
      </c>
      <c r="N60">
        <v>23689</v>
      </c>
      <c r="O60">
        <v>10</v>
      </c>
      <c r="P60">
        <v>1.289522652</v>
      </c>
      <c r="Q60">
        <v>0</v>
      </c>
      <c r="R60" t="s">
        <v>4</v>
      </c>
    </row>
    <row r="61" spans="4:18" x14ac:dyDescent="0.25">
      <c r="D61">
        <v>8564</v>
      </c>
      <c r="E61">
        <v>12</v>
      </c>
      <c r="F61">
        <v>1.07556913430173</v>
      </c>
      <c r="G61">
        <v>2</v>
      </c>
      <c r="H61" t="s">
        <v>5</v>
      </c>
      <c r="I61">
        <v>2016</v>
      </c>
      <c r="N61">
        <v>2845</v>
      </c>
      <c r="O61">
        <v>10</v>
      </c>
      <c r="P61">
        <v>1.058702386</v>
      </c>
      <c r="Q61">
        <v>0</v>
      </c>
      <c r="R61" t="s">
        <v>5</v>
      </c>
    </row>
    <row r="62" spans="4:18" x14ac:dyDescent="0.25">
      <c r="N62">
        <v>21500</v>
      </c>
      <c r="O62">
        <v>10</v>
      </c>
      <c r="P62">
        <v>1.3485891320000001</v>
      </c>
      <c r="Q62">
        <v>1</v>
      </c>
      <c r="R62" t="s">
        <v>4</v>
      </c>
    </row>
    <row r="63" spans="4:18" x14ac:dyDescent="0.25">
      <c r="N63">
        <v>181270</v>
      </c>
      <c r="O63">
        <v>10</v>
      </c>
      <c r="P63">
        <v>1.1739144509999999</v>
      </c>
      <c r="Q63">
        <v>1</v>
      </c>
      <c r="R63" t="s">
        <v>5</v>
      </c>
    </row>
    <row r="64" spans="4:18" x14ac:dyDescent="0.25">
      <c r="N64">
        <v>10411</v>
      </c>
      <c r="O64">
        <v>10</v>
      </c>
      <c r="P64">
        <v>1.3662772379999999</v>
      </c>
      <c r="Q64">
        <v>2</v>
      </c>
      <c r="R64" t="s">
        <v>4</v>
      </c>
    </row>
    <row r="65" spans="14:18" x14ac:dyDescent="0.25">
      <c r="N65">
        <v>61691</v>
      </c>
      <c r="O65">
        <v>10</v>
      </c>
      <c r="P65">
        <v>1.2485779829999999</v>
      </c>
      <c r="Q65">
        <v>2</v>
      </c>
      <c r="R65" t="s">
        <v>5</v>
      </c>
    </row>
    <row r="66" spans="14:18" x14ac:dyDescent="0.25">
      <c r="N66">
        <v>10756</v>
      </c>
      <c r="O66">
        <v>11</v>
      </c>
      <c r="P66">
        <v>1.2579318850000001</v>
      </c>
      <c r="Q66">
        <v>0</v>
      </c>
      <c r="R66" t="s">
        <v>4</v>
      </c>
    </row>
    <row r="67" spans="14:18" x14ac:dyDescent="0.25">
      <c r="N67">
        <v>1484</v>
      </c>
      <c r="O67">
        <v>11</v>
      </c>
      <c r="P67">
        <v>1.100099706</v>
      </c>
      <c r="Q67">
        <v>0</v>
      </c>
      <c r="R67" t="s">
        <v>5</v>
      </c>
    </row>
    <row r="68" spans="14:18" x14ac:dyDescent="0.25">
      <c r="N68">
        <v>12118</v>
      </c>
      <c r="O68">
        <v>11</v>
      </c>
      <c r="P68">
        <v>1.3148554589999999</v>
      </c>
      <c r="Q68">
        <v>1</v>
      </c>
      <c r="R68" t="s">
        <v>4</v>
      </c>
    </row>
    <row r="69" spans="14:18" x14ac:dyDescent="0.25">
      <c r="N69">
        <v>120668</v>
      </c>
      <c r="O69">
        <v>11</v>
      </c>
      <c r="P69">
        <v>1.145355227</v>
      </c>
      <c r="Q69">
        <v>1</v>
      </c>
      <c r="R69" t="s">
        <v>5</v>
      </c>
    </row>
    <row r="70" spans="14:18" x14ac:dyDescent="0.25">
      <c r="N70">
        <v>5222</v>
      </c>
      <c r="O70">
        <v>11</v>
      </c>
      <c r="P70">
        <v>1.339870519</v>
      </c>
      <c r="Q70">
        <v>2</v>
      </c>
      <c r="R70" t="s">
        <v>4</v>
      </c>
    </row>
    <row r="71" spans="14:18" x14ac:dyDescent="0.25">
      <c r="N71">
        <v>38758</v>
      </c>
      <c r="O71">
        <v>11</v>
      </c>
      <c r="P71">
        <v>1.2182434259999999</v>
      </c>
      <c r="Q71">
        <v>2</v>
      </c>
      <c r="R71" t="s">
        <v>5</v>
      </c>
    </row>
    <row r="72" spans="14:18" x14ac:dyDescent="0.25">
      <c r="N72">
        <v>4592</v>
      </c>
      <c r="O72">
        <v>12</v>
      </c>
      <c r="P72">
        <v>1.2492096610000001</v>
      </c>
      <c r="Q72">
        <v>0</v>
      </c>
      <c r="R72" t="s">
        <v>4</v>
      </c>
    </row>
    <row r="73" spans="14:18" x14ac:dyDescent="0.25">
      <c r="N73">
        <v>760</v>
      </c>
      <c r="O73">
        <v>12</v>
      </c>
      <c r="P73">
        <v>1.171935041</v>
      </c>
      <c r="Q73">
        <v>0</v>
      </c>
      <c r="R73" t="s">
        <v>5</v>
      </c>
    </row>
    <row r="74" spans="14:18" x14ac:dyDescent="0.25">
      <c r="N74">
        <v>4630</v>
      </c>
      <c r="O74">
        <v>12</v>
      </c>
      <c r="P74">
        <v>1.3087419709999999</v>
      </c>
      <c r="Q74">
        <v>1</v>
      </c>
      <c r="R74" t="s">
        <v>4</v>
      </c>
    </row>
    <row r="75" spans="14:18" x14ac:dyDescent="0.25">
      <c r="N75">
        <v>63290</v>
      </c>
      <c r="O75">
        <v>12</v>
      </c>
      <c r="P75">
        <v>1.1221275079999999</v>
      </c>
      <c r="Q75">
        <v>1</v>
      </c>
      <c r="R75" t="s">
        <v>5</v>
      </c>
    </row>
    <row r="76" spans="14:18" x14ac:dyDescent="0.25">
      <c r="N76">
        <v>1659</v>
      </c>
      <c r="O76">
        <v>12</v>
      </c>
      <c r="P76">
        <v>1.315827402</v>
      </c>
      <c r="Q76">
        <v>2</v>
      </c>
      <c r="R76" t="s">
        <v>4</v>
      </c>
    </row>
    <row r="77" spans="14:18" x14ac:dyDescent="0.25">
      <c r="N77">
        <v>17166</v>
      </c>
      <c r="O77">
        <v>12</v>
      </c>
      <c r="P77">
        <v>1.192277134</v>
      </c>
      <c r="Q77">
        <v>2</v>
      </c>
      <c r="R77" t="s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F25DF-9360-4DAA-A11F-F2104EFE8E5C}">
  <dimension ref="A1:Q992"/>
  <sheetViews>
    <sheetView topLeftCell="A232" workbookViewId="0">
      <selection activeCell="G24" sqref="G24"/>
    </sheetView>
  </sheetViews>
  <sheetFormatPr defaultColWidth="14.42578125" defaultRowHeight="15" x14ac:dyDescent="0.25"/>
  <cols>
    <col min="1" max="1" width="58.5703125" customWidth="1"/>
    <col min="2" max="2" width="21" customWidth="1"/>
    <col min="5" max="5" width="19.140625" customWidth="1"/>
    <col min="6" max="6" width="19.28515625" style="30" customWidth="1"/>
    <col min="7" max="7" width="39.42578125" style="30" customWidth="1"/>
    <col min="8" max="8" width="14.5703125" style="30" customWidth="1"/>
  </cols>
  <sheetData>
    <row r="1" spans="1:17" ht="15.75" customHeight="1" x14ac:dyDescent="0.25">
      <c r="A1" s="7" t="s">
        <v>1110</v>
      </c>
      <c r="B1" s="8"/>
      <c r="F1" s="29" t="s">
        <v>1118</v>
      </c>
      <c r="G1" s="29"/>
      <c r="H1" s="29"/>
    </row>
    <row r="2" spans="1:17" ht="23.25" customHeight="1" x14ac:dyDescent="0.25">
      <c r="A2" s="8" t="s">
        <v>1111</v>
      </c>
      <c r="F2" s="30" t="s">
        <v>1119</v>
      </c>
      <c r="J2" s="10"/>
      <c r="K2" s="10"/>
      <c r="L2" s="10"/>
      <c r="O2" s="7"/>
    </row>
    <row r="3" spans="1:17" ht="15.75" customHeight="1" x14ac:dyDescent="0.25">
      <c r="A3" s="8" t="s">
        <v>1112</v>
      </c>
      <c r="F3" s="31"/>
      <c r="G3" s="31"/>
      <c r="H3" s="31"/>
      <c r="J3" s="10"/>
      <c r="K3" s="10"/>
      <c r="L3" s="10"/>
      <c r="O3" s="17"/>
    </row>
    <row r="4" spans="1:17" ht="15.75" customHeight="1" x14ac:dyDescent="0.25">
      <c r="F4" s="29" t="s">
        <v>140</v>
      </c>
      <c r="G4" s="29" t="s">
        <v>1120</v>
      </c>
      <c r="H4" s="29" t="s">
        <v>1121</v>
      </c>
      <c r="J4" s="10"/>
      <c r="K4" s="10"/>
      <c r="L4" s="10"/>
    </row>
    <row r="5" spans="1:17" s="9" customFormat="1" ht="15.75" customHeight="1" x14ac:dyDescent="0.25">
      <c r="A5" s="9" t="s">
        <v>1113</v>
      </c>
      <c r="B5" s="9" t="s">
        <v>1114</v>
      </c>
      <c r="C5" s="9" t="s">
        <v>1115</v>
      </c>
      <c r="F5" s="30" t="s">
        <v>0</v>
      </c>
      <c r="G5" s="31" t="s">
        <v>1141</v>
      </c>
      <c r="H5" s="31" t="s">
        <v>1094</v>
      </c>
      <c r="J5"/>
      <c r="K5"/>
      <c r="L5"/>
      <c r="O5" s="10"/>
      <c r="P5" s="10"/>
      <c r="Q5" s="10"/>
    </row>
    <row r="6" spans="1:17" ht="15.75" customHeight="1" x14ac:dyDescent="0.25">
      <c r="A6" t="s">
        <v>1125</v>
      </c>
      <c r="B6" t="s">
        <v>1126</v>
      </c>
      <c r="C6" t="s">
        <v>1124</v>
      </c>
      <c r="F6" s="30" t="s">
        <v>1</v>
      </c>
      <c r="G6" s="32" t="s">
        <v>1142</v>
      </c>
      <c r="H6" s="32" t="s">
        <v>1143</v>
      </c>
      <c r="J6" s="10"/>
      <c r="K6" s="10"/>
      <c r="L6" s="10"/>
    </row>
    <row r="7" spans="1:17" ht="15.75" customHeight="1" x14ac:dyDescent="0.25">
      <c r="A7" s="11" t="s">
        <v>1149</v>
      </c>
      <c r="B7" s="10" t="s">
        <v>1169</v>
      </c>
      <c r="C7" s="10" t="s">
        <v>1150</v>
      </c>
      <c r="F7" s="30" t="s">
        <v>2</v>
      </c>
      <c r="G7" s="32" t="s">
        <v>2</v>
      </c>
      <c r="H7" s="32" t="s">
        <v>1143</v>
      </c>
      <c r="J7" s="10"/>
      <c r="K7" s="10"/>
      <c r="L7" s="10"/>
      <c r="O7" s="18"/>
      <c r="P7" s="10"/>
      <c r="Q7" s="10"/>
    </row>
    <row r="8" spans="1:17" ht="15.75" customHeight="1" x14ac:dyDescent="0.25">
      <c r="A8" s="10"/>
      <c r="B8" s="10"/>
      <c r="C8" s="10" t="s">
        <v>1151</v>
      </c>
      <c r="F8" s="30" t="s">
        <v>3</v>
      </c>
      <c r="G8" s="30" t="s">
        <v>1171</v>
      </c>
      <c r="H8" s="30" t="s">
        <v>1123</v>
      </c>
      <c r="J8" s="10"/>
      <c r="K8" s="10"/>
      <c r="L8" s="10"/>
      <c r="P8" s="10"/>
      <c r="Q8" s="10"/>
    </row>
    <row r="9" spans="1:17" ht="15.75" customHeight="1" x14ac:dyDescent="0.25">
      <c r="A9" s="10" t="s">
        <v>1179</v>
      </c>
      <c r="B9" t="s">
        <v>1155</v>
      </c>
      <c r="C9" t="s">
        <v>1275</v>
      </c>
      <c r="J9" s="10"/>
      <c r="K9" s="10"/>
      <c r="L9" s="10"/>
      <c r="P9" s="10"/>
      <c r="Q9" s="10"/>
    </row>
    <row r="10" spans="1:17" ht="15" customHeight="1" x14ac:dyDescent="0.25">
      <c r="A10" s="10" t="s">
        <v>1270</v>
      </c>
      <c r="B10" t="s">
        <v>1269</v>
      </c>
      <c r="C10" s="10"/>
      <c r="J10" s="10"/>
      <c r="K10" s="10"/>
      <c r="L10" s="10"/>
      <c r="P10" s="10"/>
      <c r="Q10" s="10"/>
    </row>
    <row r="11" spans="1:17" ht="15.75" customHeight="1" x14ac:dyDescent="0.25">
      <c r="J11" s="10"/>
      <c r="K11" s="10"/>
      <c r="L11" s="10"/>
      <c r="P11" s="10"/>
      <c r="Q11" s="10"/>
    </row>
    <row r="12" spans="1:17" ht="15.75" customHeight="1" x14ac:dyDescent="0.25">
      <c r="A12" s="10"/>
      <c r="J12" s="10"/>
      <c r="K12" s="10"/>
      <c r="L12" s="10"/>
      <c r="O12" s="13"/>
      <c r="P12" s="10"/>
      <c r="Q12" s="10"/>
    </row>
    <row r="13" spans="1:17" ht="15.75" customHeight="1" x14ac:dyDescent="0.25">
      <c r="A13" s="10"/>
      <c r="J13" s="10"/>
      <c r="K13" s="10"/>
      <c r="L13" s="10"/>
      <c r="O13" s="13"/>
      <c r="P13" s="10"/>
      <c r="Q13" s="10"/>
    </row>
    <row r="14" spans="1:17" ht="15.75" customHeight="1" x14ac:dyDescent="0.25">
      <c r="A14" s="10"/>
      <c r="J14" s="10"/>
      <c r="K14" s="10"/>
      <c r="L14" s="10"/>
      <c r="O14" s="10"/>
      <c r="P14" s="10"/>
      <c r="Q14" s="10"/>
    </row>
    <row r="15" spans="1:17" ht="15" customHeight="1" x14ac:dyDescent="0.25">
      <c r="A15" s="10"/>
      <c r="O15" s="10"/>
      <c r="P15" s="10"/>
      <c r="Q15" s="10"/>
    </row>
    <row r="16" spans="1:17" ht="15.75" customHeight="1" x14ac:dyDescent="0.25">
      <c r="A16" s="10"/>
      <c r="O16" s="10"/>
      <c r="P16" s="10"/>
      <c r="Q16" s="10"/>
    </row>
    <row r="17" spans="1:17" ht="15.75" customHeight="1" x14ac:dyDescent="0.25">
      <c r="P17" s="10"/>
      <c r="Q17" s="10"/>
    </row>
    <row r="18" spans="1:17" ht="15.75" customHeight="1" x14ac:dyDescent="0.25">
      <c r="P18" s="10"/>
      <c r="Q18" s="10"/>
    </row>
    <row r="19" spans="1:17" ht="15.75" customHeight="1" x14ac:dyDescent="0.25">
      <c r="A19" s="10"/>
      <c r="B19" s="10"/>
      <c r="C19" s="10"/>
      <c r="F19" s="31"/>
      <c r="G19" s="31"/>
      <c r="H19" s="31"/>
      <c r="P19" s="10"/>
      <c r="Q19" s="10"/>
    </row>
    <row r="20" spans="1:17" ht="15.75" customHeight="1" x14ac:dyDescent="0.25">
      <c r="A20" s="10"/>
      <c r="B20" s="10"/>
      <c r="C20" s="10"/>
      <c r="F20" s="31"/>
      <c r="G20" s="31"/>
      <c r="H20" s="31"/>
      <c r="O20" s="10"/>
      <c r="P20" s="10"/>
      <c r="Q20" s="10"/>
    </row>
    <row r="21" spans="1:17" ht="15.75" customHeight="1" x14ac:dyDescent="0.25">
      <c r="A21" s="10"/>
      <c r="B21" s="10"/>
      <c r="C21" s="10"/>
      <c r="F21" s="31"/>
      <c r="G21" s="31"/>
      <c r="H21" s="31"/>
      <c r="P21" s="10"/>
      <c r="Q21" s="10"/>
    </row>
    <row r="22" spans="1:17" ht="15.75" customHeight="1" x14ac:dyDescent="0.25">
      <c r="A22" s="10"/>
      <c r="B22" s="10"/>
      <c r="C22" s="10"/>
      <c r="F22" s="31"/>
      <c r="G22" s="31"/>
      <c r="H22" s="31"/>
      <c r="P22" s="10"/>
      <c r="Q22" s="10"/>
    </row>
    <row r="23" spans="1:17" ht="15.75" customHeight="1" x14ac:dyDescent="0.25">
      <c r="A23" s="10"/>
      <c r="B23" s="10"/>
      <c r="C23" s="10"/>
      <c r="D23" s="10"/>
    </row>
    <row r="24" spans="1:17" ht="15.75" customHeight="1" x14ac:dyDescent="0.25">
      <c r="A24" s="10"/>
      <c r="D24" s="10"/>
    </row>
    <row r="25" spans="1:17" ht="15.75" customHeight="1" x14ac:dyDescent="0.25">
      <c r="A25" s="10"/>
      <c r="C25" s="10"/>
      <c r="D25" s="10"/>
      <c r="F25" s="31"/>
      <c r="G25" s="31"/>
      <c r="H25" s="31"/>
    </row>
    <row r="26" spans="1:17" ht="15.75" customHeight="1" x14ac:dyDescent="0.25">
      <c r="A26" s="10"/>
      <c r="B26" s="10"/>
      <c r="D26" s="10"/>
    </row>
    <row r="27" spans="1:17" ht="15.75" customHeight="1" x14ac:dyDescent="0.25">
      <c r="A27" s="10"/>
      <c r="C27" s="12"/>
      <c r="D27" s="10"/>
    </row>
    <row r="28" spans="1:17" ht="15.75" customHeight="1" x14ac:dyDescent="0.25">
      <c r="A28" s="10"/>
      <c r="C28" s="12"/>
    </row>
    <row r="29" spans="1:17" ht="15.75" customHeight="1" x14ac:dyDescent="0.25">
      <c r="A29" s="10"/>
      <c r="C29" s="12"/>
      <c r="F29" s="31"/>
      <c r="G29" s="31"/>
      <c r="H29" s="31"/>
    </row>
    <row r="30" spans="1:17" ht="15.75" customHeight="1" x14ac:dyDescent="0.25">
      <c r="A30" s="10"/>
      <c r="F30" s="31"/>
      <c r="G30" s="31"/>
      <c r="H30" s="31"/>
    </row>
    <row r="31" spans="1:17" ht="15.75" customHeight="1" x14ac:dyDescent="0.25">
      <c r="A31" s="10"/>
      <c r="C31" s="10"/>
      <c r="F31" s="31"/>
      <c r="G31" s="31"/>
      <c r="H31" s="31"/>
    </row>
    <row r="32" spans="1:17" ht="15.75" customHeight="1" x14ac:dyDescent="0.25">
      <c r="A32" s="10"/>
      <c r="B32" s="13"/>
      <c r="C32" s="10"/>
      <c r="F32" s="31"/>
      <c r="G32" s="31"/>
      <c r="H32" s="31"/>
    </row>
    <row r="33" spans="1:8" ht="15.75" customHeight="1" x14ac:dyDescent="0.25">
      <c r="A33" s="10"/>
      <c r="B33" s="13"/>
      <c r="C33" s="10"/>
      <c r="F33" s="31"/>
      <c r="G33" s="31"/>
      <c r="H33" s="31"/>
    </row>
    <row r="34" spans="1:8" ht="15.75" customHeight="1" x14ac:dyDescent="0.25">
      <c r="B34" s="13"/>
      <c r="C34" s="10"/>
      <c r="F34" s="31"/>
      <c r="G34" s="31"/>
      <c r="H34" s="31"/>
    </row>
    <row r="35" spans="1:8" ht="15.75" customHeight="1" x14ac:dyDescent="0.25">
      <c r="B35" s="13"/>
      <c r="C35" s="10"/>
      <c r="F35" s="31"/>
      <c r="G35" s="31"/>
      <c r="H35" s="31"/>
    </row>
    <row r="36" spans="1:8" ht="15.75" customHeight="1" x14ac:dyDescent="0.25">
      <c r="A36" s="10"/>
      <c r="B36" s="14"/>
      <c r="C36" s="10"/>
      <c r="F36" s="31"/>
      <c r="G36" s="31"/>
      <c r="H36" s="31"/>
    </row>
    <row r="37" spans="1:8" ht="15.75" customHeight="1" x14ac:dyDescent="0.25">
      <c r="B37" s="15"/>
      <c r="C37" s="10"/>
      <c r="F37" s="31"/>
      <c r="G37" s="31"/>
      <c r="H37" s="31"/>
    </row>
    <row r="38" spans="1:8" ht="15.75" customHeight="1" x14ac:dyDescent="0.25">
      <c r="B38" s="14"/>
      <c r="C38" s="10"/>
      <c r="F38" s="31"/>
      <c r="G38" s="31"/>
      <c r="H38" s="31"/>
    </row>
    <row r="39" spans="1:8" ht="15.75" customHeight="1" x14ac:dyDescent="0.25">
      <c r="B39" s="14"/>
      <c r="C39" s="10"/>
      <c r="F39" s="31"/>
      <c r="G39" s="31"/>
      <c r="H39" s="31"/>
    </row>
    <row r="40" spans="1:8" ht="15.75" customHeight="1" x14ac:dyDescent="0.25">
      <c r="A40" s="10"/>
      <c r="C40" s="10"/>
      <c r="F40" s="31"/>
      <c r="G40" s="31"/>
      <c r="H40" s="31"/>
    </row>
    <row r="41" spans="1:8" ht="15.75" customHeight="1" x14ac:dyDescent="0.25">
      <c r="A41" s="10"/>
      <c r="C41" s="10"/>
      <c r="F41" s="31"/>
      <c r="G41" s="31"/>
      <c r="H41" s="31"/>
    </row>
    <row r="42" spans="1:8" ht="15.75" customHeight="1" x14ac:dyDescent="0.25">
      <c r="A42" s="10"/>
      <c r="C42" s="10"/>
      <c r="F42" s="31"/>
      <c r="G42" s="31"/>
      <c r="H42" s="31"/>
    </row>
    <row r="43" spans="1:8" ht="15.75" customHeight="1" x14ac:dyDescent="0.25">
      <c r="A43" s="10"/>
      <c r="C43" s="10"/>
      <c r="F43" s="31"/>
      <c r="G43" s="31"/>
      <c r="H43" s="31"/>
    </row>
    <row r="44" spans="1:8" ht="15.75" customHeight="1" x14ac:dyDescent="0.25">
      <c r="A44" s="10"/>
      <c r="C44" s="10"/>
      <c r="F44" s="31"/>
      <c r="G44" s="31"/>
      <c r="H44" s="31"/>
    </row>
    <row r="45" spans="1:8" ht="15.75" customHeight="1" x14ac:dyDescent="0.25">
      <c r="A45" s="10"/>
      <c r="C45" s="10"/>
      <c r="F45" s="31"/>
      <c r="G45" s="31"/>
      <c r="H45" s="31"/>
    </row>
    <row r="46" spans="1:8" ht="15.75" customHeight="1" x14ac:dyDescent="0.25">
      <c r="A46" s="10"/>
      <c r="C46" s="10"/>
      <c r="F46" s="31"/>
      <c r="G46" s="31"/>
      <c r="H46" s="31"/>
    </row>
    <row r="47" spans="1:8" ht="15.75" customHeight="1" x14ac:dyDescent="0.25">
      <c r="A47" s="10"/>
      <c r="C47" s="10"/>
      <c r="F47" s="31"/>
      <c r="G47" s="31"/>
      <c r="H47" s="31"/>
    </row>
    <row r="48" spans="1:8" ht="15.75" customHeight="1" x14ac:dyDescent="0.25">
      <c r="A48" s="10"/>
      <c r="C48" s="10"/>
      <c r="F48" s="31"/>
      <c r="G48" s="31"/>
      <c r="H48" s="31"/>
    </row>
    <row r="49" spans="1:8" ht="15.75" customHeight="1" x14ac:dyDescent="0.25">
      <c r="A49" s="10"/>
      <c r="C49" s="10"/>
      <c r="F49" s="31"/>
      <c r="G49" s="31"/>
      <c r="H49" s="31"/>
    </row>
    <row r="50" spans="1:8" ht="15.75" customHeight="1" x14ac:dyDescent="0.25">
      <c r="A50" s="10"/>
      <c r="C50" s="10"/>
      <c r="F50" s="31"/>
      <c r="G50" s="31"/>
      <c r="H50" s="31"/>
    </row>
    <row r="51" spans="1:8" ht="15.75" customHeight="1" x14ac:dyDescent="0.25">
      <c r="A51" s="10"/>
      <c r="C51" s="10"/>
      <c r="F51" s="31"/>
      <c r="G51" s="31"/>
      <c r="H51" s="31"/>
    </row>
    <row r="52" spans="1:8" ht="15.75" customHeight="1" x14ac:dyDescent="0.25">
      <c r="A52" s="10"/>
      <c r="C52" s="10"/>
      <c r="F52" s="31"/>
      <c r="G52" s="31"/>
      <c r="H52" s="31"/>
    </row>
    <row r="53" spans="1:8" ht="15.75" customHeight="1" x14ac:dyDescent="0.25">
      <c r="A53" s="10"/>
      <c r="C53" s="10"/>
      <c r="F53" s="31"/>
      <c r="G53" s="31"/>
      <c r="H53" s="31"/>
    </row>
    <row r="54" spans="1:8" ht="15.75" customHeight="1" x14ac:dyDescent="0.25">
      <c r="A54" s="10"/>
      <c r="C54" s="10"/>
      <c r="F54" s="31"/>
      <c r="G54" s="31"/>
      <c r="H54" s="31"/>
    </row>
    <row r="55" spans="1:8" ht="15.75" customHeight="1" x14ac:dyDescent="0.25">
      <c r="A55" s="10"/>
      <c r="C55" s="10"/>
      <c r="F55" s="31"/>
      <c r="G55" s="31"/>
      <c r="H55" s="31"/>
    </row>
    <row r="56" spans="1:8" ht="15.75" customHeight="1" x14ac:dyDescent="0.25">
      <c r="A56" s="10"/>
      <c r="C56" s="10"/>
      <c r="F56" s="31"/>
      <c r="G56" s="31"/>
      <c r="H56" s="31"/>
    </row>
    <row r="57" spans="1:8" ht="15.75" customHeight="1" x14ac:dyDescent="0.25">
      <c r="A57" s="10"/>
      <c r="C57" s="10"/>
      <c r="F57" s="31"/>
      <c r="G57" s="31"/>
      <c r="H57" s="31"/>
    </row>
    <row r="58" spans="1:8" ht="15.75" customHeight="1" x14ac:dyDescent="0.25">
      <c r="A58" s="10"/>
      <c r="C58" s="10"/>
      <c r="F58" s="31"/>
      <c r="G58" s="31"/>
      <c r="H58" s="31"/>
    </row>
    <row r="59" spans="1:8" ht="15.75" customHeight="1" x14ac:dyDescent="0.25">
      <c r="A59" s="10"/>
      <c r="C59" s="10"/>
      <c r="F59" s="31"/>
      <c r="G59" s="31"/>
      <c r="H59" s="31"/>
    </row>
    <row r="60" spans="1:8" ht="15.75" customHeight="1" x14ac:dyDescent="0.25">
      <c r="A60" s="10"/>
      <c r="C60" s="10"/>
      <c r="F60" s="31"/>
      <c r="G60" s="31"/>
      <c r="H60" s="31"/>
    </row>
    <row r="61" spans="1:8" ht="15.75" customHeight="1" x14ac:dyDescent="0.25">
      <c r="A61" s="10"/>
      <c r="C61" s="10"/>
      <c r="F61" s="31"/>
      <c r="G61" s="31"/>
      <c r="H61" s="31"/>
    </row>
    <row r="62" spans="1:8" ht="15.75" customHeight="1" x14ac:dyDescent="0.25">
      <c r="A62" s="10"/>
      <c r="C62" s="10"/>
      <c r="F62" s="31"/>
      <c r="G62" s="31"/>
      <c r="H62" s="31"/>
    </row>
    <row r="63" spans="1:8" ht="15.75" customHeight="1" x14ac:dyDescent="0.25">
      <c r="A63" s="10"/>
      <c r="C63" s="10"/>
      <c r="F63" s="31"/>
      <c r="G63" s="31"/>
      <c r="H63" s="31"/>
    </row>
    <row r="64" spans="1:8" ht="15.75" customHeight="1" x14ac:dyDescent="0.25">
      <c r="A64" s="10"/>
      <c r="C64" s="10"/>
      <c r="F64" s="31"/>
      <c r="G64" s="31"/>
      <c r="H64" s="31"/>
    </row>
    <row r="65" spans="1:8" ht="15.75" customHeight="1" x14ac:dyDescent="0.25">
      <c r="A65" s="10"/>
      <c r="C65" s="10"/>
      <c r="F65" s="31"/>
      <c r="G65" s="31"/>
      <c r="H65" s="31"/>
    </row>
    <row r="66" spans="1:8" ht="15.75" customHeight="1" x14ac:dyDescent="0.25">
      <c r="A66" s="10"/>
      <c r="C66" s="10"/>
      <c r="F66" s="31"/>
      <c r="G66" s="31"/>
      <c r="H66" s="31"/>
    </row>
    <row r="67" spans="1:8" ht="15.75" customHeight="1" x14ac:dyDescent="0.25">
      <c r="A67" s="10"/>
      <c r="C67" s="10"/>
      <c r="F67" s="31"/>
      <c r="G67" s="31"/>
      <c r="H67" s="31"/>
    </row>
    <row r="68" spans="1:8" ht="15.75" customHeight="1" x14ac:dyDescent="0.25">
      <c r="A68" s="10"/>
      <c r="C68" s="10"/>
      <c r="F68" s="31"/>
      <c r="G68" s="31"/>
      <c r="H68" s="31"/>
    </row>
    <row r="69" spans="1:8" ht="15.75" customHeight="1" x14ac:dyDescent="0.25">
      <c r="A69" s="10"/>
      <c r="C69" s="10"/>
      <c r="F69" s="31"/>
      <c r="G69" s="31"/>
      <c r="H69" s="31"/>
    </row>
    <row r="70" spans="1:8" ht="15.75" customHeight="1" x14ac:dyDescent="0.25">
      <c r="A70" s="10"/>
      <c r="C70" s="10"/>
    </row>
    <row r="71" spans="1:8" ht="15.75" customHeight="1" x14ac:dyDescent="0.25">
      <c r="A71" s="10"/>
      <c r="C71" s="10"/>
    </row>
    <row r="72" spans="1:8" ht="15.75" customHeight="1" x14ac:dyDescent="0.25">
      <c r="A72" s="10"/>
      <c r="C72" s="10"/>
    </row>
    <row r="73" spans="1:8" ht="15.75" customHeight="1" x14ac:dyDescent="0.25">
      <c r="A73" s="10"/>
      <c r="C73" s="10"/>
    </row>
    <row r="74" spans="1:8" ht="15.75" customHeight="1" x14ac:dyDescent="0.25">
      <c r="A74" s="10"/>
      <c r="C74" s="10"/>
    </row>
    <row r="75" spans="1:8" ht="15.75" customHeight="1" x14ac:dyDescent="0.25">
      <c r="A75" s="10"/>
      <c r="C75" s="10"/>
    </row>
    <row r="76" spans="1:8" ht="15.75" customHeight="1" x14ac:dyDescent="0.25">
      <c r="A76" s="10"/>
      <c r="C76" s="10"/>
    </row>
    <row r="77" spans="1:8" ht="15.75" customHeight="1" x14ac:dyDescent="0.25">
      <c r="A77" s="10"/>
      <c r="C77" s="10"/>
    </row>
    <row r="78" spans="1:8" ht="15.75" customHeight="1" x14ac:dyDescent="0.25">
      <c r="A78" s="10"/>
      <c r="C78" s="10"/>
    </row>
    <row r="79" spans="1:8" ht="15.75" customHeight="1" x14ac:dyDescent="0.25">
      <c r="A79" s="10"/>
      <c r="C79" s="10"/>
    </row>
    <row r="80" spans="1:8" ht="15.75" customHeight="1" x14ac:dyDescent="0.25">
      <c r="A80" s="10"/>
      <c r="B80" s="16"/>
      <c r="C80" s="10"/>
    </row>
    <row r="81" spans="2:3" ht="15.75" customHeight="1" x14ac:dyDescent="0.25">
      <c r="B81" s="16"/>
      <c r="C81" s="10"/>
    </row>
    <row r="82" spans="2:3" ht="15.75" customHeight="1" x14ac:dyDescent="0.25"/>
    <row r="83" spans="2:3" ht="15.75" customHeight="1" x14ac:dyDescent="0.25"/>
    <row r="84" spans="2:3" ht="15.75" customHeight="1" x14ac:dyDescent="0.25"/>
    <row r="85" spans="2:3" ht="15.75" customHeight="1" x14ac:dyDescent="0.25"/>
    <row r="86" spans="2:3" ht="15.75" customHeight="1" x14ac:dyDescent="0.25"/>
    <row r="87" spans="2:3" ht="15.75" customHeight="1" x14ac:dyDescent="0.25"/>
    <row r="88" spans="2:3" ht="15.75" customHeight="1" x14ac:dyDescent="0.25"/>
    <row r="89" spans="2:3" ht="15.75" customHeight="1" x14ac:dyDescent="0.25"/>
    <row r="90" spans="2:3" ht="15.75" customHeight="1" x14ac:dyDescent="0.25"/>
    <row r="91" spans="2:3" ht="15.75" customHeight="1" x14ac:dyDescent="0.25"/>
    <row r="92" spans="2:3" ht="15.75" customHeight="1" x14ac:dyDescent="0.25"/>
    <row r="93" spans="2:3" ht="15.75" customHeight="1" x14ac:dyDescent="0.25"/>
    <row r="94" spans="2:3" ht="15.75" customHeight="1" x14ac:dyDescent="0.25"/>
    <row r="95" spans="2:3" ht="15.75" customHeight="1" x14ac:dyDescent="0.25"/>
    <row r="96" spans="2:3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672DB-41B6-4FD6-9646-A8C2BA98083B}">
  <dimension ref="A1:I342"/>
  <sheetViews>
    <sheetView tabSelected="1" workbookViewId="0">
      <selection activeCell="E22" sqref="E22"/>
    </sheetView>
  </sheetViews>
  <sheetFormatPr defaultRowHeight="15" x14ac:dyDescent="0.25"/>
  <cols>
    <col min="2" max="2" width="33.85546875" customWidth="1"/>
    <col min="4" max="4" width="12.140625" customWidth="1"/>
    <col min="14" max="14" width="15.5703125" customWidth="1"/>
    <col min="15" max="15" width="11.5703125" customWidth="1"/>
    <col min="18" max="18" width="11.85546875" customWidth="1"/>
  </cols>
  <sheetData>
    <row r="1" spans="1:9" x14ac:dyDescent="0.25">
      <c r="B1" s="3" t="s">
        <v>1276</v>
      </c>
    </row>
    <row r="2" spans="1:9" x14ac:dyDescent="0.25">
      <c r="B2" s="3"/>
    </row>
    <row r="3" spans="1:9" x14ac:dyDescent="0.25">
      <c r="A3" t="s">
        <v>1094</v>
      </c>
      <c r="B3" t="s">
        <v>140</v>
      </c>
      <c r="C3" t="s">
        <v>141</v>
      </c>
      <c r="D3" t="s">
        <v>142</v>
      </c>
      <c r="E3" t="s">
        <v>143</v>
      </c>
      <c r="F3" t="s">
        <v>144</v>
      </c>
      <c r="G3" t="s">
        <v>145</v>
      </c>
      <c r="H3" t="s">
        <v>146</v>
      </c>
      <c r="I3" t="s">
        <v>754</v>
      </c>
    </row>
    <row r="4" spans="1:9" x14ac:dyDescent="0.25">
      <c r="A4" t="s">
        <v>319</v>
      </c>
      <c r="B4" t="s">
        <v>320</v>
      </c>
      <c r="C4">
        <v>42.34011512</v>
      </c>
      <c r="D4">
        <v>-71.100618839999996</v>
      </c>
      <c r="E4" t="s">
        <v>149</v>
      </c>
      <c r="F4" t="s">
        <v>150</v>
      </c>
      <c r="G4">
        <v>15</v>
      </c>
      <c r="H4">
        <v>3</v>
      </c>
      <c r="I4" t="s">
        <v>848</v>
      </c>
    </row>
    <row r="5" spans="1:9" x14ac:dyDescent="0.25">
      <c r="A5" t="s">
        <v>677</v>
      </c>
      <c r="B5" t="s">
        <v>678</v>
      </c>
      <c r="C5">
        <v>42.345391999999997</v>
      </c>
      <c r="D5">
        <v>-71.069615999999996</v>
      </c>
      <c r="E5" t="s">
        <v>149</v>
      </c>
      <c r="F5" t="s">
        <v>150</v>
      </c>
      <c r="G5">
        <v>19</v>
      </c>
      <c r="H5">
        <v>4</v>
      </c>
      <c r="I5" t="s">
        <v>1052</v>
      </c>
    </row>
    <row r="6" spans="1:9" x14ac:dyDescent="0.25">
      <c r="A6" t="s">
        <v>560</v>
      </c>
      <c r="B6" t="s">
        <v>561</v>
      </c>
      <c r="C6">
        <v>42.341813999999999</v>
      </c>
      <c r="D6">
        <v>-71.090179000000006</v>
      </c>
      <c r="E6" t="s">
        <v>149</v>
      </c>
      <c r="F6" t="s">
        <v>150</v>
      </c>
      <c r="G6">
        <v>15</v>
      </c>
      <c r="H6">
        <v>5</v>
      </c>
      <c r="I6" t="s">
        <v>985</v>
      </c>
    </row>
    <row r="7" spans="1:9" x14ac:dyDescent="0.25">
      <c r="A7" t="s">
        <v>282</v>
      </c>
      <c r="B7" t="s">
        <v>283</v>
      </c>
      <c r="C7">
        <v>42.361257219999999</v>
      </c>
      <c r="D7">
        <v>-71.065287440000006</v>
      </c>
      <c r="E7" t="s">
        <v>149</v>
      </c>
      <c r="F7" t="s">
        <v>150</v>
      </c>
      <c r="G7">
        <v>15</v>
      </c>
      <c r="H7">
        <v>6</v>
      </c>
      <c r="I7" t="s">
        <v>827</v>
      </c>
    </row>
    <row r="8" spans="1:9" x14ac:dyDescent="0.25">
      <c r="A8" t="s">
        <v>395</v>
      </c>
      <c r="B8" t="s">
        <v>396</v>
      </c>
      <c r="C8">
        <v>42.353390509999997</v>
      </c>
      <c r="D8">
        <v>-71.044571399999995</v>
      </c>
      <c r="E8" t="s">
        <v>149</v>
      </c>
      <c r="F8" t="s">
        <v>150</v>
      </c>
      <c r="G8">
        <v>15</v>
      </c>
      <c r="H8">
        <v>7</v>
      </c>
      <c r="I8" t="s">
        <v>889</v>
      </c>
    </row>
    <row r="9" spans="1:9" x14ac:dyDescent="0.25">
      <c r="A9" t="s">
        <v>689</v>
      </c>
      <c r="B9" t="s">
        <v>690</v>
      </c>
      <c r="C9">
        <v>42.353333999999997</v>
      </c>
      <c r="D9">
        <v>-71.137313000000006</v>
      </c>
      <c r="E9" t="s">
        <v>149</v>
      </c>
      <c r="F9" t="s">
        <v>150</v>
      </c>
      <c r="G9">
        <v>19</v>
      </c>
      <c r="H9">
        <v>8</v>
      </c>
      <c r="I9" t="s">
        <v>1058</v>
      </c>
    </row>
    <row r="10" spans="1:9" x14ac:dyDescent="0.25">
      <c r="A10" t="s">
        <v>326</v>
      </c>
      <c r="B10" t="s">
        <v>327</v>
      </c>
      <c r="C10">
        <v>42.351692020000002</v>
      </c>
      <c r="D10">
        <v>-71.119034889999995</v>
      </c>
      <c r="E10" t="s">
        <v>149</v>
      </c>
      <c r="F10" t="s">
        <v>150</v>
      </c>
      <c r="G10">
        <v>15</v>
      </c>
      <c r="H10">
        <v>9</v>
      </c>
      <c r="I10" t="s">
        <v>852</v>
      </c>
    </row>
    <row r="11" spans="1:9" x14ac:dyDescent="0.25">
      <c r="A11" t="s">
        <v>192</v>
      </c>
      <c r="B11" t="s">
        <v>193</v>
      </c>
      <c r="C11">
        <v>42.350406</v>
      </c>
      <c r="D11">
        <v>-71.108278999999996</v>
      </c>
      <c r="E11" t="s">
        <v>149</v>
      </c>
      <c r="F11" t="s">
        <v>150</v>
      </c>
      <c r="G11">
        <v>11</v>
      </c>
      <c r="H11">
        <v>10</v>
      </c>
      <c r="I11" t="s">
        <v>779</v>
      </c>
    </row>
    <row r="12" spans="1:9" x14ac:dyDescent="0.25">
      <c r="A12" t="s">
        <v>498</v>
      </c>
      <c r="B12" t="s">
        <v>499</v>
      </c>
      <c r="C12">
        <v>42.338628999999997</v>
      </c>
      <c r="D12">
        <v>-71.106499999999997</v>
      </c>
      <c r="E12" t="s">
        <v>149</v>
      </c>
      <c r="F12" t="s">
        <v>150</v>
      </c>
      <c r="G12">
        <v>15</v>
      </c>
      <c r="H12">
        <v>11</v>
      </c>
      <c r="I12" t="s">
        <v>950</v>
      </c>
    </row>
    <row r="13" spans="1:9" x14ac:dyDescent="0.25">
      <c r="A13" t="s">
        <v>605</v>
      </c>
      <c r="B13" t="s">
        <v>606</v>
      </c>
      <c r="C13">
        <v>42.336244450000002</v>
      </c>
      <c r="D13">
        <v>-71.087985630000006</v>
      </c>
      <c r="E13" t="s">
        <v>149</v>
      </c>
      <c r="F13" t="s">
        <v>150</v>
      </c>
      <c r="G13">
        <v>18</v>
      </c>
      <c r="H13">
        <v>12</v>
      </c>
      <c r="I13" t="s">
        <v>1012</v>
      </c>
    </row>
    <row r="14" spans="1:9" x14ac:dyDescent="0.25">
      <c r="A14" t="s">
        <v>235</v>
      </c>
      <c r="B14" t="s">
        <v>236</v>
      </c>
      <c r="C14">
        <v>42.336399149999998</v>
      </c>
      <c r="D14">
        <v>-71.073067109999997</v>
      </c>
      <c r="E14" t="s">
        <v>149</v>
      </c>
      <c r="F14" t="s">
        <v>150</v>
      </c>
      <c r="G14">
        <v>19</v>
      </c>
      <c r="H14">
        <v>13</v>
      </c>
      <c r="I14" t="s">
        <v>801</v>
      </c>
    </row>
    <row r="15" spans="1:9" x14ac:dyDescent="0.25">
      <c r="A15" t="s">
        <v>453</v>
      </c>
      <c r="B15" t="s">
        <v>454</v>
      </c>
      <c r="C15">
        <v>42.337417479999999</v>
      </c>
      <c r="D15">
        <v>-71.102861169999997</v>
      </c>
      <c r="E15" t="s">
        <v>149</v>
      </c>
      <c r="F15" t="s">
        <v>150</v>
      </c>
      <c r="G15">
        <v>25</v>
      </c>
      <c r="H15">
        <v>14</v>
      </c>
      <c r="I15" t="s">
        <v>924</v>
      </c>
    </row>
    <row r="16" spans="1:9" x14ac:dyDescent="0.25">
      <c r="A16" t="s">
        <v>257</v>
      </c>
      <c r="B16" t="s">
        <v>258</v>
      </c>
      <c r="C16">
        <v>42.361545710000001</v>
      </c>
      <c r="D16">
        <v>-71.137762069999994</v>
      </c>
      <c r="E16" t="s">
        <v>149</v>
      </c>
      <c r="F16" t="s">
        <v>150</v>
      </c>
      <c r="G16">
        <v>15</v>
      </c>
      <c r="H16">
        <v>15</v>
      </c>
      <c r="I16" t="s">
        <v>813</v>
      </c>
    </row>
    <row r="17" spans="1:9" x14ac:dyDescent="0.25">
      <c r="A17" t="s">
        <v>194</v>
      </c>
      <c r="B17" t="s">
        <v>195</v>
      </c>
      <c r="C17">
        <v>42.34807412</v>
      </c>
      <c r="D17">
        <v>-71.076570149999995</v>
      </c>
      <c r="E17" t="s">
        <v>149</v>
      </c>
      <c r="F17" t="s">
        <v>150</v>
      </c>
      <c r="G17">
        <v>19</v>
      </c>
      <c r="H17">
        <v>16</v>
      </c>
      <c r="I17" t="s">
        <v>780</v>
      </c>
    </row>
    <row r="18" spans="1:9" x14ac:dyDescent="0.25">
      <c r="A18" t="s">
        <v>626</v>
      </c>
      <c r="B18" t="s">
        <v>627</v>
      </c>
      <c r="C18">
        <v>42.364263440000002</v>
      </c>
      <c r="D18">
        <v>-71.118275699999998</v>
      </c>
      <c r="E18" t="s">
        <v>149</v>
      </c>
      <c r="F18" t="s">
        <v>150</v>
      </c>
      <c r="G18">
        <v>15</v>
      </c>
      <c r="H18">
        <v>17</v>
      </c>
      <c r="I18" t="s">
        <v>1024</v>
      </c>
    </row>
    <row r="19" spans="1:9" x14ac:dyDescent="0.25">
      <c r="A19" t="s">
        <v>575</v>
      </c>
      <c r="B19" t="s">
        <v>576</v>
      </c>
      <c r="C19">
        <v>42.347240999999997</v>
      </c>
      <c r="D19">
        <v>-71.105300999999997</v>
      </c>
      <c r="E19" t="s">
        <v>149</v>
      </c>
      <c r="F19" t="s">
        <v>150</v>
      </c>
      <c r="G19">
        <v>15</v>
      </c>
      <c r="H19">
        <v>19</v>
      </c>
      <c r="I19" t="s">
        <v>994</v>
      </c>
    </row>
    <row r="20" spans="1:9" x14ac:dyDescent="0.25">
      <c r="A20" t="s">
        <v>184</v>
      </c>
      <c r="B20" t="s">
        <v>185</v>
      </c>
      <c r="C20">
        <v>42.359911760000003</v>
      </c>
      <c r="D20">
        <v>-71.051429810000002</v>
      </c>
      <c r="E20" t="s">
        <v>149</v>
      </c>
      <c r="F20" t="s">
        <v>150</v>
      </c>
      <c r="G20">
        <v>23</v>
      </c>
      <c r="H20">
        <v>20</v>
      </c>
      <c r="I20" t="s">
        <v>774</v>
      </c>
    </row>
    <row r="21" spans="1:9" x14ac:dyDescent="0.25">
      <c r="A21" t="s">
        <v>587</v>
      </c>
      <c r="B21" t="s">
        <v>588</v>
      </c>
      <c r="C21">
        <v>42.346520040000001</v>
      </c>
      <c r="D21">
        <v>-71.080657770000002</v>
      </c>
      <c r="E21" t="s">
        <v>149</v>
      </c>
      <c r="F21" t="s">
        <v>150</v>
      </c>
      <c r="G21">
        <v>18</v>
      </c>
      <c r="H21">
        <v>21</v>
      </c>
      <c r="I21" t="s">
        <v>1002</v>
      </c>
    </row>
    <row r="22" spans="1:9" x14ac:dyDescent="0.25">
      <c r="A22" t="s">
        <v>636</v>
      </c>
      <c r="B22" t="s">
        <v>637</v>
      </c>
      <c r="C22">
        <v>42.352175000000003</v>
      </c>
      <c r="D22">
        <v>-71.055547000000004</v>
      </c>
      <c r="E22" t="s">
        <v>149</v>
      </c>
      <c r="F22" t="s">
        <v>150</v>
      </c>
      <c r="G22">
        <v>47</v>
      </c>
      <c r="H22">
        <v>22</v>
      </c>
      <c r="I22" t="s">
        <v>1030</v>
      </c>
    </row>
    <row r="23" spans="1:9" x14ac:dyDescent="0.25">
      <c r="A23" t="s">
        <v>227</v>
      </c>
      <c r="B23" t="s">
        <v>228</v>
      </c>
      <c r="C23">
        <v>42.358919999999998</v>
      </c>
      <c r="D23">
        <v>-71.057629000000006</v>
      </c>
      <c r="E23" t="s">
        <v>149</v>
      </c>
      <c r="F23" t="s">
        <v>150</v>
      </c>
      <c r="G23">
        <v>21</v>
      </c>
      <c r="H23">
        <v>23</v>
      </c>
      <c r="I23" t="s">
        <v>797</v>
      </c>
    </row>
    <row r="24" spans="1:9" x14ac:dyDescent="0.25">
      <c r="A24" t="s">
        <v>615</v>
      </c>
      <c r="B24" t="s">
        <v>616</v>
      </c>
      <c r="C24">
        <v>42.351481929999998</v>
      </c>
      <c r="D24">
        <v>-71.044360850000004</v>
      </c>
      <c r="E24" t="s">
        <v>149</v>
      </c>
      <c r="F24" t="s">
        <v>150</v>
      </c>
      <c r="G24">
        <v>19</v>
      </c>
      <c r="H24">
        <v>24</v>
      </c>
      <c r="I24" t="s">
        <v>1018</v>
      </c>
    </row>
    <row r="25" spans="1:9" x14ac:dyDescent="0.25">
      <c r="A25" t="s">
        <v>634</v>
      </c>
      <c r="B25" t="s">
        <v>635</v>
      </c>
      <c r="C25">
        <v>42.341332000000001</v>
      </c>
      <c r="D25">
        <v>-71.076847000000001</v>
      </c>
      <c r="E25" t="s">
        <v>149</v>
      </c>
      <c r="F25" t="s">
        <v>150</v>
      </c>
      <c r="G25">
        <v>15</v>
      </c>
      <c r="H25">
        <v>25</v>
      </c>
      <c r="I25" t="s">
        <v>1029</v>
      </c>
    </row>
    <row r="26" spans="1:9" x14ac:dyDescent="0.25">
      <c r="A26" t="s">
        <v>737</v>
      </c>
      <c r="B26" t="s">
        <v>738</v>
      </c>
      <c r="C26">
        <v>42.341574719999997</v>
      </c>
      <c r="D26">
        <v>-71.068904399999994</v>
      </c>
      <c r="E26" t="s">
        <v>149</v>
      </c>
      <c r="F26" t="s">
        <v>150</v>
      </c>
      <c r="G26">
        <v>15</v>
      </c>
      <c r="H26">
        <v>26</v>
      </c>
      <c r="I26" t="s">
        <v>1085</v>
      </c>
    </row>
    <row r="27" spans="1:9" x14ac:dyDescent="0.25">
      <c r="A27" t="s">
        <v>601</v>
      </c>
      <c r="B27" t="s">
        <v>602</v>
      </c>
      <c r="C27">
        <v>42.331184</v>
      </c>
      <c r="D27">
        <v>-71.095170999999993</v>
      </c>
      <c r="E27" t="s">
        <v>149</v>
      </c>
      <c r="F27" t="s">
        <v>150</v>
      </c>
      <c r="G27">
        <v>23</v>
      </c>
      <c r="H27">
        <v>27</v>
      </c>
      <c r="I27" t="s">
        <v>1010</v>
      </c>
    </row>
    <row r="28" spans="1:9" x14ac:dyDescent="0.25">
      <c r="A28" t="s">
        <v>471</v>
      </c>
      <c r="B28" t="s">
        <v>472</v>
      </c>
      <c r="C28">
        <v>42.363144990000002</v>
      </c>
      <c r="D28">
        <v>-71.122985740000004</v>
      </c>
      <c r="E28" t="s">
        <v>149</v>
      </c>
      <c r="F28" t="s">
        <v>150</v>
      </c>
      <c r="G28">
        <v>15</v>
      </c>
      <c r="H28">
        <v>29</v>
      </c>
      <c r="I28" t="s">
        <v>934</v>
      </c>
    </row>
    <row r="29" spans="1:9" x14ac:dyDescent="0.25">
      <c r="A29" t="s">
        <v>253</v>
      </c>
      <c r="B29" t="s">
        <v>254</v>
      </c>
      <c r="C29">
        <v>42.334628930000001</v>
      </c>
      <c r="D29">
        <v>-71.104079179999999</v>
      </c>
      <c r="E29" t="s">
        <v>149</v>
      </c>
      <c r="F29" t="s">
        <v>150</v>
      </c>
      <c r="G29">
        <v>15</v>
      </c>
      <c r="H29">
        <v>30</v>
      </c>
      <c r="I29" t="s">
        <v>811</v>
      </c>
    </row>
    <row r="30" spans="1:9" x14ac:dyDescent="0.25">
      <c r="A30" t="s">
        <v>613</v>
      </c>
      <c r="B30" t="s">
        <v>614</v>
      </c>
      <c r="C30">
        <v>42.34881026</v>
      </c>
      <c r="D30">
        <v>-71.041677440000001</v>
      </c>
      <c r="E30" t="s">
        <v>149</v>
      </c>
      <c r="F30" t="s">
        <v>150</v>
      </c>
      <c r="G30">
        <v>19</v>
      </c>
      <c r="H30">
        <v>31</v>
      </c>
      <c r="I30" t="s">
        <v>1017</v>
      </c>
    </row>
    <row r="31" spans="1:9" x14ac:dyDescent="0.25">
      <c r="A31" t="s">
        <v>490</v>
      </c>
      <c r="B31" t="s">
        <v>491</v>
      </c>
      <c r="C31">
        <v>42.343690559999999</v>
      </c>
      <c r="D31">
        <v>-71.102352870000004</v>
      </c>
      <c r="E31" t="s">
        <v>149</v>
      </c>
      <c r="F31" t="s">
        <v>150</v>
      </c>
      <c r="G31">
        <v>15</v>
      </c>
      <c r="H31">
        <v>32</v>
      </c>
      <c r="I31" t="s">
        <v>944</v>
      </c>
    </row>
    <row r="32" spans="1:9" x14ac:dyDescent="0.25">
      <c r="A32" t="s">
        <v>484</v>
      </c>
      <c r="B32" t="s">
        <v>485</v>
      </c>
      <c r="C32">
        <v>42.348706</v>
      </c>
      <c r="D32">
        <v>-71.097009</v>
      </c>
      <c r="E32" t="s">
        <v>149</v>
      </c>
      <c r="F32" t="s">
        <v>150</v>
      </c>
      <c r="G32">
        <v>27</v>
      </c>
      <c r="H32">
        <v>33</v>
      </c>
      <c r="I32" t="s">
        <v>941</v>
      </c>
    </row>
    <row r="33" spans="1:9" x14ac:dyDescent="0.25">
      <c r="A33" t="s">
        <v>186</v>
      </c>
      <c r="B33" t="s">
        <v>187</v>
      </c>
      <c r="C33">
        <v>42.355335019999998</v>
      </c>
      <c r="D33">
        <v>-71.058229170000004</v>
      </c>
      <c r="E33" t="s">
        <v>149</v>
      </c>
      <c r="F33" t="s">
        <v>150</v>
      </c>
      <c r="G33">
        <v>23</v>
      </c>
      <c r="H33">
        <v>35</v>
      </c>
      <c r="I33" t="s">
        <v>775</v>
      </c>
    </row>
    <row r="34" spans="1:9" x14ac:dyDescent="0.25">
      <c r="A34" t="s">
        <v>348</v>
      </c>
      <c r="B34" t="s">
        <v>349</v>
      </c>
      <c r="C34">
        <v>42.34992828</v>
      </c>
      <c r="D34">
        <v>-71.077392070000002</v>
      </c>
      <c r="E34" t="s">
        <v>149</v>
      </c>
      <c r="F34" t="s">
        <v>150</v>
      </c>
      <c r="G34">
        <v>33</v>
      </c>
      <c r="H34">
        <v>36</v>
      </c>
      <c r="I34" t="s">
        <v>864</v>
      </c>
    </row>
    <row r="35" spans="1:9" x14ac:dyDescent="0.25">
      <c r="A35" t="s">
        <v>552</v>
      </c>
      <c r="B35" t="s">
        <v>553</v>
      </c>
      <c r="C35">
        <v>42.357329219999997</v>
      </c>
      <c r="D35">
        <v>-71.146735399999997</v>
      </c>
      <c r="E35" t="s">
        <v>149</v>
      </c>
      <c r="F35" t="s">
        <v>150</v>
      </c>
      <c r="G35">
        <v>15</v>
      </c>
      <c r="H35">
        <v>37</v>
      </c>
      <c r="I35" t="s">
        <v>981</v>
      </c>
    </row>
    <row r="36" spans="1:9" x14ac:dyDescent="0.25">
      <c r="A36" t="s">
        <v>732</v>
      </c>
      <c r="B36" t="s">
        <v>733</v>
      </c>
      <c r="C36">
        <v>42.338514600000003</v>
      </c>
      <c r="D36">
        <v>-71.074040830000001</v>
      </c>
      <c r="E36" t="s">
        <v>149</v>
      </c>
      <c r="F36" t="s">
        <v>150</v>
      </c>
      <c r="G36">
        <v>23</v>
      </c>
      <c r="H36">
        <v>39</v>
      </c>
      <c r="I36" t="s">
        <v>1082</v>
      </c>
    </row>
    <row r="37" spans="1:9" x14ac:dyDescent="0.25">
      <c r="A37" t="s">
        <v>496</v>
      </c>
      <c r="B37" t="s">
        <v>96</v>
      </c>
      <c r="C37">
        <v>42.363871000000003</v>
      </c>
      <c r="D37">
        <v>-71.050877</v>
      </c>
      <c r="E37" t="s">
        <v>149</v>
      </c>
      <c r="F37" t="s">
        <v>150</v>
      </c>
      <c r="G37">
        <v>19</v>
      </c>
      <c r="H37">
        <v>40</v>
      </c>
      <c r="I37" t="s">
        <v>948</v>
      </c>
    </row>
    <row r="38" spans="1:9" x14ac:dyDescent="0.25">
      <c r="A38" t="s">
        <v>573</v>
      </c>
      <c r="B38" t="s">
        <v>574</v>
      </c>
      <c r="C38">
        <v>42.352260999999999</v>
      </c>
      <c r="D38">
        <v>-71.123830999999996</v>
      </c>
      <c r="E38" t="s">
        <v>149</v>
      </c>
      <c r="F38" t="s">
        <v>150</v>
      </c>
      <c r="G38">
        <v>27</v>
      </c>
      <c r="H38">
        <v>41</v>
      </c>
      <c r="I38" t="s">
        <v>993</v>
      </c>
    </row>
    <row r="39" spans="1:9" x14ac:dyDescent="0.25">
      <c r="A39" t="s">
        <v>239</v>
      </c>
      <c r="B39" t="s">
        <v>240</v>
      </c>
      <c r="C39">
        <v>42.352042619999999</v>
      </c>
      <c r="D39">
        <v>-71.070578100000006</v>
      </c>
      <c r="E39" t="s">
        <v>149</v>
      </c>
      <c r="F39" t="s">
        <v>150</v>
      </c>
      <c r="G39">
        <v>23</v>
      </c>
      <c r="H39">
        <v>42</v>
      </c>
      <c r="I39" t="s">
        <v>804</v>
      </c>
    </row>
    <row r="40" spans="1:9" x14ac:dyDescent="0.25">
      <c r="A40" t="s">
        <v>599</v>
      </c>
      <c r="B40" t="s">
        <v>600</v>
      </c>
      <c r="C40">
        <v>42.357143000000001</v>
      </c>
      <c r="D40">
        <v>-71.050698999999994</v>
      </c>
      <c r="E40" t="s">
        <v>149</v>
      </c>
      <c r="F40" t="s">
        <v>150</v>
      </c>
      <c r="G40">
        <v>15</v>
      </c>
      <c r="H40">
        <v>43</v>
      </c>
      <c r="I40" t="s">
        <v>1009</v>
      </c>
    </row>
    <row r="41" spans="1:9" x14ac:dyDescent="0.25">
      <c r="A41" t="s">
        <v>337</v>
      </c>
      <c r="B41" t="s">
        <v>338</v>
      </c>
      <c r="C41">
        <v>42.360417750000003</v>
      </c>
      <c r="D41">
        <v>-71.05752244</v>
      </c>
      <c r="E41" t="s">
        <v>149</v>
      </c>
      <c r="F41" t="s">
        <v>150</v>
      </c>
      <c r="G41">
        <v>23</v>
      </c>
      <c r="H41">
        <v>44</v>
      </c>
      <c r="I41" t="s">
        <v>858</v>
      </c>
    </row>
    <row r="42" spans="1:9" x14ac:dyDescent="0.25">
      <c r="A42" t="s">
        <v>310</v>
      </c>
      <c r="B42" t="s">
        <v>311</v>
      </c>
      <c r="C42">
        <v>42.343665819999998</v>
      </c>
      <c r="D42">
        <v>-71.085823770000005</v>
      </c>
      <c r="E42" t="s">
        <v>149</v>
      </c>
      <c r="F42" t="s">
        <v>150</v>
      </c>
      <c r="G42">
        <v>19</v>
      </c>
      <c r="H42">
        <v>46</v>
      </c>
      <c r="I42" t="s">
        <v>843</v>
      </c>
    </row>
    <row r="43" spans="1:9" x14ac:dyDescent="0.25">
      <c r="A43" t="s">
        <v>352</v>
      </c>
      <c r="B43" t="s">
        <v>353</v>
      </c>
      <c r="C43">
        <v>42.362811000000001</v>
      </c>
      <c r="D43">
        <v>-71.056066999999999</v>
      </c>
      <c r="E43" t="s">
        <v>149</v>
      </c>
      <c r="F43" t="s">
        <v>150</v>
      </c>
      <c r="G43">
        <v>19</v>
      </c>
      <c r="H43">
        <v>47</v>
      </c>
      <c r="I43" t="s">
        <v>866</v>
      </c>
    </row>
    <row r="44" spans="1:9" x14ac:dyDescent="0.25">
      <c r="A44" t="s">
        <v>585</v>
      </c>
      <c r="B44" t="s">
        <v>45</v>
      </c>
      <c r="C44">
        <v>42.355854360000002</v>
      </c>
      <c r="D44">
        <v>-71.054597459999997</v>
      </c>
      <c r="E44" t="s">
        <v>149</v>
      </c>
      <c r="F44" t="s">
        <v>150</v>
      </c>
      <c r="G44">
        <v>19</v>
      </c>
      <c r="H44">
        <v>48</v>
      </c>
      <c r="I44" t="s">
        <v>1000</v>
      </c>
    </row>
    <row r="45" spans="1:9" x14ac:dyDescent="0.25">
      <c r="A45" t="s">
        <v>648</v>
      </c>
      <c r="B45" t="s">
        <v>649</v>
      </c>
      <c r="C45">
        <v>42.351146</v>
      </c>
      <c r="D45">
        <v>-71.066288999999998</v>
      </c>
      <c r="E45" t="s">
        <v>149</v>
      </c>
      <c r="F45" t="s">
        <v>150</v>
      </c>
      <c r="G45">
        <v>18</v>
      </c>
      <c r="H45">
        <v>49</v>
      </c>
      <c r="I45" t="s">
        <v>1037</v>
      </c>
    </row>
    <row r="46" spans="1:9" x14ac:dyDescent="0.25">
      <c r="A46" t="s">
        <v>241</v>
      </c>
      <c r="B46" t="s">
        <v>242</v>
      </c>
      <c r="C46">
        <v>42.351141980000001</v>
      </c>
      <c r="D46">
        <v>-71.07329249</v>
      </c>
      <c r="E46" t="s">
        <v>149</v>
      </c>
      <c r="F46" t="s">
        <v>150</v>
      </c>
      <c r="G46">
        <v>15</v>
      </c>
      <c r="H46">
        <v>50</v>
      </c>
      <c r="I46" t="s">
        <v>805</v>
      </c>
    </row>
    <row r="47" spans="1:9" x14ac:dyDescent="0.25">
      <c r="A47" t="s">
        <v>724</v>
      </c>
      <c r="B47" t="s">
        <v>725</v>
      </c>
      <c r="C47">
        <v>42.335098989999999</v>
      </c>
      <c r="D47">
        <v>-71.079037790000001</v>
      </c>
      <c r="E47" t="s">
        <v>149</v>
      </c>
      <c r="F47" t="s">
        <v>150</v>
      </c>
      <c r="G47">
        <v>15</v>
      </c>
      <c r="H47">
        <v>51</v>
      </c>
      <c r="I47" t="s">
        <v>1078</v>
      </c>
    </row>
    <row r="48" spans="1:9" x14ac:dyDescent="0.25">
      <c r="A48" t="s">
        <v>554</v>
      </c>
      <c r="B48" t="s">
        <v>555</v>
      </c>
      <c r="C48">
        <v>42.348717000000001</v>
      </c>
      <c r="D48">
        <v>-71.085954000000001</v>
      </c>
      <c r="E48" t="s">
        <v>149</v>
      </c>
      <c r="F48" t="s">
        <v>150</v>
      </c>
      <c r="G48">
        <v>23</v>
      </c>
      <c r="H48">
        <v>52</v>
      </c>
      <c r="I48" t="s">
        <v>982</v>
      </c>
    </row>
    <row r="49" spans="1:9" x14ac:dyDescent="0.25">
      <c r="A49" t="s">
        <v>207</v>
      </c>
      <c r="B49" t="s">
        <v>208</v>
      </c>
      <c r="C49">
        <v>42.350826810000001</v>
      </c>
      <c r="D49">
        <v>-71.089810880000002</v>
      </c>
      <c r="E49" t="s">
        <v>149</v>
      </c>
      <c r="F49" t="s">
        <v>150</v>
      </c>
      <c r="G49">
        <v>19</v>
      </c>
      <c r="H49">
        <v>53</v>
      </c>
      <c r="I49" t="s">
        <v>786</v>
      </c>
    </row>
    <row r="50" spans="1:9" x14ac:dyDescent="0.25">
      <c r="A50" t="s">
        <v>685</v>
      </c>
      <c r="B50" t="s">
        <v>686</v>
      </c>
      <c r="C50">
        <v>42.354979</v>
      </c>
      <c r="D50">
        <v>-71.063348000000005</v>
      </c>
      <c r="E50" t="s">
        <v>149</v>
      </c>
      <c r="F50" t="s">
        <v>150</v>
      </c>
      <c r="G50">
        <v>15</v>
      </c>
      <c r="H50">
        <v>54</v>
      </c>
      <c r="I50" t="s">
        <v>1056</v>
      </c>
    </row>
    <row r="51" spans="1:9" x14ac:dyDescent="0.25">
      <c r="A51" t="s">
        <v>251</v>
      </c>
      <c r="B51" t="s">
        <v>252</v>
      </c>
      <c r="C51">
        <v>42.347406210000003</v>
      </c>
      <c r="D51">
        <v>-71.08678415</v>
      </c>
      <c r="E51" t="s">
        <v>149</v>
      </c>
      <c r="F51" t="s">
        <v>150</v>
      </c>
      <c r="G51">
        <v>15</v>
      </c>
      <c r="H51">
        <v>55</v>
      </c>
      <c r="I51" t="s">
        <v>810</v>
      </c>
    </row>
    <row r="52" spans="1:9" x14ac:dyDescent="0.25">
      <c r="A52" t="s">
        <v>373</v>
      </c>
      <c r="B52" t="s">
        <v>374</v>
      </c>
      <c r="C52">
        <v>42.329842990000003</v>
      </c>
      <c r="D52">
        <v>-71.083865720000006</v>
      </c>
      <c r="E52" t="s">
        <v>149</v>
      </c>
      <c r="F52" t="s">
        <v>150</v>
      </c>
      <c r="G52">
        <v>18</v>
      </c>
      <c r="H52">
        <v>56</v>
      </c>
      <c r="I52" t="s">
        <v>877</v>
      </c>
    </row>
    <row r="53" spans="1:9" x14ac:dyDescent="0.25">
      <c r="A53" t="s">
        <v>515</v>
      </c>
      <c r="B53" t="s">
        <v>516</v>
      </c>
      <c r="C53">
        <v>42.339494539999997</v>
      </c>
      <c r="D53">
        <v>-71.080207810000005</v>
      </c>
      <c r="E53" t="s">
        <v>149</v>
      </c>
      <c r="F53" t="s">
        <v>150</v>
      </c>
      <c r="G53">
        <v>14</v>
      </c>
      <c r="H53">
        <v>57</v>
      </c>
      <c r="I53" t="s">
        <v>961</v>
      </c>
    </row>
    <row r="54" spans="1:9" x14ac:dyDescent="0.25">
      <c r="A54" t="s">
        <v>541</v>
      </c>
      <c r="B54" t="s">
        <v>542</v>
      </c>
      <c r="C54">
        <v>42.355536280000003</v>
      </c>
      <c r="D54">
        <v>-71.072868700000001</v>
      </c>
      <c r="E54" t="s">
        <v>149</v>
      </c>
      <c r="F54" t="s">
        <v>150</v>
      </c>
      <c r="G54">
        <v>19</v>
      </c>
      <c r="H54">
        <v>58</v>
      </c>
      <c r="I54" t="s">
        <v>975</v>
      </c>
    </row>
    <row r="55" spans="1:9" x14ac:dyDescent="0.25">
      <c r="A55" t="s">
        <v>307</v>
      </c>
      <c r="B55" t="s">
        <v>308</v>
      </c>
      <c r="C55">
        <v>42.351356000000003</v>
      </c>
      <c r="D55">
        <v>-71.059366999999995</v>
      </c>
      <c r="E55" t="s">
        <v>149</v>
      </c>
      <c r="F55" t="s">
        <v>150</v>
      </c>
      <c r="G55">
        <v>19</v>
      </c>
      <c r="H55">
        <v>59</v>
      </c>
      <c r="I55" t="s">
        <v>841</v>
      </c>
    </row>
    <row r="56" spans="1:9" x14ac:dyDescent="0.25">
      <c r="A56" t="s">
        <v>298</v>
      </c>
      <c r="B56" t="s">
        <v>299</v>
      </c>
      <c r="C56">
        <v>42.360792969999999</v>
      </c>
      <c r="D56">
        <v>-71.071189619999998</v>
      </c>
      <c r="E56" t="s">
        <v>149</v>
      </c>
      <c r="F56" t="s">
        <v>150</v>
      </c>
      <c r="G56">
        <v>19</v>
      </c>
      <c r="H56">
        <v>60</v>
      </c>
      <c r="I56" t="s">
        <v>836</v>
      </c>
    </row>
    <row r="57" spans="1:9" x14ac:dyDescent="0.25">
      <c r="A57" t="s">
        <v>247</v>
      </c>
      <c r="B57" t="s">
        <v>248</v>
      </c>
      <c r="C57">
        <v>42.348762000000001</v>
      </c>
      <c r="D57">
        <v>-71.082382999999993</v>
      </c>
      <c r="E57" t="s">
        <v>149</v>
      </c>
      <c r="F57" t="s">
        <v>150</v>
      </c>
      <c r="G57">
        <v>19</v>
      </c>
      <c r="H57">
        <v>61</v>
      </c>
      <c r="I57" t="s">
        <v>808</v>
      </c>
    </row>
    <row r="58" spans="1:9" x14ac:dyDescent="0.25">
      <c r="A58" t="s">
        <v>369</v>
      </c>
      <c r="B58" t="s">
        <v>370</v>
      </c>
      <c r="C58">
        <v>42.344040509999999</v>
      </c>
      <c r="D58">
        <v>-71.057376270000006</v>
      </c>
      <c r="E58" t="s">
        <v>149</v>
      </c>
      <c r="F58" t="s">
        <v>150</v>
      </c>
      <c r="G58">
        <v>15</v>
      </c>
      <c r="H58">
        <v>63</v>
      </c>
      <c r="I58" t="s">
        <v>875</v>
      </c>
    </row>
    <row r="59" spans="1:9" x14ac:dyDescent="0.25">
      <c r="A59" t="s">
        <v>340</v>
      </c>
      <c r="B59" t="s">
        <v>341</v>
      </c>
      <c r="C59">
        <v>42.351004500000002</v>
      </c>
      <c r="D59">
        <v>-71.049300130000006</v>
      </c>
      <c r="E59" t="s">
        <v>149</v>
      </c>
      <c r="F59" t="s">
        <v>150</v>
      </c>
      <c r="G59">
        <v>19</v>
      </c>
      <c r="H59">
        <v>64</v>
      </c>
      <c r="I59" t="s">
        <v>860</v>
      </c>
    </row>
    <row r="60" spans="1:9" x14ac:dyDescent="0.25">
      <c r="A60" t="s">
        <v>229</v>
      </c>
      <c r="B60" t="s">
        <v>230</v>
      </c>
      <c r="C60">
        <v>42.347763450000002</v>
      </c>
      <c r="D60">
        <v>-71.045359970000007</v>
      </c>
      <c r="E60" t="s">
        <v>149</v>
      </c>
      <c r="F60" t="s">
        <v>150</v>
      </c>
      <c r="G60">
        <v>23</v>
      </c>
      <c r="H60">
        <v>65</v>
      </c>
      <c r="I60" t="s">
        <v>798</v>
      </c>
    </row>
    <row r="61" spans="1:9" x14ac:dyDescent="0.25">
      <c r="A61" t="s">
        <v>332</v>
      </c>
      <c r="B61" t="s">
        <v>333</v>
      </c>
      <c r="C61">
        <v>42.34922469</v>
      </c>
      <c r="D61">
        <v>-71.132753030000003</v>
      </c>
      <c r="E61" t="s">
        <v>149</v>
      </c>
      <c r="F61" t="s">
        <v>150</v>
      </c>
      <c r="G61">
        <v>15</v>
      </c>
      <c r="H61">
        <v>66</v>
      </c>
      <c r="I61" t="s">
        <v>855</v>
      </c>
    </row>
    <row r="62" spans="1:9" x14ac:dyDescent="0.25">
      <c r="A62" t="s">
        <v>525</v>
      </c>
      <c r="B62" t="s">
        <v>526</v>
      </c>
      <c r="C62">
        <v>42.3581</v>
      </c>
      <c r="D62">
        <v>-71.093198000000001</v>
      </c>
      <c r="E62" t="s">
        <v>158</v>
      </c>
      <c r="F62" t="s">
        <v>150</v>
      </c>
      <c r="G62">
        <v>27</v>
      </c>
      <c r="H62">
        <v>67</v>
      </c>
      <c r="I62" t="s">
        <v>967</v>
      </c>
    </row>
    <row r="63" spans="1:9" x14ac:dyDescent="0.25">
      <c r="A63" t="s">
        <v>289</v>
      </c>
      <c r="B63" t="s">
        <v>290</v>
      </c>
      <c r="C63">
        <v>42.365070000000003</v>
      </c>
      <c r="D63">
        <v>-71.103099999999998</v>
      </c>
      <c r="E63" t="s">
        <v>158</v>
      </c>
      <c r="F63" t="s">
        <v>150</v>
      </c>
      <c r="G63">
        <v>19</v>
      </c>
      <c r="H63">
        <v>68</v>
      </c>
      <c r="I63" t="s">
        <v>831</v>
      </c>
    </row>
    <row r="64" spans="1:9" x14ac:dyDescent="0.25">
      <c r="A64" t="s">
        <v>343</v>
      </c>
      <c r="B64" t="s">
        <v>344</v>
      </c>
      <c r="C64">
        <v>42.341597999999998</v>
      </c>
      <c r="D64">
        <v>-71.123338000000004</v>
      </c>
      <c r="E64" t="s">
        <v>204</v>
      </c>
      <c r="F64" t="s">
        <v>150</v>
      </c>
      <c r="G64">
        <v>19</v>
      </c>
      <c r="H64">
        <v>69</v>
      </c>
      <c r="I64" t="s">
        <v>862</v>
      </c>
    </row>
    <row r="65" spans="1:9" x14ac:dyDescent="0.25">
      <c r="A65" t="s">
        <v>433</v>
      </c>
      <c r="B65" t="s">
        <v>434</v>
      </c>
      <c r="C65">
        <v>42.372216799999997</v>
      </c>
      <c r="D65">
        <v>-71.121880709999999</v>
      </c>
      <c r="E65" t="s">
        <v>158</v>
      </c>
      <c r="F65" t="s">
        <v>150</v>
      </c>
      <c r="G65">
        <v>23</v>
      </c>
      <c r="H65">
        <v>70</v>
      </c>
      <c r="I65" t="s">
        <v>912</v>
      </c>
    </row>
    <row r="66" spans="1:9" x14ac:dyDescent="0.25">
      <c r="A66" t="s">
        <v>342</v>
      </c>
      <c r="B66" t="s">
        <v>108</v>
      </c>
      <c r="C66">
        <v>42.383405000000003</v>
      </c>
      <c r="D66">
        <v>-71.107592999999994</v>
      </c>
      <c r="E66" t="s">
        <v>153</v>
      </c>
      <c r="F66" t="s">
        <v>150</v>
      </c>
      <c r="G66">
        <v>23</v>
      </c>
      <c r="H66">
        <v>71</v>
      </c>
      <c r="I66" t="s">
        <v>861</v>
      </c>
    </row>
    <row r="67" spans="1:9" x14ac:dyDescent="0.25">
      <c r="A67" t="s">
        <v>565</v>
      </c>
      <c r="B67" t="s">
        <v>566</v>
      </c>
      <c r="C67">
        <v>42.362241789999999</v>
      </c>
      <c r="D67">
        <v>-71.083110719999993</v>
      </c>
      <c r="E67" t="s">
        <v>158</v>
      </c>
      <c r="F67" t="s">
        <v>150</v>
      </c>
      <c r="G67">
        <v>23</v>
      </c>
      <c r="H67">
        <v>72</v>
      </c>
      <c r="I67" t="s">
        <v>988</v>
      </c>
    </row>
    <row r="68" spans="1:9" x14ac:dyDescent="0.25">
      <c r="A68" t="s">
        <v>436</v>
      </c>
      <c r="B68" t="s">
        <v>67</v>
      </c>
      <c r="C68">
        <v>42.373230999999997</v>
      </c>
      <c r="D68">
        <v>-71.120885999999999</v>
      </c>
      <c r="E68" t="s">
        <v>158</v>
      </c>
      <c r="F68" t="s">
        <v>150</v>
      </c>
      <c r="G68">
        <v>15</v>
      </c>
      <c r="H68">
        <v>73</v>
      </c>
      <c r="I68" t="s">
        <v>914</v>
      </c>
    </row>
    <row r="69" spans="1:9" x14ac:dyDescent="0.25">
      <c r="A69" t="s">
        <v>437</v>
      </c>
      <c r="B69" t="s">
        <v>438</v>
      </c>
      <c r="C69">
        <v>42.373268000000003</v>
      </c>
      <c r="D69">
        <v>-71.118578999999997</v>
      </c>
      <c r="E69" t="s">
        <v>158</v>
      </c>
      <c r="F69" t="s">
        <v>150</v>
      </c>
      <c r="G69">
        <v>19</v>
      </c>
      <c r="H69">
        <v>74</v>
      </c>
      <c r="I69" t="s">
        <v>915</v>
      </c>
    </row>
    <row r="70" spans="1:9" x14ac:dyDescent="0.25">
      <c r="A70" t="s">
        <v>488</v>
      </c>
      <c r="B70" t="s">
        <v>489</v>
      </c>
      <c r="C70">
        <v>42.363464690000001</v>
      </c>
      <c r="D70">
        <v>-71.100573240000003</v>
      </c>
      <c r="E70" t="s">
        <v>158</v>
      </c>
      <c r="F70" t="s">
        <v>150</v>
      </c>
      <c r="G70">
        <v>15</v>
      </c>
      <c r="H70">
        <v>75</v>
      </c>
      <c r="I70" t="s">
        <v>943</v>
      </c>
    </row>
    <row r="71" spans="1:9" x14ac:dyDescent="0.25">
      <c r="A71" t="s">
        <v>288</v>
      </c>
      <c r="B71" t="s">
        <v>111</v>
      </c>
      <c r="C71">
        <v>42.366425999999997</v>
      </c>
      <c r="D71">
        <v>-71.105495000000005</v>
      </c>
      <c r="E71" t="s">
        <v>158</v>
      </c>
      <c r="F71" t="s">
        <v>150</v>
      </c>
      <c r="G71">
        <v>17</v>
      </c>
      <c r="H71">
        <v>76</v>
      </c>
      <c r="I71" t="s">
        <v>830</v>
      </c>
    </row>
    <row r="72" spans="1:9" x14ac:dyDescent="0.25">
      <c r="A72" t="s">
        <v>628</v>
      </c>
      <c r="B72" t="s">
        <v>62</v>
      </c>
      <c r="C72">
        <v>42.386844000000004</v>
      </c>
      <c r="D72">
        <v>-71.098119999999994</v>
      </c>
      <c r="E72" t="s">
        <v>153</v>
      </c>
      <c r="F72" t="s">
        <v>150</v>
      </c>
      <c r="G72">
        <v>15</v>
      </c>
      <c r="H72">
        <v>77</v>
      </c>
      <c r="I72" t="s">
        <v>1025</v>
      </c>
    </row>
    <row r="73" spans="1:9" x14ac:dyDescent="0.25">
      <c r="A73" t="s">
        <v>691</v>
      </c>
      <c r="B73" t="s">
        <v>692</v>
      </c>
      <c r="C73">
        <v>42.379674479999998</v>
      </c>
      <c r="D73">
        <v>-71.093913240000006</v>
      </c>
      <c r="E73" t="s">
        <v>153</v>
      </c>
      <c r="F73" t="s">
        <v>150</v>
      </c>
      <c r="G73">
        <v>19</v>
      </c>
      <c r="H73">
        <v>78</v>
      </c>
      <c r="I73" t="s">
        <v>1059</v>
      </c>
    </row>
    <row r="74" spans="1:9" x14ac:dyDescent="0.25">
      <c r="A74" t="s">
        <v>212</v>
      </c>
      <c r="B74" t="s">
        <v>213</v>
      </c>
      <c r="C74">
        <v>42.378419999999998</v>
      </c>
      <c r="D74">
        <v>-71.105667999999994</v>
      </c>
      <c r="E74" t="s">
        <v>153</v>
      </c>
      <c r="F74" t="s">
        <v>150</v>
      </c>
      <c r="G74">
        <v>19</v>
      </c>
      <c r="H74">
        <v>79</v>
      </c>
      <c r="I74" t="s">
        <v>789</v>
      </c>
    </row>
    <row r="75" spans="1:9" x14ac:dyDescent="0.25">
      <c r="A75" t="s">
        <v>529</v>
      </c>
      <c r="B75" t="s">
        <v>530</v>
      </c>
      <c r="C75">
        <v>42.362131230000003</v>
      </c>
      <c r="D75">
        <v>-71.091156010000006</v>
      </c>
      <c r="E75" t="s">
        <v>158</v>
      </c>
      <c r="F75" t="s">
        <v>150</v>
      </c>
      <c r="G75">
        <v>35</v>
      </c>
      <c r="H75">
        <v>80</v>
      </c>
      <c r="I75" t="s">
        <v>969</v>
      </c>
    </row>
    <row r="76" spans="1:9" x14ac:dyDescent="0.25">
      <c r="A76" t="s">
        <v>309</v>
      </c>
      <c r="B76" t="s">
        <v>75</v>
      </c>
      <c r="C76">
        <v>42.352409000000002</v>
      </c>
      <c r="D76">
        <v>-71.062679000000003</v>
      </c>
      <c r="E76" t="s">
        <v>149</v>
      </c>
      <c r="F76" t="s">
        <v>150</v>
      </c>
      <c r="G76">
        <v>19</v>
      </c>
      <c r="H76">
        <v>81</v>
      </c>
      <c r="I76" t="s">
        <v>842</v>
      </c>
    </row>
    <row r="77" spans="1:9" x14ac:dyDescent="0.25">
      <c r="A77" t="s">
        <v>211</v>
      </c>
      <c r="B77" t="s">
        <v>56</v>
      </c>
      <c r="C77">
        <v>42.3382668</v>
      </c>
      <c r="D77">
        <v>-71.138946820000001</v>
      </c>
      <c r="E77" t="s">
        <v>204</v>
      </c>
      <c r="F77" t="s">
        <v>150</v>
      </c>
      <c r="G77">
        <v>15</v>
      </c>
      <c r="H77">
        <v>82</v>
      </c>
      <c r="I77" t="s">
        <v>788</v>
      </c>
    </row>
    <row r="78" spans="1:9" x14ac:dyDescent="0.25">
      <c r="A78" t="s">
        <v>284</v>
      </c>
      <c r="B78" t="s">
        <v>285</v>
      </c>
      <c r="C78">
        <v>42.366981000000003</v>
      </c>
      <c r="D78">
        <v>-71.076471999999995</v>
      </c>
      <c r="E78" t="s">
        <v>158</v>
      </c>
      <c r="F78" t="s">
        <v>150</v>
      </c>
      <c r="G78">
        <v>15</v>
      </c>
      <c r="H78">
        <v>84</v>
      </c>
      <c r="I78" t="s">
        <v>828</v>
      </c>
    </row>
    <row r="79" spans="1:9" x14ac:dyDescent="0.25">
      <c r="A79" t="s">
        <v>638</v>
      </c>
      <c r="B79" t="s">
        <v>43</v>
      </c>
      <c r="C79">
        <v>42.378337999999999</v>
      </c>
      <c r="D79">
        <v>-71.048927000000006</v>
      </c>
      <c r="E79" t="s">
        <v>149</v>
      </c>
      <c r="F79" t="s">
        <v>150</v>
      </c>
      <c r="G79">
        <v>19</v>
      </c>
      <c r="H79">
        <v>85</v>
      </c>
      <c r="I79" t="s">
        <v>1031</v>
      </c>
    </row>
    <row r="80" spans="1:9" x14ac:dyDescent="0.25">
      <c r="A80" t="s">
        <v>270</v>
      </c>
      <c r="B80" t="s">
        <v>271</v>
      </c>
      <c r="C80">
        <v>42.332743919999999</v>
      </c>
      <c r="D80">
        <v>-71.116266809999999</v>
      </c>
      <c r="E80" t="s">
        <v>204</v>
      </c>
      <c r="F80" t="s">
        <v>150</v>
      </c>
      <c r="G80">
        <v>19</v>
      </c>
      <c r="H80">
        <v>86</v>
      </c>
      <c r="I80" t="s">
        <v>821</v>
      </c>
    </row>
    <row r="81" spans="1:9" x14ac:dyDescent="0.25">
      <c r="A81" t="s">
        <v>445</v>
      </c>
      <c r="B81" t="s">
        <v>446</v>
      </c>
      <c r="C81">
        <v>42.366621000000002</v>
      </c>
      <c r="D81">
        <v>-71.114214000000004</v>
      </c>
      <c r="E81" t="s">
        <v>158</v>
      </c>
      <c r="F81" t="s">
        <v>150</v>
      </c>
      <c r="G81">
        <v>15</v>
      </c>
      <c r="H81">
        <v>87</v>
      </c>
      <c r="I81" t="s">
        <v>919</v>
      </c>
    </row>
    <row r="82" spans="1:9" x14ac:dyDescent="0.25">
      <c r="A82" t="s">
        <v>435</v>
      </c>
      <c r="B82" t="s">
        <v>88</v>
      </c>
      <c r="C82">
        <v>42.379010999999998</v>
      </c>
      <c r="D82">
        <v>-71.119945000000001</v>
      </c>
      <c r="E82" t="s">
        <v>158</v>
      </c>
      <c r="F82" t="s">
        <v>150</v>
      </c>
      <c r="G82">
        <v>19</v>
      </c>
      <c r="H82">
        <v>89</v>
      </c>
      <c r="I82" t="s">
        <v>913</v>
      </c>
    </row>
    <row r="83" spans="1:9" x14ac:dyDescent="0.25">
      <c r="A83" t="s">
        <v>494</v>
      </c>
      <c r="B83" t="s">
        <v>83</v>
      </c>
      <c r="C83">
        <v>42.370677000000001</v>
      </c>
      <c r="D83">
        <v>-71.076528999999994</v>
      </c>
      <c r="E83" t="s">
        <v>158</v>
      </c>
      <c r="F83" t="s">
        <v>150</v>
      </c>
      <c r="G83">
        <v>19</v>
      </c>
      <c r="H83">
        <v>90</v>
      </c>
      <c r="I83" t="s">
        <v>946</v>
      </c>
    </row>
    <row r="84" spans="1:9" x14ac:dyDescent="0.25">
      <c r="A84" t="s">
        <v>567</v>
      </c>
      <c r="B84" t="s">
        <v>568</v>
      </c>
      <c r="C84">
        <v>42.366276999999997</v>
      </c>
      <c r="D84">
        <v>-71.09169</v>
      </c>
      <c r="E84" t="s">
        <v>158</v>
      </c>
      <c r="F84" t="s">
        <v>150</v>
      </c>
      <c r="G84">
        <v>19</v>
      </c>
      <c r="H84">
        <v>91</v>
      </c>
      <c r="I84" t="s">
        <v>989</v>
      </c>
    </row>
    <row r="85" spans="1:9" x14ac:dyDescent="0.25">
      <c r="A85" t="s">
        <v>693</v>
      </c>
      <c r="B85" t="s">
        <v>694</v>
      </c>
      <c r="C85">
        <v>42.312189179999997</v>
      </c>
      <c r="D85">
        <v>-71.036485859999999</v>
      </c>
      <c r="E85" t="s">
        <v>149</v>
      </c>
      <c r="F85" t="s">
        <v>150</v>
      </c>
      <c r="G85">
        <v>19</v>
      </c>
      <c r="H85">
        <v>92</v>
      </c>
      <c r="I85" t="s">
        <v>1060</v>
      </c>
    </row>
    <row r="86" spans="1:9" x14ac:dyDescent="0.25">
      <c r="A86" t="s">
        <v>479</v>
      </c>
      <c r="B86" t="s">
        <v>95</v>
      </c>
      <c r="C86">
        <v>42.320339740000001</v>
      </c>
      <c r="D86">
        <v>-71.051180360000004</v>
      </c>
      <c r="E86" t="s">
        <v>149</v>
      </c>
      <c r="F86" t="s">
        <v>150</v>
      </c>
      <c r="G86">
        <v>15</v>
      </c>
      <c r="H86">
        <v>93</v>
      </c>
      <c r="I86" t="s">
        <v>938</v>
      </c>
    </row>
    <row r="87" spans="1:9" x14ac:dyDescent="0.25">
      <c r="A87" t="s">
        <v>503</v>
      </c>
      <c r="B87" t="s">
        <v>80</v>
      </c>
      <c r="C87">
        <v>42.375602999999998</v>
      </c>
      <c r="D87">
        <v>-71.064608000000007</v>
      </c>
      <c r="E87" t="s">
        <v>149</v>
      </c>
      <c r="F87" t="s">
        <v>150</v>
      </c>
      <c r="G87">
        <v>11</v>
      </c>
      <c r="H87">
        <v>94</v>
      </c>
      <c r="I87" t="s">
        <v>953</v>
      </c>
    </row>
    <row r="88" spans="1:9" x14ac:dyDescent="0.25">
      <c r="A88" t="s">
        <v>280</v>
      </c>
      <c r="B88" t="s">
        <v>281</v>
      </c>
      <c r="C88">
        <v>42.372968999999998</v>
      </c>
      <c r="D88">
        <v>-71.094444999999993</v>
      </c>
      <c r="E88" t="s">
        <v>158</v>
      </c>
      <c r="F88" t="s">
        <v>150</v>
      </c>
      <c r="G88">
        <v>15</v>
      </c>
      <c r="H88">
        <v>95</v>
      </c>
      <c r="I88" t="s">
        <v>826</v>
      </c>
    </row>
    <row r="89" spans="1:9" x14ac:dyDescent="0.25">
      <c r="A89" t="s">
        <v>278</v>
      </c>
      <c r="B89" t="s">
        <v>279</v>
      </c>
      <c r="C89">
        <v>42.373379</v>
      </c>
      <c r="D89">
        <v>-71.111075</v>
      </c>
      <c r="E89" t="s">
        <v>158</v>
      </c>
      <c r="F89" t="s">
        <v>150</v>
      </c>
      <c r="G89">
        <v>19</v>
      </c>
      <c r="H89">
        <v>96</v>
      </c>
      <c r="I89" t="s">
        <v>825</v>
      </c>
    </row>
    <row r="90" spans="1:9" x14ac:dyDescent="0.25">
      <c r="A90" t="s">
        <v>449</v>
      </c>
      <c r="B90" t="s">
        <v>85</v>
      </c>
      <c r="C90">
        <v>42.369190320000001</v>
      </c>
      <c r="D90">
        <v>-71.117141250000003</v>
      </c>
      <c r="E90" t="s">
        <v>158</v>
      </c>
      <c r="F90" t="s">
        <v>150</v>
      </c>
      <c r="G90">
        <v>19</v>
      </c>
      <c r="H90">
        <v>97</v>
      </c>
      <c r="I90" t="s">
        <v>921</v>
      </c>
    </row>
    <row r="91" spans="1:9" x14ac:dyDescent="0.25">
      <c r="A91" t="s">
        <v>709</v>
      </c>
      <c r="B91" t="s">
        <v>109</v>
      </c>
      <c r="C91">
        <v>42.371848</v>
      </c>
      <c r="D91">
        <v>-71.060292000000004</v>
      </c>
      <c r="E91" t="s">
        <v>149</v>
      </c>
      <c r="F91" t="s">
        <v>150</v>
      </c>
      <c r="G91">
        <v>23</v>
      </c>
      <c r="H91">
        <v>98</v>
      </c>
      <c r="I91" t="s">
        <v>1069</v>
      </c>
    </row>
    <row r="92" spans="1:9" x14ac:dyDescent="0.25">
      <c r="A92" t="s">
        <v>752</v>
      </c>
      <c r="B92" t="s">
        <v>753</v>
      </c>
      <c r="C92">
        <v>42.385675790000001</v>
      </c>
      <c r="D92">
        <v>-71.114121359999999</v>
      </c>
      <c r="E92" t="s">
        <v>153</v>
      </c>
      <c r="F92" t="s">
        <v>150</v>
      </c>
      <c r="G92">
        <v>15</v>
      </c>
      <c r="H92">
        <v>99</v>
      </c>
      <c r="I92" t="s">
        <v>1093</v>
      </c>
    </row>
    <row r="93" spans="1:9" x14ac:dyDescent="0.25">
      <c r="A93" t="s">
        <v>364</v>
      </c>
      <c r="B93" t="s">
        <v>50</v>
      </c>
      <c r="C93">
        <v>42.396968999999999</v>
      </c>
      <c r="D93">
        <v>-71.123024000000001</v>
      </c>
      <c r="E93" t="s">
        <v>153</v>
      </c>
      <c r="F93" t="s">
        <v>150</v>
      </c>
      <c r="G93">
        <v>25</v>
      </c>
      <c r="H93">
        <v>100</v>
      </c>
      <c r="I93" t="s">
        <v>872</v>
      </c>
    </row>
    <row r="94" spans="1:9" x14ac:dyDescent="0.25">
      <c r="A94" t="s">
        <v>196</v>
      </c>
      <c r="B94" t="s">
        <v>197</v>
      </c>
      <c r="C94">
        <v>42.399182600000003</v>
      </c>
      <c r="D94">
        <v>-71.111044550000003</v>
      </c>
      <c r="E94" t="s">
        <v>153</v>
      </c>
      <c r="F94" t="s">
        <v>150</v>
      </c>
      <c r="G94">
        <v>15</v>
      </c>
      <c r="H94">
        <v>101</v>
      </c>
      <c r="I94" t="s">
        <v>781</v>
      </c>
    </row>
    <row r="95" spans="1:9" x14ac:dyDescent="0.25">
      <c r="A95" t="s">
        <v>586</v>
      </c>
      <c r="B95" t="s">
        <v>102</v>
      </c>
      <c r="C95">
        <v>42.400877000000001</v>
      </c>
      <c r="D95">
        <v>-71.116771999999997</v>
      </c>
      <c r="E95" t="s">
        <v>153</v>
      </c>
      <c r="F95" t="s">
        <v>150</v>
      </c>
      <c r="G95">
        <v>15</v>
      </c>
      <c r="H95">
        <v>102</v>
      </c>
      <c r="I95" t="s">
        <v>1001</v>
      </c>
    </row>
    <row r="96" spans="1:9" x14ac:dyDescent="0.25">
      <c r="A96" t="s">
        <v>477</v>
      </c>
      <c r="B96" t="s">
        <v>478</v>
      </c>
      <c r="C96">
        <v>42.346563000000003</v>
      </c>
      <c r="D96">
        <v>-71.128373999999994</v>
      </c>
      <c r="E96" t="s">
        <v>204</v>
      </c>
      <c r="F96" t="s">
        <v>150</v>
      </c>
      <c r="G96">
        <v>15</v>
      </c>
      <c r="H96">
        <v>103</v>
      </c>
      <c r="I96" t="s">
        <v>937</v>
      </c>
    </row>
    <row r="97" spans="1:9" x14ac:dyDescent="0.25">
      <c r="A97" t="s">
        <v>447</v>
      </c>
      <c r="B97" t="s">
        <v>448</v>
      </c>
      <c r="C97">
        <v>42.380287000000003</v>
      </c>
      <c r="D97">
        <v>-71.125107</v>
      </c>
      <c r="E97" t="s">
        <v>158</v>
      </c>
      <c r="F97" t="s">
        <v>150</v>
      </c>
      <c r="G97">
        <v>19</v>
      </c>
      <c r="H97">
        <v>104</v>
      </c>
      <c r="I97" t="s">
        <v>920</v>
      </c>
    </row>
    <row r="98" spans="1:9" x14ac:dyDescent="0.25">
      <c r="A98" t="s">
        <v>500</v>
      </c>
      <c r="B98" t="s">
        <v>501</v>
      </c>
      <c r="C98">
        <v>42.357218500000002</v>
      </c>
      <c r="D98">
        <v>-71.113871630000006</v>
      </c>
      <c r="E98" t="s">
        <v>158</v>
      </c>
      <c r="F98" t="s">
        <v>150</v>
      </c>
      <c r="G98">
        <v>19</v>
      </c>
      <c r="H98">
        <v>105</v>
      </c>
      <c r="I98" t="s">
        <v>951</v>
      </c>
    </row>
    <row r="99" spans="1:9" x14ac:dyDescent="0.25">
      <c r="A99" t="s">
        <v>375</v>
      </c>
      <c r="B99" t="s">
        <v>376</v>
      </c>
      <c r="C99">
        <v>42.325333000000001</v>
      </c>
      <c r="D99">
        <v>-71.075354000000004</v>
      </c>
      <c r="E99" t="s">
        <v>149</v>
      </c>
      <c r="F99" t="s">
        <v>150</v>
      </c>
      <c r="G99">
        <v>15</v>
      </c>
      <c r="H99">
        <v>106</v>
      </c>
      <c r="I99" t="s">
        <v>878</v>
      </c>
    </row>
    <row r="100" spans="1:9" x14ac:dyDescent="0.25">
      <c r="A100" t="s">
        <v>180</v>
      </c>
      <c r="B100" t="s">
        <v>181</v>
      </c>
      <c r="C100">
        <v>42.362499999999997</v>
      </c>
      <c r="D100">
        <v>-71.088220000000007</v>
      </c>
      <c r="E100" t="s">
        <v>158</v>
      </c>
      <c r="F100" t="s">
        <v>150</v>
      </c>
      <c r="G100">
        <v>19</v>
      </c>
      <c r="H100">
        <v>107</v>
      </c>
      <c r="I100" t="s">
        <v>772</v>
      </c>
    </row>
    <row r="101" spans="1:9" x14ac:dyDescent="0.25">
      <c r="A101" t="s">
        <v>441</v>
      </c>
      <c r="B101" t="s">
        <v>442</v>
      </c>
      <c r="C101">
        <v>42.377944999999997</v>
      </c>
      <c r="D101">
        <v>-71.116865000000004</v>
      </c>
      <c r="E101" t="s">
        <v>158</v>
      </c>
      <c r="F101" t="s">
        <v>150</v>
      </c>
      <c r="G101">
        <v>17</v>
      </c>
      <c r="H101">
        <v>108</v>
      </c>
      <c r="I101" t="s">
        <v>917</v>
      </c>
    </row>
    <row r="102" spans="1:9" x14ac:dyDescent="0.25">
      <c r="A102" t="s">
        <v>745</v>
      </c>
      <c r="B102" t="s">
        <v>746</v>
      </c>
      <c r="C102">
        <v>42.365907880000002</v>
      </c>
      <c r="D102">
        <v>-71.064466690000003</v>
      </c>
      <c r="E102" t="s">
        <v>149</v>
      </c>
      <c r="F102" t="s">
        <v>150</v>
      </c>
      <c r="G102">
        <v>35</v>
      </c>
      <c r="H102">
        <v>109</v>
      </c>
      <c r="I102" t="s">
        <v>1089</v>
      </c>
    </row>
    <row r="103" spans="1:9" x14ac:dyDescent="0.25">
      <c r="A103" t="s">
        <v>443</v>
      </c>
      <c r="B103" t="s">
        <v>444</v>
      </c>
      <c r="C103">
        <v>42.376368999999997</v>
      </c>
      <c r="D103">
        <v>-71.114024999999998</v>
      </c>
      <c r="E103" t="s">
        <v>158</v>
      </c>
      <c r="F103" t="s">
        <v>150</v>
      </c>
      <c r="G103">
        <v>15</v>
      </c>
      <c r="H103">
        <v>110</v>
      </c>
      <c r="I103" t="s">
        <v>918</v>
      </c>
    </row>
    <row r="104" spans="1:9" x14ac:dyDescent="0.25">
      <c r="A104" t="s">
        <v>572</v>
      </c>
      <c r="B104" t="s">
        <v>101</v>
      </c>
      <c r="C104">
        <v>42.404490000000003</v>
      </c>
      <c r="D104">
        <v>-71.123412999999999</v>
      </c>
      <c r="E104" t="s">
        <v>153</v>
      </c>
      <c r="F104" t="s">
        <v>150</v>
      </c>
      <c r="G104">
        <v>15</v>
      </c>
      <c r="H104">
        <v>111</v>
      </c>
      <c r="I104" t="s">
        <v>992</v>
      </c>
    </row>
    <row r="105" spans="1:9" x14ac:dyDescent="0.25">
      <c r="A105" t="s">
        <v>312</v>
      </c>
      <c r="B105" t="s">
        <v>90</v>
      </c>
      <c r="C105">
        <v>42.406301999999997</v>
      </c>
      <c r="D105">
        <v>-71.132446000000002</v>
      </c>
      <c r="E105" t="s">
        <v>153</v>
      </c>
      <c r="F105" t="s">
        <v>150</v>
      </c>
      <c r="G105">
        <v>15</v>
      </c>
      <c r="H105">
        <v>112</v>
      </c>
      <c r="I105" t="s">
        <v>844</v>
      </c>
    </row>
    <row r="106" spans="1:9" x14ac:dyDescent="0.25">
      <c r="A106" t="s">
        <v>182</v>
      </c>
      <c r="B106" t="s">
        <v>183</v>
      </c>
      <c r="C106">
        <v>42.330473650000002</v>
      </c>
      <c r="D106">
        <v>-71.057016849999997</v>
      </c>
      <c r="E106" t="s">
        <v>149</v>
      </c>
      <c r="F106" t="s">
        <v>150</v>
      </c>
      <c r="G106">
        <v>15</v>
      </c>
      <c r="H106">
        <v>113</v>
      </c>
      <c r="I106" t="s">
        <v>773</v>
      </c>
    </row>
    <row r="107" spans="1:9" x14ac:dyDescent="0.25">
      <c r="A107" t="s">
        <v>664</v>
      </c>
      <c r="B107" t="s">
        <v>117</v>
      </c>
      <c r="C107">
        <v>42.402317029999999</v>
      </c>
      <c r="D107">
        <v>-71.126711290000003</v>
      </c>
      <c r="E107" t="s">
        <v>153</v>
      </c>
      <c r="F107" t="s">
        <v>150</v>
      </c>
      <c r="G107">
        <v>15</v>
      </c>
      <c r="H107">
        <v>114</v>
      </c>
      <c r="I107" t="s">
        <v>1045</v>
      </c>
    </row>
    <row r="108" spans="1:9" x14ac:dyDescent="0.25">
      <c r="A108" t="s">
        <v>584</v>
      </c>
      <c r="B108" t="s">
        <v>81</v>
      </c>
      <c r="C108">
        <v>42.387994999999997</v>
      </c>
      <c r="D108">
        <v>-71.119084000000001</v>
      </c>
      <c r="E108" t="s">
        <v>158</v>
      </c>
      <c r="F108" t="s">
        <v>150</v>
      </c>
      <c r="G108">
        <v>19</v>
      </c>
      <c r="H108">
        <v>115</v>
      </c>
      <c r="I108" t="s">
        <v>999</v>
      </c>
    </row>
    <row r="109" spans="1:9" x14ac:dyDescent="0.25">
      <c r="A109" t="s">
        <v>156</v>
      </c>
      <c r="B109" t="s">
        <v>157</v>
      </c>
      <c r="C109">
        <v>42.370803000000002</v>
      </c>
      <c r="D109">
        <v>-71.104411999999996</v>
      </c>
      <c r="E109" t="s">
        <v>158</v>
      </c>
      <c r="F109" t="s">
        <v>150</v>
      </c>
      <c r="G109">
        <v>23</v>
      </c>
      <c r="H109">
        <v>116</v>
      </c>
      <c r="I109" t="s">
        <v>758</v>
      </c>
    </row>
    <row r="110" spans="1:9" x14ac:dyDescent="0.25">
      <c r="A110" t="s">
        <v>221</v>
      </c>
      <c r="B110" t="s">
        <v>222</v>
      </c>
      <c r="C110">
        <v>42.366087970000002</v>
      </c>
      <c r="D110">
        <v>-71.086336040000006</v>
      </c>
      <c r="E110" t="s">
        <v>158</v>
      </c>
      <c r="F110" t="s">
        <v>150</v>
      </c>
      <c r="G110">
        <v>19</v>
      </c>
      <c r="H110">
        <v>117</v>
      </c>
      <c r="I110" t="s">
        <v>794</v>
      </c>
    </row>
    <row r="111" spans="1:9" x14ac:dyDescent="0.25">
      <c r="A111" t="s">
        <v>497</v>
      </c>
      <c r="B111" t="s">
        <v>33</v>
      </c>
      <c r="C111">
        <v>42.397827999999997</v>
      </c>
      <c r="D111">
        <v>-71.130516</v>
      </c>
      <c r="E111" t="s">
        <v>158</v>
      </c>
      <c r="F111" t="s">
        <v>150</v>
      </c>
      <c r="G111">
        <v>19</v>
      </c>
      <c r="H111">
        <v>118</v>
      </c>
      <c r="I111" t="s">
        <v>949</v>
      </c>
    </row>
    <row r="112" spans="1:9" x14ac:dyDescent="0.25">
      <c r="A112" t="s">
        <v>633</v>
      </c>
      <c r="B112" t="s">
        <v>116</v>
      </c>
      <c r="C112">
        <v>42.335740999999999</v>
      </c>
      <c r="D112">
        <v>-71.03877</v>
      </c>
      <c r="E112" t="s">
        <v>149</v>
      </c>
      <c r="F112" t="s">
        <v>150</v>
      </c>
      <c r="G112">
        <v>15</v>
      </c>
      <c r="H112">
        <v>119</v>
      </c>
      <c r="I112" t="s">
        <v>1028</v>
      </c>
    </row>
    <row r="113" spans="1:9" x14ac:dyDescent="0.25">
      <c r="A113" t="s">
        <v>200</v>
      </c>
      <c r="B113" t="s">
        <v>201</v>
      </c>
      <c r="C113">
        <v>42.356051999999998</v>
      </c>
      <c r="D113">
        <v>-71.069849000000005</v>
      </c>
      <c r="E113" t="s">
        <v>149</v>
      </c>
      <c r="F113" t="s">
        <v>150</v>
      </c>
      <c r="G113">
        <v>15</v>
      </c>
      <c r="H113">
        <v>120</v>
      </c>
      <c r="I113" t="s">
        <v>783</v>
      </c>
    </row>
    <row r="114" spans="1:9" x14ac:dyDescent="0.25">
      <c r="A114" t="s">
        <v>706</v>
      </c>
      <c r="B114" t="s">
        <v>119</v>
      </c>
      <c r="C114">
        <v>42.335958980000001</v>
      </c>
      <c r="D114">
        <v>-71.046228999999997</v>
      </c>
      <c r="E114" t="s">
        <v>149</v>
      </c>
      <c r="F114" t="s">
        <v>150</v>
      </c>
      <c r="G114">
        <v>17</v>
      </c>
      <c r="H114">
        <v>121</v>
      </c>
      <c r="I114" t="s">
        <v>1067</v>
      </c>
    </row>
    <row r="115" spans="1:9" x14ac:dyDescent="0.25">
      <c r="A115" t="s">
        <v>274</v>
      </c>
      <c r="B115" t="s">
        <v>275</v>
      </c>
      <c r="C115">
        <v>42.345733000000003</v>
      </c>
      <c r="D115">
        <v>-71.100694000000004</v>
      </c>
      <c r="E115" t="s">
        <v>149</v>
      </c>
      <c r="F115" t="s">
        <v>150</v>
      </c>
      <c r="G115">
        <v>15</v>
      </c>
      <c r="H115">
        <v>122</v>
      </c>
      <c r="I115" t="s">
        <v>823</v>
      </c>
    </row>
    <row r="116" spans="1:9" x14ac:dyDescent="0.25">
      <c r="A116" t="s">
        <v>354</v>
      </c>
      <c r="B116" t="s">
        <v>355</v>
      </c>
      <c r="C116">
        <v>42.309054000000003</v>
      </c>
      <c r="D116">
        <v>-71.115430000000003</v>
      </c>
      <c r="E116" t="s">
        <v>149</v>
      </c>
      <c r="F116" t="s">
        <v>150</v>
      </c>
      <c r="G116">
        <v>15</v>
      </c>
      <c r="H116">
        <v>124</v>
      </c>
      <c r="I116" t="s">
        <v>867</v>
      </c>
    </row>
    <row r="117" spans="1:9" x14ac:dyDescent="0.25">
      <c r="A117" t="s">
        <v>463</v>
      </c>
      <c r="B117" t="s">
        <v>464</v>
      </c>
      <c r="C117">
        <v>42.321765259999999</v>
      </c>
      <c r="D117">
        <v>-71.109841610000004</v>
      </c>
      <c r="E117" t="s">
        <v>149</v>
      </c>
      <c r="F117" t="s">
        <v>150</v>
      </c>
      <c r="G117">
        <v>15</v>
      </c>
      <c r="H117">
        <v>125</v>
      </c>
      <c r="I117" t="s">
        <v>929</v>
      </c>
    </row>
    <row r="118" spans="1:9" x14ac:dyDescent="0.25">
      <c r="A118" t="s">
        <v>388</v>
      </c>
      <c r="B118" t="s">
        <v>115</v>
      </c>
      <c r="C118">
        <v>42.315691999999999</v>
      </c>
      <c r="D118">
        <v>-71.098634000000004</v>
      </c>
      <c r="E118" t="s">
        <v>149</v>
      </c>
      <c r="F118" t="s">
        <v>150</v>
      </c>
      <c r="G118">
        <v>15</v>
      </c>
      <c r="H118">
        <v>126</v>
      </c>
      <c r="I118" t="s">
        <v>885</v>
      </c>
    </row>
    <row r="119" spans="1:9" x14ac:dyDescent="0.25">
      <c r="A119" t="s">
        <v>377</v>
      </c>
      <c r="B119" t="s">
        <v>100</v>
      </c>
      <c r="C119">
        <v>42.320560999999998</v>
      </c>
      <c r="D119">
        <v>-71.061980000000005</v>
      </c>
      <c r="E119" t="s">
        <v>149</v>
      </c>
      <c r="F119" t="s">
        <v>150</v>
      </c>
      <c r="G119">
        <v>19</v>
      </c>
      <c r="H119">
        <v>128</v>
      </c>
      <c r="I119" t="s">
        <v>879</v>
      </c>
    </row>
    <row r="120" spans="1:9" x14ac:dyDescent="0.25">
      <c r="A120" t="s">
        <v>450</v>
      </c>
      <c r="B120" t="s">
        <v>63</v>
      </c>
      <c r="C120">
        <v>42.377021999999997</v>
      </c>
      <c r="D120">
        <v>-71.056605000000005</v>
      </c>
      <c r="E120" t="s">
        <v>149</v>
      </c>
      <c r="F120" t="s">
        <v>150</v>
      </c>
      <c r="G120">
        <v>19</v>
      </c>
      <c r="H120">
        <v>129</v>
      </c>
      <c r="I120" t="s">
        <v>922</v>
      </c>
    </row>
    <row r="121" spans="1:9" x14ac:dyDescent="0.25">
      <c r="A121" t="s">
        <v>697</v>
      </c>
      <c r="B121" t="s">
        <v>89</v>
      </c>
      <c r="C121">
        <v>42.317274740000002</v>
      </c>
      <c r="D121">
        <v>-71.065370040000005</v>
      </c>
      <c r="E121" t="s">
        <v>149</v>
      </c>
      <c r="F121" t="s">
        <v>150</v>
      </c>
      <c r="G121">
        <v>15</v>
      </c>
      <c r="H121">
        <v>130</v>
      </c>
      <c r="I121" t="s">
        <v>1062</v>
      </c>
    </row>
    <row r="122" spans="1:9" x14ac:dyDescent="0.25">
      <c r="A122" t="s">
        <v>473</v>
      </c>
      <c r="B122" t="s">
        <v>474</v>
      </c>
      <c r="C122">
        <v>42.322931169999997</v>
      </c>
      <c r="D122">
        <v>-71.100141410000006</v>
      </c>
      <c r="E122" t="s">
        <v>149</v>
      </c>
      <c r="F122" t="s">
        <v>150</v>
      </c>
      <c r="G122">
        <v>18</v>
      </c>
      <c r="H122">
        <v>131</v>
      </c>
      <c r="I122" t="s">
        <v>935</v>
      </c>
    </row>
    <row r="123" spans="1:9" x14ac:dyDescent="0.25">
      <c r="A123" t="s">
        <v>421</v>
      </c>
      <c r="B123" t="s">
        <v>422</v>
      </c>
      <c r="C123">
        <v>42.310578999999997</v>
      </c>
      <c r="D123">
        <v>-71.107341000000005</v>
      </c>
      <c r="E123" t="s">
        <v>149</v>
      </c>
      <c r="F123" t="s">
        <v>150</v>
      </c>
      <c r="G123">
        <v>23</v>
      </c>
      <c r="H123">
        <v>133</v>
      </c>
      <c r="I123" t="s">
        <v>905</v>
      </c>
    </row>
    <row r="124" spans="1:9" x14ac:dyDescent="0.25">
      <c r="A124" t="s">
        <v>465</v>
      </c>
      <c r="B124" t="s">
        <v>110</v>
      </c>
      <c r="C124">
        <v>42.344827000000002</v>
      </c>
      <c r="D124">
        <v>-71.028664000000006</v>
      </c>
      <c r="E124" t="s">
        <v>149</v>
      </c>
      <c r="F124" t="s">
        <v>150</v>
      </c>
      <c r="G124">
        <v>17</v>
      </c>
      <c r="H124">
        <v>135</v>
      </c>
      <c r="I124" t="s">
        <v>930</v>
      </c>
    </row>
    <row r="125" spans="1:9" x14ac:dyDescent="0.25">
      <c r="A125" t="s">
        <v>466</v>
      </c>
      <c r="B125" t="s">
        <v>104</v>
      </c>
      <c r="C125">
        <v>42.344796000000002</v>
      </c>
      <c r="D125">
        <v>-71.031614000000005</v>
      </c>
      <c r="E125" t="s">
        <v>149</v>
      </c>
      <c r="F125" t="s">
        <v>150</v>
      </c>
      <c r="G125">
        <v>19</v>
      </c>
      <c r="H125">
        <v>136</v>
      </c>
      <c r="I125" t="s">
        <v>931</v>
      </c>
    </row>
    <row r="126" spans="1:9" x14ac:dyDescent="0.25">
      <c r="A126" t="s">
        <v>502</v>
      </c>
      <c r="B126" t="s">
        <v>42</v>
      </c>
      <c r="C126">
        <v>42.397783400000002</v>
      </c>
      <c r="D126">
        <v>-71.105940039999993</v>
      </c>
      <c r="E126" t="s">
        <v>153</v>
      </c>
      <c r="F126" t="s">
        <v>150</v>
      </c>
      <c r="G126">
        <v>15</v>
      </c>
      <c r="H126">
        <v>137</v>
      </c>
      <c r="I126" t="s">
        <v>952</v>
      </c>
    </row>
    <row r="127" spans="1:9" x14ac:dyDescent="0.25">
      <c r="A127" t="s">
        <v>556</v>
      </c>
      <c r="B127" t="s">
        <v>557</v>
      </c>
      <c r="C127">
        <v>42.326599000000002</v>
      </c>
      <c r="D127">
        <v>-71.066497999999996</v>
      </c>
      <c r="E127" t="s">
        <v>149</v>
      </c>
      <c r="F127" t="s">
        <v>150</v>
      </c>
      <c r="G127">
        <v>15</v>
      </c>
      <c r="H127">
        <v>138</v>
      </c>
      <c r="I127" t="s">
        <v>983</v>
      </c>
    </row>
    <row r="128" spans="1:9" x14ac:dyDescent="0.25">
      <c r="A128" t="s">
        <v>358</v>
      </c>
      <c r="B128" t="s">
        <v>359</v>
      </c>
      <c r="C128">
        <v>42.361780439999997</v>
      </c>
      <c r="D128">
        <v>-71.108099519999996</v>
      </c>
      <c r="E128" t="s">
        <v>158</v>
      </c>
      <c r="F128" t="s">
        <v>150</v>
      </c>
      <c r="G128">
        <v>19</v>
      </c>
      <c r="H128">
        <v>139</v>
      </c>
      <c r="I128" t="s">
        <v>869</v>
      </c>
    </row>
    <row r="129" spans="1:9" x14ac:dyDescent="0.25">
      <c r="A129" t="s">
        <v>360</v>
      </c>
      <c r="B129" t="s">
        <v>361</v>
      </c>
      <c r="C129">
        <v>42.388966000000003</v>
      </c>
      <c r="D129">
        <v>-71.132788000000005</v>
      </c>
      <c r="E129" t="s">
        <v>158</v>
      </c>
      <c r="F129" t="s">
        <v>150</v>
      </c>
      <c r="G129">
        <v>17</v>
      </c>
      <c r="H129">
        <v>140</v>
      </c>
      <c r="I129" t="s">
        <v>870</v>
      </c>
    </row>
    <row r="130" spans="1:9" x14ac:dyDescent="0.25">
      <c r="A130" t="s">
        <v>480</v>
      </c>
      <c r="B130" t="s">
        <v>481</v>
      </c>
      <c r="C130">
        <v>42.363560159999999</v>
      </c>
      <c r="D130">
        <v>-71.082167920000003</v>
      </c>
      <c r="E130" t="s">
        <v>158</v>
      </c>
      <c r="F130" t="s">
        <v>150</v>
      </c>
      <c r="G130">
        <v>15</v>
      </c>
      <c r="H130">
        <v>141</v>
      </c>
      <c r="I130" t="s">
        <v>939</v>
      </c>
    </row>
    <row r="131" spans="1:9" x14ac:dyDescent="0.25">
      <c r="A131" t="s">
        <v>175</v>
      </c>
      <c r="B131" t="s">
        <v>30</v>
      </c>
      <c r="C131">
        <v>42.396104999999999</v>
      </c>
      <c r="D131">
        <v>-71.139459000000002</v>
      </c>
      <c r="E131" t="s">
        <v>158</v>
      </c>
      <c r="F131" t="s">
        <v>150</v>
      </c>
      <c r="G131">
        <v>23</v>
      </c>
      <c r="H131">
        <v>142</v>
      </c>
      <c r="I131" t="s">
        <v>769</v>
      </c>
    </row>
    <row r="132" spans="1:9" x14ac:dyDescent="0.25">
      <c r="A132" t="s">
        <v>386</v>
      </c>
      <c r="B132" t="s">
        <v>387</v>
      </c>
      <c r="C132">
        <v>42.369884999999996</v>
      </c>
      <c r="D132">
        <v>-71.069957000000002</v>
      </c>
      <c r="E132" t="s">
        <v>158</v>
      </c>
      <c r="F132" t="s">
        <v>150</v>
      </c>
      <c r="G132">
        <v>23</v>
      </c>
      <c r="H132">
        <v>143</v>
      </c>
      <c r="I132" t="s">
        <v>884</v>
      </c>
    </row>
    <row r="133" spans="1:9" x14ac:dyDescent="0.25">
      <c r="A133" t="s">
        <v>595</v>
      </c>
      <c r="B133" t="s">
        <v>596</v>
      </c>
      <c r="C133">
        <v>42.365757979999998</v>
      </c>
      <c r="D133">
        <v>-71.076993939999994</v>
      </c>
      <c r="E133" t="s">
        <v>158</v>
      </c>
      <c r="F133" t="s">
        <v>150</v>
      </c>
      <c r="G133">
        <v>19</v>
      </c>
      <c r="H133">
        <v>144</v>
      </c>
      <c r="I133" t="s">
        <v>1006</v>
      </c>
    </row>
    <row r="134" spans="1:9" x14ac:dyDescent="0.25">
      <c r="A134" t="s">
        <v>591</v>
      </c>
      <c r="B134" t="s">
        <v>592</v>
      </c>
      <c r="C134">
        <v>42.392766000000002</v>
      </c>
      <c r="D134">
        <v>-71.129041999999998</v>
      </c>
      <c r="E134" t="s">
        <v>158</v>
      </c>
      <c r="F134" t="s">
        <v>150</v>
      </c>
      <c r="G134">
        <v>19</v>
      </c>
      <c r="H134">
        <v>145</v>
      </c>
      <c r="I134" t="s">
        <v>1004</v>
      </c>
    </row>
    <row r="135" spans="1:9" x14ac:dyDescent="0.25">
      <c r="A135" t="s">
        <v>543</v>
      </c>
      <c r="B135" t="s">
        <v>68</v>
      </c>
      <c r="C135">
        <v>42.336447999999997</v>
      </c>
      <c r="D135">
        <v>-71.023739000000006</v>
      </c>
      <c r="E135" t="s">
        <v>149</v>
      </c>
      <c r="F135" t="s">
        <v>150</v>
      </c>
      <c r="G135">
        <v>19</v>
      </c>
      <c r="H135">
        <v>146</v>
      </c>
      <c r="I135" t="s">
        <v>976</v>
      </c>
    </row>
    <row r="136" spans="1:9" x14ac:dyDescent="0.25">
      <c r="A136" t="s">
        <v>147</v>
      </c>
      <c r="B136" t="s">
        <v>148</v>
      </c>
      <c r="C136">
        <v>42.363796000000001</v>
      </c>
      <c r="D136">
        <v>-71.129164000000003</v>
      </c>
      <c r="E136" t="s">
        <v>149</v>
      </c>
      <c r="F136" t="s">
        <v>150</v>
      </c>
      <c r="G136">
        <v>18</v>
      </c>
      <c r="H136">
        <v>149</v>
      </c>
      <c r="I136" t="s">
        <v>755</v>
      </c>
    </row>
    <row r="137" spans="1:9" x14ac:dyDescent="0.25">
      <c r="A137" t="s">
        <v>642</v>
      </c>
      <c r="B137" t="s">
        <v>643</v>
      </c>
      <c r="C137">
        <v>42.344137000000003</v>
      </c>
      <c r="D137">
        <v>-71.052608000000006</v>
      </c>
      <c r="E137" t="s">
        <v>149</v>
      </c>
      <c r="F137" t="s">
        <v>150</v>
      </c>
      <c r="G137">
        <v>19</v>
      </c>
      <c r="H137">
        <v>150</v>
      </c>
      <c r="I137" t="s">
        <v>1034</v>
      </c>
    </row>
    <row r="138" spans="1:9" x14ac:dyDescent="0.25">
      <c r="A138" t="s">
        <v>652</v>
      </c>
      <c r="B138" t="s">
        <v>653</v>
      </c>
      <c r="C138">
        <v>42.358154999999996</v>
      </c>
      <c r="D138">
        <v>-71.052162999999993</v>
      </c>
      <c r="E138" t="s">
        <v>149</v>
      </c>
      <c r="F138" t="s">
        <v>150</v>
      </c>
      <c r="G138">
        <v>19</v>
      </c>
      <c r="H138">
        <v>151</v>
      </c>
      <c r="I138" t="s">
        <v>1039</v>
      </c>
    </row>
    <row r="139" spans="1:9" x14ac:dyDescent="0.25">
      <c r="A139" t="s">
        <v>467</v>
      </c>
      <c r="B139" t="s">
        <v>468</v>
      </c>
      <c r="C139">
        <v>42.345900999999998</v>
      </c>
      <c r="D139">
        <v>-71.063186999999999</v>
      </c>
      <c r="E139" t="s">
        <v>149</v>
      </c>
      <c r="F139" t="s">
        <v>150</v>
      </c>
      <c r="G139">
        <v>15</v>
      </c>
      <c r="H139">
        <v>152</v>
      </c>
      <c r="I139" t="s">
        <v>932</v>
      </c>
    </row>
    <row r="140" spans="1:9" x14ac:dyDescent="0.25">
      <c r="A140" t="s">
        <v>631</v>
      </c>
      <c r="B140" t="s">
        <v>632</v>
      </c>
      <c r="C140">
        <v>42.390449490000002</v>
      </c>
      <c r="D140">
        <v>-71.108559499999998</v>
      </c>
      <c r="E140" t="s">
        <v>153</v>
      </c>
      <c r="F140" t="s">
        <v>150</v>
      </c>
      <c r="G140">
        <v>15</v>
      </c>
      <c r="H140">
        <v>156</v>
      </c>
      <c r="I140" t="s">
        <v>1027</v>
      </c>
    </row>
    <row r="141" spans="1:9" x14ac:dyDescent="0.25">
      <c r="A141" t="s">
        <v>611</v>
      </c>
      <c r="B141" t="s">
        <v>612</v>
      </c>
      <c r="C141">
        <v>42.35317809</v>
      </c>
      <c r="D141">
        <v>-71.048173570000003</v>
      </c>
      <c r="E141" t="s">
        <v>149</v>
      </c>
      <c r="F141" t="s">
        <v>150</v>
      </c>
      <c r="G141">
        <v>15</v>
      </c>
      <c r="H141">
        <v>157</v>
      </c>
      <c r="I141" t="s">
        <v>1016</v>
      </c>
    </row>
    <row r="142" spans="1:9" x14ac:dyDescent="0.25">
      <c r="A142" t="s">
        <v>608</v>
      </c>
      <c r="B142" t="s">
        <v>609</v>
      </c>
      <c r="C142">
        <v>42.327603869999997</v>
      </c>
      <c r="D142">
        <v>-71.110891699999996</v>
      </c>
      <c r="E142" t="s">
        <v>149</v>
      </c>
      <c r="F142" t="s">
        <v>150</v>
      </c>
      <c r="G142">
        <v>15</v>
      </c>
      <c r="H142">
        <v>159</v>
      </c>
      <c r="I142" t="s">
        <v>1014</v>
      </c>
    </row>
    <row r="143" spans="1:9" x14ac:dyDescent="0.25">
      <c r="A143" t="s">
        <v>743</v>
      </c>
      <c r="B143" t="s">
        <v>744</v>
      </c>
      <c r="C143">
        <v>42.337586010000003</v>
      </c>
      <c r="D143">
        <v>-71.09627098</v>
      </c>
      <c r="E143" t="s">
        <v>149</v>
      </c>
      <c r="F143" t="s">
        <v>150</v>
      </c>
      <c r="G143">
        <v>14</v>
      </c>
      <c r="H143">
        <v>160</v>
      </c>
      <c r="I143" t="s">
        <v>1088</v>
      </c>
    </row>
    <row r="144" spans="1:9" x14ac:dyDescent="0.25">
      <c r="A144" t="s">
        <v>704</v>
      </c>
      <c r="B144" t="s">
        <v>705</v>
      </c>
      <c r="C144">
        <v>42.339108500000002</v>
      </c>
      <c r="D144">
        <v>-71.051443199999994</v>
      </c>
      <c r="E144" t="s">
        <v>149</v>
      </c>
      <c r="F144" t="s">
        <v>150</v>
      </c>
      <c r="G144">
        <v>23</v>
      </c>
      <c r="H144">
        <v>161</v>
      </c>
      <c r="I144" t="s">
        <v>1066</v>
      </c>
    </row>
    <row r="145" spans="1:9" x14ac:dyDescent="0.25">
      <c r="A145" t="s">
        <v>406</v>
      </c>
      <c r="B145" t="s">
        <v>407</v>
      </c>
      <c r="C145">
        <v>42.309795999999999</v>
      </c>
      <c r="D145">
        <v>-71.092224999999999</v>
      </c>
      <c r="E145" t="s">
        <v>149</v>
      </c>
      <c r="F145" t="s">
        <v>150</v>
      </c>
      <c r="G145">
        <v>15</v>
      </c>
      <c r="H145">
        <v>162</v>
      </c>
      <c r="I145" t="s">
        <v>896</v>
      </c>
    </row>
    <row r="146" spans="1:9" x14ac:dyDescent="0.25">
      <c r="A146" t="s">
        <v>669</v>
      </c>
      <c r="B146" t="s">
        <v>670</v>
      </c>
      <c r="C146">
        <v>42.344791999999998</v>
      </c>
      <c r="D146">
        <v>-71.044023999999993</v>
      </c>
      <c r="E146" t="s">
        <v>149</v>
      </c>
      <c r="F146" t="s">
        <v>150</v>
      </c>
      <c r="G146">
        <v>19</v>
      </c>
      <c r="H146">
        <v>163</v>
      </c>
      <c r="I146" t="s">
        <v>1048</v>
      </c>
    </row>
    <row r="147" spans="1:9" x14ac:dyDescent="0.25">
      <c r="A147" t="s">
        <v>607</v>
      </c>
      <c r="B147" t="s">
        <v>97</v>
      </c>
      <c r="C147">
        <v>42.317641999999999</v>
      </c>
      <c r="D147">
        <v>-71.056663999999998</v>
      </c>
      <c r="E147" t="s">
        <v>149</v>
      </c>
      <c r="F147" t="s">
        <v>150</v>
      </c>
      <c r="G147">
        <v>15</v>
      </c>
      <c r="H147">
        <v>167</v>
      </c>
      <c r="I147" t="s">
        <v>1013</v>
      </c>
    </row>
    <row r="148" spans="1:9" x14ac:dyDescent="0.25">
      <c r="A148" t="s">
        <v>384</v>
      </c>
      <c r="B148" t="s">
        <v>385</v>
      </c>
      <c r="C148">
        <v>42.378965000000001</v>
      </c>
      <c r="D148">
        <v>-71.068607</v>
      </c>
      <c r="E148" t="s">
        <v>149</v>
      </c>
      <c r="F148" t="s">
        <v>150</v>
      </c>
      <c r="G148">
        <v>19</v>
      </c>
      <c r="H148">
        <v>169</v>
      </c>
      <c r="I148" t="s">
        <v>883</v>
      </c>
    </row>
    <row r="149" spans="1:9" x14ac:dyDescent="0.25">
      <c r="A149" t="s">
        <v>408</v>
      </c>
      <c r="B149" t="s">
        <v>53</v>
      </c>
      <c r="C149">
        <v>42.303469</v>
      </c>
      <c r="D149">
        <v>-71.085346999999999</v>
      </c>
      <c r="E149" t="s">
        <v>149</v>
      </c>
      <c r="F149" t="s">
        <v>150</v>
      </c>
      <c r="G149">
        <v>14</v>
      </c>
      <c r="H149">
        <v>170</v>
      </c>
      <c r="I149" t="s">
        <v>897</v>
      </c>
    </row>
    <row r="150" spans="1:9" x14ac:dyDescent="0.25">
      <c r="A150" t="s">
        <v>272</v>
      </c>
      <c r="B150" t="s">
        <v>273</v>
      </c>
      <c r="C150">
        <v>42.374089910000002</v>
      </c>
      <c r="D150">
        <v>-71.069059969999998</v>
      </c>
      <c r="E150" t="s">
        <v>149</v>
      </c>
      <c r="F150" t="s">
        <v>150</v>
      </c>
      <c r="G150">
        <v>23</v>
      </c>
      <c r="H150">
        <v>171</v>
      </c>
      <c r="I150" t="s">
        <v>822</v>
      </c>
    </row>
    <row r="151" spans="1:9" x14ac:dyDescent="0.25">
      <c r="A151" t="s">
        <v>610</v>
      </c>
      <c r="B151" t="s">
        <v>98</v>
      </c>
      <c r="C151">
        <v>42.310600000000001</v>
      </c>
      <c r="D151">
        <v>-71.053899999999999</v>
      </c>
      <c r="E151" t="s">
        <v>149</v>
      </c>
      <c r="F151" t="s">
        <v>150</v>
      </c>
      <c r="G151">
        <v>14</v>
      </c>
      <c r="H151">
        <v>173</v>
      </c>
      <c r="I151" t="s">
        <v>1015</v>
      </c>
    </row>
    <row r="152" spans="1:9" x14ac:dyDescent="0.25">
      <c r="A152" t="s">
        <v>716</v>
      </c>
      <c r="B152" t="s">
        <v>91</v>
      </c>
      <c r="C152">
        <v>42.348952850000003</v>
      </c>
      <c r="D152">
        <v>-71.160316769999994</v>
      </c>
      <c r="E152" t="s">
        <v>149</v>
      </c>
      <c r="F152" t="s">
        <v>150</v>
      </c>
      <c r="G152">
        <v>15</v>
      </c>
      <c r="H152">
        <v>174</v>
      </c>
      <c r="I152" t="s">
        <v>1073</v>
      </c>
    </row>
    <row r="153" spans="1:9" x14ac:dyDescent="0.25">
      <c r="A153" t="s">
        <v>255</v>
      </c>
      <c r="B153" t="s">
        <v>256</v>
      </c>
      <c r="C153">
        <v>42.348948569999997</v>
      </c>
      <c r="D153">
        <v>-71.150271889999999</v>
      </c>
      <c r="E153" t="s">
        <v>149</v>
      </c>
      <c r="F153" t="s">
        <v>150</v>
      </c>
      <c r="G153">
        <v>17</v>
      </c>
      <c r="H153">
        <v>175</v>
      </c>
      <c r="I153" t="s">
        <v>812</v>
      </c>
    </row>
    <row r="154" spans="1:9" x14ac:dyDescent="0.25">
      <c r="A154" t="s">
        <v>495</v>
      </c>
      <c r="B154" t="s">
        <v>61</v>
      </c>
      <c r="C154">
        <v>42.386748019999999</v>
      </c>
      <c r="D154">
        <v>-71.119018789999998</v>
      </c>
      <c r="E154" t="s">
        <v>158</v>
      </c>
      <c r="F154" t="s">
        <v>150</v>
      </c>
      <c r="G154">
        <v>15</v>
      </c>
      <c r="H154">
        <v>176</v>
      </c>
      <c r="I154" t="s">
        <v>947</v>
      </c>
    </row>
    <row r="155" spans="1:9" x14ac:dyDescent="0.25">
      <c r="A155" t="s">
        <v>695</v>
      </c>
      <c r="B155" t="s">
        <v>696</v>
      </c>
      <c r="C155">
        <v>42.362647789999997</v>
      </c>
      <c r="D155">
        <v>-71.100060940000006</v>
      </c>
      <c r="E155" t="s">
        <v>158</v>
      </c>
      <c r="F155" t="s">
        <v>150</v>
      </c>
      <c r="G155">
        <v>19</v>
      </c>
      <c r="H155">
        <v>177</v>
      </c>
      <c r="I155" t="s">
        <v>1061</v>
      </c>
    </row>
    <row r="156" spans="1:9" x14ac:dyDescent="0.25">
      <c r="A156" t="s">
        <v>527</v>
      </c>
      <c r="B156" t="s">
        <v>528</v>
      </c>
      <c r="C156">
        <v>42.3595732</v>
      </c>
      <c r="D156">
        <v>-71.101294760000002</v>
      </c>
      <c r="E156" t="s">
        <v>158</v>
      </c>
      <c r="F156" t="s">
        <v>150</v>
      </c>
      <c r="G156">
        <v>19</v>
      </c>
      <c r="H156">
        <v>178</v>
      </c>
      <c r="I156" t="s">
        <v>968</v>
      </c>
    </row>
    <row r="157" spans="1:9" x14ac:dyDescent="0.25">
      <c r="A157" t="s">
        <v>531</v>
      </c>
      <c r="B157" t="s">
        <v>532</v>
      </c>
      <c r="C157">
        <v>42.355601210000003</v>
      </c>
      <c r="D157">
        <v>-71.103944780000006</v>
      </c>
      <c r="E157" t="s">
        <v>158</v>
      </c>
      <c r="F157" t="s">
        <v>150</v>
      </c>
      <c r="G157">
        <v>25</v>
      </c>
      <c r="H157">
        <v>179</v>
      </c>
      <c r="I157" t="s">
        <v>970</v>
      </c>
    </row>
    <row r="158" spans="1:9" x14ac:dyDescent="0.25">
      <c r="A158" t="s">
        <v>537</v>
      </c>
      <c r="B158" t="s">
        <v>538</v>
      </c>
      <c r="C158">
        <v>42.374786290000003</v>
      </c>
      <c r="D158">
        <v>-71.133202310000001</v>
      </c>
      <c r="E158" t="s">
        <v>158</v>
      </c>
      <c r="F158" t="s">
        <v>150</v>
      </c>
      <c r="G158">
        <v>19</v>
      </c>
      <c r="H158">
        <v>180</v>
      </c>
      <c r="I158" t="s">
        <v>973</v>
      </c>
    </row>
    <row r="159" spans="1:9" x14ac:dyDescent="0.25">
      <c r="A159" t="s">
        <v>459</v>
      </c>
      <c r="B159" t="s">
        <v>460</v>
      </c>
      <c r="C159">
        <v>42.381650610000001</v>
      </c>
      <c r="D159">
        <v>-71.13426982</v>
      </c>
      <c r="E159" t="s">
        <v>158</v>
      </c>
      <c r="F159" t="s">
        <v>150</v>
      </c>
      <c r="G159">
        <v>19</v>
      </c>
      <c r="H159">
        <v>181</v>
      </c>
      <c r="I159" t="s">
        <v>927</v>
      </c>
    </row>
    <row r="160" spans="1:9" x14ac:dyDescent="0.25">
      <c r="A160" t="s">
        <v>544</v>
      </c>
      <c r="B160" t="s">
        <v>545</v>
      </c>
      <c r="C160">
        <v>42.367690179999997</v>
      </c>
      <c r="D160">
        <v>-71.071162819999998</v>
      </c>
      <c r="E160" t="s">
        <v>158</v>
      </c>
      <c r="F160" t="s">
        <v>150</v>
      </c>
      <c r="G160">
        <v>19</v>
      </c>
      <c r="H160">
        <v>182</v>
      </c>
      <c r="I160" t="s">
        <v>977</v>
      </c>
    </row>
    <row r="161" spans="1:9" x14ac:dyDescent="0.25">
      <c r="A161" t="s">
        <v>174</v>
      </c>
      <c r="B161" t="s">
        <v>74</v>
      </c>
      <c r="C161">
        <v>42.395588459999999</v>
      </c>
      <c r="D161">
        <v>-71.142606139999998</v>
      </c>
      <c r="E161" t="s">
        <v>158</v>
      </c>
      <c r="F161" t="s">
        <v>150</v>
      </c>
      <c r="G161">
        <v>19</v>
      </c>
      <c r="H161">
        <v>183</v>
      </c>
      <c r="I161" t="s">
        <v>768</v>
      </c>
    </row>
    <row r="162" spans="1:9" x14ac:dyDescent="0.25">
      <c r="A162" t="s">
        <v>622</v>
      </c>
      <c r="B162" t="s">
        <v>623</v>
      </c>
      <c r="C162">
        <v>42.357753090000003</v>
      </c>
      <c r="D162">
        <v>-71.103934050000007</v>
      </c>
      <c r="E162" t="s">
        <v>158</v>
      </c>
      <c r="F162" t="s">
        <v>150</v>
      </c>
      <c r="G162">
        <v>19</v>
      </c>
      <c r="H162">
        <v>184</v>
      </c>
      <c r="I162" t="s">
        <v>1022</v>
      </c>
    </row>
    <row r="163" spans="1:9" x14ac:dyDescent="0.25">
      <c r="A163" t="s">
        <v>675</v>
      </c>
      <c r="B163" t="s">
        <v>676</v>
      </c>
      <c r="C163">
        <v>42.365444859999997</v>
      </c>
      <c r="D163">
        <v>-71.08277142</v>
      </c>
      <c r="E163" t="s">
        <v>158</v>
      </c>
      <c r="F163" t="s">
        <v>150</v>
      </c>
      <c r="G163">
        <v>15</v>
      </c>
      <c r="H163">
        <v>185</v>
      </c>
      <c r="I163" t="s">
        <v>1051</v>
      </c>
    </row>
    <row r="164" spans="1:9" x14ac:dyDescent="0.25">
      <c r="A164" t="s">
        <v>339</v>
      </c>
      <c r="B164" t="s">
        <v>120</v>
      </c>
      <c r="C164">
        <v>42.348100000000002</v>
      </c>
      <c r="D164">
        <v>-71.037639999999996</v>
      </c>
      <c r="E164" t="s">
        <v>149</v>
      </c>
      <c r="F164" t="s">
        <v>150</v>
      </c>
      <c r="G164">
        <v>15</v>
      </c>
      <c r="H164">
        <v>186</v>
      </c>
      <c r="I164" t="s">
        <v>859</v>
      </c>
    </row>
    <row r="165" spans="1:9" x14ac:dyDescent="0.25">
      <c r="A165" t="s">
        <v>356</v>
      </c>
      <c r="B165" t="s">
        <v>357</v>
      </c>
      <c r="C165">
        <v>42.327843170000001</v>
      </c>
      <c r="D165">
        <v>-71.12536222</v>
      </c>
      <c r="E165" t="s">
        <v>204</v>
      </c>
      <c r="F165" t="s">
        <v>150</v>
      </c>
      <c r="G165">
        <v>15</v>
      </c>
      <c r="H165">
        <v>187</v>
      </c>
      <c r="I165" t="s">
        <v>868</v>
      </c>
    </row>
    <row r="166" spans="1:9" x14ac:dyDescent="0.25">
      <c r="A166" t="s">
        <v>403</v>
      </c>
      <c r="B166" t="s">
        <v>48</v>
      </c>
      <c r="C166">
        <v>42.391084380000002</v>
      </c>
      <c r="D166">
        <v>-71.090394259999997</v>
      </c>
      <c r="E166" t="s">
        <v>153</v>
      </c>
      <c r="F166" t="s">
        <v>150</v>
      </c>
      <c r="G166">
        <v>15</v>
      </c>
      <c r="H166">
        <v>188</v>
      </c>
      <c r="I166" t="s">
        <v>894</v>
      </c>
    </row>
    <row r="167" spans="1:9" x14ac:dyDescent="0.25">
      <c r="A167" t="s">
        <v>482</v>
      </c>
      <c r="B167" t="s">
        <v>483</v>
      </c>
      <c r="C167">
        <v>42.362427840000002</v>
      </c>
      <c r="D167">
        <v>-71.084954740000001</v>
      </c>
      <c r="E167" t="s">
        <v>158</v>
      </c>
      <c r="F167" t="s">
        <v>150</v>
      </c>
      <c r="G167">
        <v>23</v>
      </c>
      <c r="H167">
        <v>189</v>
      </c>
      <c r="I167" t="s">
        <v>940</v>
      </c>
    </row>
    <row r="168" spans="1:9" x14ac:dyDescent="0.25">
      <c r="A168" t="s">
        <v>548</v>
      </c>
      <c r="B168" t="s">
        <v>549</v>
      </c>
      <c r="C168">
        <v>42.365673000000001</v>
      </c>
      <c r="D168">
        <v>-71.064262999999997</v>
      </c>
      <c r="E168" t="s">
        <v>149</v>
      </c>
      <c r="F168" t="s">
        <v>150</v>
      </c>
      <c r="G168">
        <v>37</v>
      </c>
      <c r="H168">
        <v>190</v>
      </c>
      <c r="I168" t="s">
        <v>979</v>
      </c>
    </row>
    <row r="169" spans="1:9" x14ac:dyDescent="0.25">
      <c r="A169" t="s">
        <v>662</v>
      </c>
      <c r="B169" t="s">
        <v>663</v>
      </c>
      <c r="C169">
        <v>42.332096059999998</v>
      </c>
      <c r="D169">
        <v>-71.12845883</v>
      </c>
      <c r="E169" t="s">
        <v>204</v>
      </c>
      <c r="F169" t="s">
        <v>150</v>
      </c>
      <c r="G169">
        <v>15</v>
      </c>
      <c r="H169">
        <v>191</v>
      </c>
      <c r="I169" t="s">
        <v>1044</v>
      </c>
    </row>
    <row r="170" spans="1:9" x14ac:dyDescent="0.25">
      <c r="A170" t="s">
        <v>589</v>
      </c>
      <c r="B170" t="s">
        <v>590</v>
      </c>
      <c r="C170">
        <v>42.354658999999998</v>
      </c>
      <c r="D170">
        <v>-71.053180999999995</v>
      </c>
      <c r="E170" t="s">
        <v>149</v>
      </c>
      <c r="F170" t="s">
        <v>150</v>
      </c>
      <c r="G170">
        <v>19</v>
      </c>
      <c r="H170">
        <v>192</v>
      </c>
      <c r="I170" t="s">
        <v>1003</v>
      </c>
    </row>
    <row r="171" spans="1:9" x14ac:dyDescent="0.25">
      <c r="A171" t="s">
        <v>268</v>
      </c>
      <c r="B171" t="s">
        <v>269</v>
      </c>
      <c r="C171">
        <v>42.333764729999999</v>
      </c>
      <c r="D171">
        <v>-71.120464470000002</v>
      </c>
      <c r="E171" t="s">
        <v>204</v>
      </c>
      <c r="F171" t="s">
        <v>150</v>
      </c>
      <c r="G171">
        <v>15</v>
      </c>
      <c r="H171">
        <v>193</v>
      </c>
      <c r="I171" t="s">
        <v>820</v>
      </c>
    </row>
    <row r="172" spans="1:9" x14ac:dyDescent="0.25">
      <c r="A172" t="s">
        <v>264</v>
      </c>
      <c r="B172" t="s">
        <v>265</v>
      </c>
      <c r="C172">
        <v>42.38614141</v>
      </c>
      <c r="D172">
        <v>-71.078281399999995</v>
      </c>
      <c r="E172" t="s">
        <v>153</v>
      </c>
      <c r="F172" t="s">
        <v>150</v>
      </c>
      <c r="G172">
        <v>19</v>
      </c>
      <c r="H172">
        <v>194</v>
      </c>
      <c r="I172" t="s">
        <v>818</v>
      </c>
    </row>
    <row r="173" spans="1:9" x14ac:dyDescent="0.25">
      <c r="A173" t="s">
        <v>305</v>
      </c>
      <c r="B173" t="s">
        <v>306</v>
      </c>
      <c r="C173">
        <v>42.371504940000001</v>
      </c>
      <c r="D173">
        <v>-71.072493120000004</v>
      </c>
      <c r="E173" t="s">
        <v>158</v>
      </c>
      <c r="F173" t="s">
        <v>150</v>
      </c>
      <c r="G173">
        <v>23</v>
      </c>
      <c r="H173">
        <v>195</v>
      </c>
      <c r="I173" t="s">
        <v>840</v>
      </c>
    </row>
    <row r="174" spans="1:9" x14ac:dyDescent="0.25">
      <c r="A174" t="s">
        <v>603</v>
      </c>
      <c r="B174" t="s">
        <v>604</v>
      </c>
      <c r="C174">
        <v>42.317873290000001</v>
      </c>
      <c r="D174">
        <v>-71.082430779999996</v>
      </c>
      <c r="E174" t="s">
        <v>149</v>
      </c>
      <c r="F174" t="s">
        <v>150</v>
      </c>
      <c r="G174">
        <v>10</v>
      </c>
      <c r="H174">
        <v>196</v>
      </c>
      <c r="I174" t="s">
        <v>1011</v>
      </c>
    </row>
    <row r="175" spans="1:9" x14ac:dyDescent="0.25">
      <c r="A175" t="s">
        <v>533</v>
      </c>
      <c r="B175" t="s">
        <v>534</v>
      </c>
      <c r="C175">
        <v>42.321438139999998</v>
      </c>
      <c r="D175">
        <v>-71.091260610000006</v>
      </c>
      <c r="E175" t="s">
        <v>149</v>
      </c>
      <c r="F175" t="s">
        <v>150</v>
      </c>
      <c r="G175">
        <v>15</v>
      </c>
      <c r="H175">
        <v>197</v>
      </c>
      <c r="I175" t="s">
        <v>971</v>
      </c>
    </row>
    <row r="176" spans="1:9" x14ac:dyDescent="0.25">
      <c r="A176" t="s">
        <v>698</v>
      </c>
      <c r="B176" t="s">
        <v>699</v>
      </c>
      <c r="C176">
        <v>42.31869734</v>
      </c>
      <c r="D176">
        <v>-71.069781480000003</v>
      </c>
      <c r="E176" t="s">
        <v>149</v>
      </c>
      <c r="F176" t="s">
        <v>150</v>
      </c>
      <c r="G176">
        <v>15</v>
      </c>
      <c r="H176">
        <v>199</v>
      </c>
      <c r="I176" t="s">
        <v>1063</v>
      </c>
    </row>
    <row r="177" spans="1:9" x14ac:dyDescent="0.25">
      <c r="A177" t="s">
        <v>726</v>
      </c>
      <c r="B177" t="s">
        <v>727</v>
      </c>
      <c r="C177">
        <v>42.332816999999999</v>
      </c>
      <c r="D177">
        <v>-71.081198000000001</v>
      </c>
      <c r="E177" t="s">
        <v>149</v>
      </c>
      <c r="F177" t="s">
        <v>150</v>
      </c>
      <c r="G177">
        <v>19</v>
      </c>
      <c r="H177">
        <v>200</v>
      </c>
      <c r="I177" t="s">
        <v>1079</v>
      </c>
    </row>
    <row r="178" spans="1:9" x14ac:dyDescent="0.25">
      <c r="A178" t="s">
        <v>550</v>
      </c>
      <c r="B178" t="s">
        <v>551</v>
      </c>
      <c r="C178">
        <v>42.316901999999999</v>
      </c>
      <c r="D178">
        <v>-71.091945999999993</v>
      </c>
      <c r="E178" t="s">
        <v>149</v>
      </c>
      <c r="F178" t="s">
        <v>150</v>
      </c>
      <c r="G178">
        <v>15</v>
      </c>
      <c r="H178">
        <v>201</v>
      </c>
      <c r="I178" t="s">
        <v>980</v>
      </c>
    </row>
    <row r="179" spans="1:9" x14ac:dyDescent="0.25">
      <c r="A179" t="s">
        <v>423</v>
      </c>
      <c r="B179" t="s">
        <v>424</v>
      </c>
      <c r="C179">
        <v>42.30791</v>
      </c>
      <c r="D179">
        <v>-71.080951999999996</v>
      </c>
      <c r="E179" t="s">
        <v>149</v>
      </c>
      <c r="F179" t="s">
        <v>150</v>
      </c>
      <c r="G179">
        <v>15</v>
      </c>
      <c r="H179">
        <v>202</v>
      </c>
      <c r="I179" t="s">
        <v>906</v>
      </c>
    </row>
    <row r="180" spans="1:9" x14ac:dyDescent="0.25">
      <c r="A180" t="s">
        <v>321</v>
      </c>
      <c r="B180" t="s">
        <v>118</v>
      </c>
      <c r="C180">
        <v>42.309572000000003</v>
      </c>
      <c r="D180">
        <v>-71.072900000000004</v>
      </c>
      <c r="E180" t="s">
        <v>149</v>
      </c>
      <c r="F180" t="s">
        <v>150</v>
      </c>
      <c r="G180">
        <v>15</v>
      </c>
      <c r="H180">
        <v>203</v>
      </c>
      <c r="I180" t="s">
        <v>849</v>
      </c>
    </row>
    <row r="181" spans="1:9" x14ac:dyDescent="0.25">
      <c r="A181" t="s">
        <v>707</v>
      </c>
      <c r="B181" t="s">
        <v>708</v>
      </c>
      <c r="C181">
        <v>42.324081</v>
      </c>
      <c r="D181">
        <v>-71.083235000000002</v>
      </c>
      <c r="E181" t="s">
        <v>149</v>
      </c>
      <c r="F181" t="s">
        <v>150</v>
      </c>
      <c r="G181">
        <v>15</v>
      </c>
      <c r="H181">
        <v>204</v>
      </c>
      <c r="I181" t="s">
        <v>1068</v>
      </c>
    </row>
    <row r="182" spans="1:9" x14ac:dyDescent="0.25">
      <c r="A182" t="s">
        <v>238</v>
      </c>
      <c r="B182" t="s">
        <v>78</v>
      </c>
      <c r="C182">
        <v>42.307852240000003</v>
      </c>
      <c r="D182">
        <v>-71.065122489999993</v>
      </c>
      <c r="E182" t="s">
        <v>149</v>
      </c>
      <c r="F182" t="s">
        <v>150</v>
      </c>
      <c r="G182">
        <v>15</v>
      </c>
      <c r="H182">
        <v>205</v>
      </c>
      <c r="I182" t="s">
        <v>803</v>
      </c>
    </row>
    <row r="183" spans="1:9" x14ac:dyDescent="0.25">
      <c r="A183" t="s">
        <v>416</v>
      </c>
      <c r="B183" t="s">
        <v>417</v>
      </c>
      <c r="C183">
        <v>42.359825399999998</v>
      </c>
      <c r="D183">
        <v>-71.05979576</v>
      </c>
      <c r="E183" t="s">
        <v>149</v>
      </c>
      <c r="F183" t="s">
        <v>150</v>
      </c>
      <c r="G183">
        <v>23</v>
      </c>
      <c r="H183">
        <v>206</v>
      </c>
      <c r="I183" t="s">
        <v>903</v>
      </c>
    </row>
    <row r="184" spans="1:9" x14ac:dyDescent="0.25">
      <c r="A184" t="s">
        <v>562</v>
      </c>
      <c r="B184" t="s">
        <v>69</v>
      </c>
      <c r="C184">
        <v>42.350569999999998</v>
      </c>
      <c r="D184">
        <v>-71.166490999999994</v>
      </c>
      <c r="E184" t="s">
        <v>149</v>
      </c>
      <c r="F184" t="s">
        <v>150</v>
      </c>
      <c r="G184">
        <v>15</v>
      </c>
      <c r="H184">
        <v>208</v>
      </c>
      <c r="I184" t="s">
        <v>986</v>
      </c>
    </row>
    <row r="185" spans="1:9" x14ac:dyDescent="0.25">
      <c r="A185" t="s">
        <v>301</v>
      </c>
      <c r="B185" t="s">
        <v>302</v>
      </c>
      <c r="C185">
        <v>42.379772000000003</v>
      </c>
      <c r="D185">
        <v>-71.027448000000007</v>
      </c>
      <c r="E185" t="s">
        <v>149</v>
      </c>
      <c r="F185" t="s">
        <v>150</v>
      </c>
      <c r="G185">
        <v>15</v>
      </c>
      <c r="H185">
        <v>209</v>
      </c>
      <c r="I185" t="s">
        <v>838</v>
      </c>
    </row>
    <row r="186" spans="1:9" x14ac:dyDescent="0.25">
      <c r="A186" t="s">
        <v>215</v>
      </c>
      <c r="B186" t="s">
        <v>216</v>
      </c>
      <c r="C186">
        <v>42.383532520000003</v>
      </c>
      <c r="D186">
        <v>-71.016190949999995</v>
      </c>
      <c r="E186" t="s">
        <v>149</v>
      </c>
      <c r="F186" t="s">
        <v>150</v>
      </c>
      <c r="G186">
        <v>15</v>
      </c>
      <c r="H186">
        <v>210</v>
      </c>
      <c r="I186" t="s">
        <v>791</v>
      </c>
    </row>
    <row r="187" spans="1:9" x14ac:dyDescent="0.25">
      <c r="A187" t="s">
        <v>582</v>
      </c>
      <c r="B187" t="s">
        <v>583</v>
      </c>
      <c r="C187">
        <v>42.364892930000003</v>
      </c>
      <c r="D187">
        <v>-71.034971769999999</v>
      </c>
      <c r="E187" t="s">
        <v>149</v>
      </c>
      <c r="F187" t="s">
        <v>150</v>
      </c>
      <c r="G187">
        <v>19</v>
      </c>
      <c r="H187">
        <v>211</v>
      </c>
      <c r="I187" t="s">
        <v>998</v>
      </c>
    </row>
    <row r="188" spans="1:9" x14ac:dyDescent="0.25">
      <c r="A188" t="s">
        <v>519</v>
      </c>
      <c r="B188" t="s">
        <v>520</v>
      </c>
      <c r="C188">
        <v>42.368844080000002</v>
      </c>
      <c r="D188">
        <v>-71.039778290000001</v>
      </c>
      <c r="E188" t="s">
        <v>149</v>
      </c>
      <c r="F188" t="s">
        <v>150</v>
      </c>
      <c r="G188">
        <v>33</v>
      </c>
      <c r="H188">
        <v>212</v>
      </c>
      <c r="I188" t="s">
        <v>964</v>
      </c>
    </row>
    <row r="189" spans="1:9" x14ac:dyDescent="0.25">
      <c r="A189" t="s">
        <v>378</v>
      </c>
      <c r="B189" t="s">
        <v>379</v>
      </c>
      <c r="C189">
        <v>42.369535999999997</v>
      </c>
      <c r="D189">
        <v>-71.039430999999993</v>
      </c>
      <c r="E189" t="s">
        <v>149</v>
      </c>
      <c r="F189" t="s">
        <v>150</v>
      </c>
      <c r="G189">
        <v>16</v>
      </c>
      <c r="H189">
        <v>213</v>
      </c>
      <c r="I189" t="s">
        <v>880</v>
      </c>
    </row>
    <row r="190" spans="1:9" x14ac:dyDescent="0.25">
      <c r="A190" t="s">
        <v>171</v>
      </c>
      <c r="B190" t="s">
        <v>84</v>
      </c>
      <c r="C190">
        <v>42.375354969999997</v>
      </c>
      <c r="D190">
        <v>-71.031333360000005</v>
      </c>
      <c r="E190" t="s">
        <v>149</v>
      </c>
      <c r="F190" t="s">
        <v>150</v>
      </c>
      <c r="G190">
        <v>15</v>
      </c>
      <c r="H190">
        <v>214</v>
      </c>
      <c r="I190" t="s">
        <v>766</v>
      </c>
    </row>
    <row r="191" spans="1:9" x14ac:dyDescent="0.25">
      <c r="A191" t="s">
        <v>667</v>
      </c>
      <c r="B191" t="s">
        <v>668</v>
      </c>
      <c r="C191">
        <v>42.370744000000002</v>
      </c>
      <c r="D191">
        <v>-71.044201000000001</v>
      </c>
      <c r="E191" t="s">
        <v>149</v>
      </c>
      <c r="F191" t="s">
        <v>150</v>
      </c>
      <c r="G191">
        <v>15</v>
      </c>
      <c r="H191">
        <v>215</v>
      </c>
      <c r="I191" t="s">
        <v>1047</v>
      </c>
    </row>
    <row r="192" spans="1:9" x14ac:dyDescent="0.25">
      <c r="A192" t="s">
        <v>414</v>
      </c>
      <c r="B192" t="s">
        <v>415</v>
      </c>
      <c r="C192">
        <v>42.382403779999997</v>
      </c>
      <c r="D192">
        <v>-71.030243040000002</v>
      </c>
      <c r="E192" t="s">
        <v>149</v>
      </c>
      <c r="F192" t="s">
        <v>150</v>
      </c>
      <c r="G192">
        <v>19</v>
      </c>
      <c r="H192">
        <v>216</v>
      </c>
      <c r="I192" t="s">
        <v>902</v>
      </c>
    </row>
    <row r="193" spans="1:9" x14ac:dyDescent="0.25">
      <c r="A193" t="s">
        <v>571</v>
      </c>
      <c r="B193" t="s">
        <v>55</v>
      </c>
      <c r="C193">
        <v>42.386780999999999</v>
      </c>
      <c r="D193">
        <v>-71.006097999999994</v>
      </c>
      <c r="E193" t="s">
        <v>149</v>
      </c>
      <c r="F193" t="s">
        <v>150</v>
      </c>
      <c r="G193">
        <v>19</v>
      </c>
      <c r="H193">
        <v>217</v>
      </c>
      <c r="I193" t="s">
        <v>991</v>
      </c>
    </row>
    <row r="194" spans="1:9" x14ac:dyDescent="0.25">
      <c r="A194" t="s">
        <v>739</v>
      </c>
      <c r="B194" t="s">
        <v>740</v>
      </c>
      <c r="C194">
        <v>42.351585999999998</v>
      </c>
      <c r="D194">
        <v>-71.045692560000006</v>
      </c>
      <c r="E194" t="s">
        <v>149</v>
      </c>
      <c r="F194" t="s">
        <v>150</v>
      </c>
      <c r="G194">
        <v>15</v>
      </c>
      <c r="H194">
        <v>218</v>
      </c>
      <c r="I194" t="s">
        <v>1086</v>
      </c>
    </row>
    <row r="195" spans="1:9" x14ac:dyDescent="0.25">
      <c r="A195" t="s">
        <v>231</v>
      </c>
      <c r="B195" t="s">
        <v>232</v>
      </c>
      <c r="C195">
        <v>42.373312130000002</v>
      </c>
      <c r="D195">
        <v>-71.041020079999996</v>
      </c>
      <c r="E195" t="s">
        <v>149</v>
      </c>
      <c r="F195" t="s">
        <v>150</v>
      </c>
      <c r="G195">
        <v>15</v>
      </c>
      <c r="H195">
        <v>219</v>
      </c>
      <c r="I195" t="s">
        <v>799</v>
      </c>
    </row>
    <row r="196" spans="1:9" x14ac:dyDescent="0.25">
      <c r="A196" t="s">
        <v>702</v>
      </c>
      <c r="B196" t="s">
        <v>703</v>
      </c>
      <c r="C196">
        <v>42.37250865</v>
      </c>
      <c r="D196">
        <v>-71.113053559999997</v>
      </c>
      <c r="E196" t="s">
        <v>158</v>
      </c>
      <c r="F196" t="s">
        <v>150</v>
      </c>
      <c r="G196">
        <v>19</v>
      </c>
      <c r="H196">
        <v>221</v>
      </c>
      <c r="I196" t="s">
        <v>1065</v>
      </c>
    </row>
    <row r="197" spans="1:9" x14ac:dyDescent="0.25">
      <c r="A197" t="s">
        <v>687</v>
      </c>
      <c r="B197" t="s">
        <v>688</v>
      </c>
      <c r="C197">
        <v>42.343749000000003</v>
      </c>
      <c r="D197">
        <v>-71.062256000000005</v>
      </c>
      <c r="E197" t="s">
        <v>149</v>
      </c>
      <c r="F197" t="s">
        <v>150</v>
      </c>
      <c r="G197">
        <v>14</v>
      </c>
      <c r="H197">
        <v>222</v>
      </c>
      <c r="I197" t="s">
        <v>1057</v>
      </c>
    </row>
    <row r="198" spans="1:9" x14ac:dyDescent="0.25">
      <c r="A198" t="s">
        <v>409</v>
      </c>
      <c r="B198" t="s">
        <v>105</v>
      </c>
      <c r="C198">
        <v>42.38267828</v>
      </c>
      <c r="D198">
        <v>-71.143478950000002</v>
      </c>
      <c r="E198" t="s">
        <v>158</v>
      </c>
      <c r="F198" t="s">
        <v>150</v>
      </c>
      <c r="G198">
        <v>17</v>
      </c>
      <c r="H198">
        <v>224</v>
      </c>
      <c r="I198" t="s">
        <v>898</v>
      </c>
    </row>
    <row r="199" spans="1:9" x14ac:dyDescent="0.25">
      <c r="A199" t="s">
        <v>276</v>
      </c>
      <c r="B199" t="s">
        <v>277</v>
      </c>
      <c r="C199">
        <v>42.371197279999997</v>
      </c>
      <c r="D199">
        <v>-71.097598669999996</v>
      </c>
      <c r="E199" t="s">
        <v>158</v>
      </c>
      <c r="F199" t="s">
        <v>150</v>
      </c>
      <c r="G199">
        <v>19</v>
      </c>
      <c r="H199">
        <v>225</v>
      </c>
      <c r="I199" t="s">
        <v>824</v>
      </c>
    </row>
    <row r="200" spans="1:9" x14ac:dyDescent="0.25">
      <c r="A200" t="s">
        <v>328</v>
      </c>
      <c r="B200" t="s">
        <v>329</v>
      </c>
      <c r="C200">
        <v>42.351547349999997</v>
      </c>
      <c r="D200">
        <v>-71.121262459999997</v>
      </c>
      <c r="E200" t="s">
        <v>204</v>
      </c>
      <c r="F200" t="s">
        <v>150</v>
      </c>
      <c r="G200">
        <v>15</v>
      </c>
      <c r="H200">
        <v>226</v>
      </c>
      <c r="I200" t="s">
        <v>853</v>
      </c>
    </row>
    <row r="201" spans="1:9" x14ac:dyDescent="0.25">
      <c r="A201" t="s">
        <v>624</v>
      </c>
      <c r="B201" t="s">
        <v>625</v>
      </c>
      <c r="C201">
        <v>42.349496000000002</v>
      </c>
      <c r="D201">
        <v>-71.100575919999997</v>
      </c>
      <c r="E201" t="s">
        <v>149</v>
      </c>
      <c r="F201" t="s">
        <v>150</v>
      </c>
      <c r="G201">
        <v>19</v>
      </c>
      <c r="H201">
        <v>227</v>
      </c>
      <c r="I201" t="s">
        <v>1023</v>
      </c>
    </row>
    <row r="202" spans="1:9" x14ac:dyDescent="0.25">
      <c r="A202" t="s">
        <v>569</v>
      </c>
      <c r="B202" t="s">
        <v>570</v>
      </c>
      <c r="C202">
        <v>42.361619320000003</v>
      </c>
      <c r="D202">
        <v>-71.080435510000001</v>
      </c>
      <c r="E202" t="s">
        <v>158</v>
      </c>
      <c r="F202" t="s">
        <v>150</v>
      </c>
      <c r="G202">
        <v>19</v>
      </c>
      <c r="H202">
        <v>228</v>
      </c>
      <c r="I202" t="s">
        <v>990</v>
      </c>
    </row>
    <row r="203" spans="1:9" x14ac:dyDescent="0.25">
      <c r="A203" t="s">
        <v>404</v>
      </c>
      <c r="B203" t="s">
        <v>405</v>
      </c>
      <c r="C203">
        <v>42.30412793</v>
      </c>
      <c r="D203">
        <v>-71.079295279999997</v>
      </c>
      <c r="E203" t="s">
        <v>149</v>
      </c>
      <c r="F203" t="s">
        <v>150</v>
      </c>
      <c r="G203">
        <v>11</v>
      </c>
      <c r="H203">
        <v>232</v>
      </c>
      <c r="I203" t="s">
        <v>895</v>
      </c>
    </row>
    <row r="204" spans="1:9" x14ac:dyDescent="0.25">
      <c r="A204" t="s">
        <v>640</v>
      </c>
      <c r="B204" t="s">
        <v>641</v>
      </c>
      <c r="C204">
        <v>42.346197080000003</v>
      </c>
      <c r="D204">
        <v>-71.107286810000005</v>
      </c>
      <c r="E204" t="s">
        <v>204</v>
      </c>
      <c r="F204" t="s">
        <v>150</v>
      </c>
      <c r="G204">
        <v>15</v>
      </c>
      <c r="H204">
        <v>233</v>
      </c>
      <c r="I204" t="s">
        <v>1033</v>
      </c>
    </row>
    <row r="205" spans="1:9" x14ac:dyDescent="0.25">
      <c r="A205" t="s">
        <v>260</v>
      </c>
      <c r="B205" t="s">
        <v>261</v>
      </c>
      <c r="C205">
        <v>42.395171499999996</v>
      </c>
      <c r="D205">
        <v>-71.098505919999994</v>
      </c>
      <c r="E205" t="s">
        <v>153</v>
      </c>
      <c r="F205" t="s">
        <v>150</v>
      </c>
      <c r="G205">
        <v>15</v>
      </c>
      <c r="H205">
        <v>234</v>
      </c>
      <c r="I205" t="s">
        <v>815</v>
      </c>
    </row>
    <row r="206" spans="1:9" x14ac:dyDescent="0.25">
      <c r="A206" t="s">
        <v>380</v>
      </c>
      <c r="B206" t="s">
        <v>381</v>
      </c>
      <c r="C206">
        <v>42.387628110000001</v>
      </c>
      <c r="D206">
        <v>-71.083187159999994</v>
      </c>
      <c r="E206" t="s">
        <v>153</v>
      </c>
      <c r="F206" t="s">
        <v>150</v>
      </c>
      <c r="G206">
        <v>15</v>
      </c>
      <c r="H206">
        <v>235</v>
      </c>
      <c r="I206" t="s">
        <v>881</v>
      </c>
    </row>
    <row r="207" spans="1:9" x14ac:dyDescent="0.25">
      <c r="A207" t="s">
        <v>190</v>
      </c>
      <c r="B207" t="s">
        <v>191</v>
      </c>
      <c r="C207">
        <v>42.392232839999998</v>
      </c>
      <c r="D207">
        <v>-71.077466009999995</v>
      </c>
      <c r="E207" t="s">
        <v>153</v>
      </c>
      <c r="F207" t="s">
        <v>150</v>
      </c>
      <c r="G207">
        <v>15</v>
      </c>
      <c r="H207">
        <v>236</v>
      </c>
      <c r="I207" t="s">
        <v>778</v>
      </c>
    </row>
    <row r="208" spans="1:9" x14ac:dyDescent="0.25">
      <c r="A208" t="s">
        <v>336</v>
      </c>
      <c r="B208" t="s">
        <v>57</v>
      </c>
      <c r="C208">
        <v>42.39407224</v>
      </c>
      <c r="D208">
        <v>-71.111336949999995</v>
      </c>
      <c r="E208" t="s">
        <v>153</v>
      </c>
      <c r="F208" t="s">
        <v>150</v>
      </c>
      <c r="G208">
        <v>15</v>
      </c>
      <c r="H208">
        <v>239</v>
      </c>
      <c r="I208" t="s">
        <v>857</v>
      </c>
    </row>
    <row r="209" spans="1:9" x14ac:dyDescent="0.25">
      <c r="A209" t="s">
        <v>579</v>
      </c>
      <c r="B209" t="s">
        <v>49</v>
      </c>
      <c r="C209">
        <v>42.292089599999997</v>
      </c>
      <c r="D209">
        <v>-71.078411560000006</v>
      </c>
      <c r="E209" t="s">
        <v>149</v>
      </c>
      <c r="F209" t="s">
        <v>150</v>
      </c>
      <c r="G209">
        <v>15</v>
      </c>
      <c r="H209">
        <v>255</v>
      </c>
      <c r="I209" t="s">
        <v>996</v>
      </c>
    </row>
    <row r="210" spans="1:9" x14ac:dyDescent="0.25">
      <c r="A210" t="s">
        <v>410</v>
      </c>
      <c r="B210" t="s">
        <v>37</v>
      </c>
      <c r="C210">
        <v>42.28297568</v>
      </c>
      <c r="D210">
        <v>-71.054666979999993</v>
      </c>
      <c r="E210" t="s">
        <v>149</v>
      </c>
      <c r="F210" t="s">
        <v>150</v>
      </c>
      <c r="G210">
        <v>15</v>
      </c>
      <c r="H210">
        <v>258</v>
      </c>
      <c r="I210" t="s">
        <v>899</v>
      </c>
    </row>
    <row r="211" spans="1:9" x14ac:dyDescent="0.25">
      <c r="A211" t="s">
        <v>714</v>
      </c>
      <c r="B211" t="s">
        <v>715</v>
      </c>
      <c r="C211">
        <v>42.29916498</v>
      </c>
      <c r="D211">
        <v>-71.073458720000005</v>
      </c>
      <c r="E211" t="s">
        <v>149</v>
      </c>
      <c r="F211" t="s">
        <v>150</v>
      </c>
      <c r="G211">
        <v>15</v>
      </c>
      <c r="H211">
        <v>259</v>
      </c>
      <c r="I211" t="s">
        <v>1072</v>
      </c>
    </row>
    <row r="212" spans="1:9" x14ac:dyDescent="0.25">
      <c r="A212" t="s">
        <v>400</v>
      </c>
      <c r="B212" t="s">
        <v>46</v>
      </c>
      <c r="C212">
        <v>42.299666700000003</v>
      </c>
      <c r="D212">
        <v>-71.060583300000005</v>
      </c>
      <c r="E212" t="s">
        <v>149</v>
      </c>
      <c r="F212" t="s">
        <v>150</v>
      </c>
      <c r="G212">
        <v>15</v>
      </c>
      <c r="H212">
        <v>260</v>
      </c>
      <c r="I212" t="s">
        <v>892</v>
      </c>
    </row>
    <row r="213" spans="1:9" x14ac:dyDescent="0.25">
      <c r="A213" t="s">
        <v>189</v>
      </c>
      <c r="B213" t="s">
        <v>32</v>
      </c>
      <c r="C213">
        <v>42.285694399999997</v>
      </c>
      <c r="D213">
        <v>-71.064138900000003</v>
      </c>
      <c r="E213" t="s">
        <v>149</v>
      </c>
      <c r="F213" t="s">
        <v>150</v>
      </c>
      <c r="G213">
        <v>15</v>
      </c>
      <c r="H213">
        <v>271</v>
      </c>
      <c r="I213" t="s">
        <v>777</v>
      </c>
    </row>
    <row r="214" spans="1:9" x14ac:dyDescent="0.25">
      <c r="A214" t="s">
        <v>621</v>
      </c>
      <c r="B214" t="s">
        <v>77</v>
      </c>
      <c r="C214">
        <v>42.292917000000003</v>
      </c>
      <c r="D214">
        <v>-71.065749999999994</v>
      </c>
      <c r="E214" t="s">
        <v>149</v>
      </c>
      <c r="F214" t="s">
        <v>150</v>
      </c>
      <c r="G214">
        <v>19</v>
      </c>
      <c r="H214">
        <v>272</v>
      </c>
      <c r="I214" t="s">
        <v>1021</v>
      </c>
    </row>
    <row r="215" spans="1:9" x14ac:dyDescent="0.25">
      <c r="A215" t="s">
        <v>401</v>
      </c>
      <c r="B215" t="s">
        <v>402</v>
      </c>
      <c r="C215">
        <v>42.300922999999997</v>
      </c>
      <c r="D215">
        <v>-71.114249000000001</v>
      </c>
      <c r="E215" t="s">
        <v>149</v>
      </c>
      <c r="F215" t="s">
        <v>150</v>
      </c>
      <c r="G215">
        <v>40</v>
      </c>
      <c r="H215">
        <v>273</v>
      </c>
      <c r="I215" t="s">
        <v>893</v>
      </c>
    </row>
    <row r="216" spans="1:9" x14ac:dyDescent="0.25">
      <c r="A216" t="s">
        <v>751</v>
      </c>
      <c r="B216" t="s">
        <v>92</v>
      </c>
      <c r="C216">
        <v>42.306539000000001</v>
      </c>
      <c r="D216">
        <v>-71.107669000000001</v>
      </c>
      <c r="E216" t="s">
        <v>149</v>
      </c>
      <c r="F216" t="s">
        <v>150</v>
      </c>
      <c r="G216">
        <v>19</v>
      </c>
      <c r="H216">
        <v>279</v>
      </c>
      <c r="I216" t="s">
        <v>1092</v>
      </c>
    </row>
    <row r="217" spans="1:9" x14ac:dyDescent="0.25">
      <c r="A217" t="s">
        <v>504</v>
      </c>
      <c r="B217" t="s">
        <v>70</v>
      </c>
      <c r="C217">
        <v>42.380856999999999</v>
      </c>
      <c r="D217">
        <v>-71.070628999999997</v>
      </c>
      <c r="E217" t="s">
        <v>149</v>
      </c>
      <c r="F217" t="s">
        <v>150</v>
      </c>
      <c r="G217">
        <v>19</v>
      </c>
      <c r="H217">
        <v>280</v>
      </c>
      <c r="I217" t="s">
        <v>954</v>
      </c>
    </row>
    <row r="218" spans="1:9" x14ac:dyDescent="0.25">
      <c r="A218" t="s">
        <v>644</v>
      </c>
      <c r="B218" t="s">
        <v>645</v>
      </c>
      <c r="C218">
        <v>42.316966000000001</v>
      </c>
      <c r="D218">
        <v>-71.104374000000007</v>
      </c>
      <c r="E218" t="s">
        <v>149</v>
      </c>
      <c r="F218" t="s">
        <v>150</v>
      </c>
      <c r="G218">
        <v>15</v>
      </c>
      <c r="H218">
        <v>282</v>
      </c>
      <c r="I218" t="s">
        <v>1035</v>
      </c>
    </row>
    <row r="219" spans="1:9" x14ac:dyDescent="0.25">
      <c r="A219" t="s">
        <v>399</v>
      </c>
      <c r="B219" t="s">
        <v>94</v>
      </c>
      <c r="C219">
        <v>42.333399999999997</v>
      </c>
      <c r="D219">
        <v>-71.024950000000004</v>
      </c>
      <c r="E219" t="s">
        <v>149</v>
      </c>
      <c r="F219" t="s">
        <v>150</v>
      </c>
      <c r="G219">
        <v>23</v>
      </c>
      <c r="H219">
        <v>296</v>
      </c>
      <c r="I219" t="s">
        <v>891</v>
      </c>
    </row>
    <row r="220" spans="1:9" x14ac:dyDescent="0.25">
      <c r="A220" t="s">
        <v>178</v>
      </c>
      <c r="B220" t="s">
        <v>179</v>
      </c>
      <c r="C220">
        <v>42.363692899999997</v>
      </c>
      <c r="D220">
        <v>-71.087567199999995</v>
      </c>
      <c r="E220" t="s">
        <v>158</v>
      </c>
      <c r="F220" t="s">
        <v>150</v>
      </c>
      <c r="G220">
        <v>19</v>
      </c>
      <c r="H220">
        <v>318</v>
      </c>
      <c r="I220" t="s">
        <v>771</v>
      </c>
    </row>
    <row r="221" spans="1:9" x14ac:dyDescent="0.25">
      <c r="A221" t="s">
        <v>168</v>
      </c>
      <c r="B221" t="s">
        <v>169</v>
      </c>
      <c r="C221">
        <v>42.393599999999999</v>
      </c>
      <c r="D221">
        <v>-71.143940999999998</v>
      </c>
      <c r="E221" t="s">
        <v>158</v>
      </c>
      <c r="F221" t="s">
        <v>150</v>
      </c>
      <c r="G221">
        <v>25</v>
      </c>
      <c r="H221">
        <v>319</v>
      </c>
      <c r="I221" t="s">
        <v>764</v>
      </c>
    </row>
    <row r="222" spans="1:9" x14ac:dyDescent="0.25">
      <c r="A222" t="s">
        <v>505</v>
      </c>
      <c r="B222" t="s">
        <v>59</v>
      </c>
      <c r="C222">
        <v>42.374878469999999</v>
      </c>
      <c r="D222">
        <v>-71.063834990000004</v>
      </c>
      <c r="E222" t="s">
        <v>149</v>
      </c>
      <c r="F222" t="s">
        <v>150</v>
      </c>
      <c r="G222">
        <v>15</v>
      </c>
      <c r="H222">
        <v>327</v>
      </c>
      <c r="I222" t="s">
        <v>955</v>
      </c>
    </row>
    <row r="223" spans="1:9" x14ac:dyDescent="0.25">
      <c r="A223" t="s">
        <v>425</v>
      </c>
      <c r="B223" t="s">
        <v>72</v>
      </c>
      <c r="C223">
        <v>42.396386810000003</v>
      </c>
      <c r="D223">
        <v>-71.120113059999994</v>
      </c>
      <c r="E223" t="s">
        <v>153</v>
      </c>
      <c r="F223" t="s">
        <v>150</v>
      </c>
      <c r="G223">
        <v>15</v>
      </c>
      <c r="H223">
        <v>328</v>
      </c>
      <c r="I223" t="s">
        <v>907</v>
      </c>
    </row>
    <row r="224" spans="1:9" x14ac:dyDescent="0.25">
      <c r="A224" t="s">
        <v>728</v>
      </c>
      <c r="B224" t="s">
        <v>729</v>
      </c>
      <c r="C224">
        <v>42.38170676</v>
      </c>
      <c r="D224">
        <v>-71.083771870000007</v>
      </c>
      <c r="E224" t="s">
        <v>153</v>
      </c>
      <c r="F224" t="s">
        <v>150</v>
      </c>
      <c r="G224">
        <v>15</v>
      </c>
      <c r="H224">
        <v>329</v>
      </c>
      <c r="I224" t="s">
        <v>1080</v>
      </c>
    </row>
    <row r="225" spans="1:9" x14ac:dyDescent="0.25">
      <c r="A225" t="s">
        <v>154</v>
      </c>
      <c r="B225" t="s">
        <v>155</v>
      </c>
      <c r="C225">
        <v>42.381001429999998</v>
      </c>
      <c r="D225">
        <v>-71.104025230000005</v>
      </c>
      <c r="E225" t="s">
        <v>153</v>
      </c>
      <c r="F225" t="s">
        <v>150</v>
      </c>
      <c r="G225">
        <v>15</v>
      </c>
      <c r="H225">
        <v>330</v>
      </c>
      <c r="I225" t="s">
        <v>757</v>
      </c>
    </row>
    <row r="226" spans="1:9" x14ac:dyDescent="0.25">
      <c r="A226" t="s">
        <v>457</v>
      </c>
      <c r="B226" t="s">
        <v>458</v>
      </c>
      <c r="C226">
        <v>42.336585550000002</v>
      </c>
      <c r="D226">
        <v>-71.098869960000002</v>
      </c>
      <c r="E226" t="s">
        <v>149</v>
      </c>
      <c r="F226" t="s">
        <v>150</v>
      </c>
      <c r="G226">
        <v>15</v>
      </c>
      <c r="H226">
        <v>331</v>
      </c>
      <c r="I226" t="s">
        <v>926</v>
      </c>
    </row>
    <row r="227" spans="1:9" x14ac:dyDescent="0.25">
      <c r="A227" t="s">
        <v>431</v>
      </c>
      <c r="B227" t="s">
        <v>432</v>
      </c>
      <c r="C227">
        <v>42.349530170000001</v>
      </c>
      <c r="D227">
        <v>-71.13022771</v>
      </c>
      <c r="E227" t="s">
        <v>149</v>
      </c>
      <c r="F227" t="s">
        <v>150</v>
      </c>
      <c r="G227">
        <v>15</v>
      </c>
      <c r="H227">
        <v>332</v>
      </c>
      <c r="I227" t="s">
        <v>911</v>
      </c>
    </row>
    <row r="228" spans="1:9" x14ac:dyDescent="0.25">
      <c r="A228" t="s">
        <v>159</v>
      </c>
      <c r="B228" t="s">
        <v>41</v>
      </c>
      <c r="C228">
        <v>42.375002350000003</v>
      </c>
      <c r="D228">
        <v>-71.148716140000005</v>
      </c>
      <c r="E228" t="s">
        <v>158</v>
      </c>
      <c r="F228" t="s">
        <v>150</v>
      </c>
      <c r="G228">
        <v>25</v>
      </c>
      <c r="H228">
        <v>333</v>
      </c>
      <c r="I228" t="s">
        <v>759</v>
      </c>
    </row>
    <row r="229" spans="1:9" x14ac:dyDescent="0.25">
      <c r="A229" t="s">
        <v>512</v>
      </c>
      <c r="B229" t="s">
        <v>66</v>
      </c>
      <c r="C229">
        <v>42.391209719999999</v>
      </c>
      <c r="D229">
        <v>-71.122607549999998</v>
      </c>
      <c r="E229" t="s">
        <v>158</v>
      </c>
      <c r="F229" t="s">
        <v>150</v>
      </c>
      <c r="G229">
        <v>19</v>
      </c>
      <c r="H229">
        <v>334</v>
      </c>
      <c r="I229" t="s">
        <v>959</v>
      </c>
    </row>
    <row r="230" spans="1:9" x14ac:dyDescent="0.25">
      <c r="A230" t="s">
        <v>439</v>
      </c>
      <c r="B230" t="s">
        <v>440</v>
      </c>
      <c r="C230">
        <v>42.365994329999999</v>
      </c>
      <c r="D230">
        <v>-71.095222219999997</v>
      </c>
      <c r="E230" t="s">
        <v>158</v>
      </c>
      <c r="F230" t="s">
        <v>150</v>
      </c>
      <c r="G230">
        <v>19</v>
      </c>
      <c r="H230">
        <v>335</v>
      </c>
      <c r="I230" t="s">
        <v>916</v>
      </c>
    </row>
    <row r="231" spans="1:9" x14ac:dyDescent="0.25">
      <c r="A231" t="s">
        <v>518</v>
      </c>
      <c r="B231" t="s">
        <v>39</v>
      </c>
      <c r="C231">
        <v>42.267901999999999</v>
      </c>
      <c r="D231">
        <v>-71.093641000000005</v>
      </c>
      <c r="E231" t="s">
        <v>149</v>
      </c>
      <c r="F231" t="s">
        <v>150</v>
      </c>
      <c r="G231">
        <v>15</v>
      </c>
      <c r="H231">
        <v>336</v>
      </c>
      <c r="I231" t="s">
        <v>963</v>
      </c>
    </row>
    <row r="232" spans="1:9" x14ac:dyDescent="0.25">
      <c r="A232" t="s">
        <v>597</v>
      </c>
      <c r="B232" t="s">
        <v>87</v>
      </c>
      <c r="C232">
        <v>42.287072000000002</v>
      </c>
      <c r="D232">
        <v>-71.127753999999996</v>
      </c>
      <c r="E232" t="s">
        <v>149</v>
      </c>
      <c r="F232" t="s">
        <v>150</v>
      </c>
      <c r="G232">
        <v>15</v>
      </c>
      <c r="H232">
        <v>337</v>
      </c>
      <c r="I232" t="s">
        <v>1007</v>
      </c>
    </row>
    <row r="233" spans="1:9" x14ac:dyDescent="0.25">
      <c r="A233" t="s">
        <v>334</v>
      </c>
      <c r="B233" t="s">
        <v>335</v>
      </c>
      <c r="C233">
        <v>42.34835863</v>
      </c>
      <c r="D233">
        <v>-71.139972169999993</v>
      </c>
      <c r="E233" t="s">
        <v>149</v>
      </c>
      <c r="F233" t="s">
        <v>150</v>
      </c>
      <c r="G233">
        <v>15</v>
      </c>
      <c r="H233">
        <v>338</v>
      </c>
      <c r="I233" t="s">
        <v>856</v>
      </c>
    </row>
    <row r="234" spans="1:9" x14ac:dyDescent="0.25">
      <c r="A234" t="s">
        <v>188</v>
      </c>
      <c r="B234" t="s">
        <v>79</v>
      </c>
      <c r="C234">
        <v>42.292665929999998</v>
      </c>
      <c r="D234">
        <v>-71.121195389999997</v>
      </c>
      <c r="E234" t="s">
        <v>149</v>
      </c>
      <c r="F234" t="s">
        <v>150</v>
      </c>
      <c r="G234">
        <v>15</v>
      </c>
      <c r="H234">
        <v>339</v>
      </c>
      <c r="I234" t="s">
        <v>776</v>
      </c>
    </row>
    <row r="235" spans="1:9" x14ac:dyDescent="0.25">
      <c r="A235" t="s">
        <v>225</v>
      </c>
      <c r="B235" t="s">
        <v>226</v>
      </c>
      <c r="C235">
        <v>42.274620669999997</v>
      </c>
      <c r="D235">
        <v>-71.093725520000007</v>
      </c>
      <c r="E235" t="s">
        <v>149</v>
      </c>
      <c r="F235" t="s">
        <v>150</v>
      </c>
      <c r="G235">
        <v>19</v>
      </c>
      <c r="H235">
        <v>340</v>
      </c>
      <c r="I235" t="s">
        <v>796</v>
      </c>
    </row>
    <row r="236" spans="1:9" x14ac:dyDescent="0.25">
      <c r="A236" t="s">
        <v>598</v>
      </c>
      <c r="B236" t="s">
        <v>35</v>
      </c>
      <c r="C236">
        <v>42.28630716</v>
      </c>
      <c r="D236">
        <v>-71.128205320000006</v>
      </c>
      <c r="E236" t="s">
        <v>149</v>
      </c>
      <c r="F236" t="s">
        <v>150</v>
      </c>
      <c r="G236">
        <v>15</v>
      </c>
      <c r="H236">
        <v>341</v>
      </c>
      <c r="I236" t="s">
        <v>1008</v>
      </c>
    </row>
    <row r="237" spans="1:9" x14ac:dyDescent="0.25">
      <c r="A237" t="s">
        <v>249</v>
      </c>
      <c r="B237" t="s">
        <v>250</v>
      </c>
      <c r="C237">
        <v>42.344650629999997</v>
      </c>
      <c r="D237">
        <v>-71.097325010000006</v>
      </c>
      <c r="E237" t="s">
        <v>149</v>
      </c>
      <c r="F237" t="s">
        <v>150</v>
      </c>
      <c r="G237">
        <v>15</v>
      </c>
      <c r="H237">
        <v>342</v>
      </c>
      <c r="I237" t="s">
        <v>809</v>
      </c>
    </row>
    <row r="238" spans="1:9" x14ac:dyDescent="0.25">
      <c r="A238" t="s">
        <v>535</v>
      </c>
      <c r="B238" t="s">
        <v>536</v>
      </c>
      <c r="C238">
        <v>42.280725140000001</v>
      </c>
      <c r="D238">
        <v>-71.086172419999997</v>
      </c>
      <c r="E238" t="s">
        <v>149</v>
      </c>
      <c r="F238" t="s">
        <v>150</v>
      </c>
      <c r="G238">
        <v>15</v>
      </c>
      <c r="H238">
        <v>343</v>
      </c>
      <c r="I238" t="s">
        <v>972</v>
      </c>
    </row>
    <row r="239" spans="1:9" x14ac:dyDescent="0.25">
      <c r="A239" t="s">
        <v>330</v>
      </c>
      <c r="B239" t="s">
        <v>331</v>
      </c>
      <c r="C239">
        <v>42.340246450000002</v>
      </c>
      <c r="D239">
        <v>-71.151688059999998</v>
      </c>
      <c r="E239" t="s">
        <v>149</v>
      </c>
      <c r="F239" t="s">
        <v>150</v>
      </c>
      <c r="G239">
        <v>19</v>
      </c>
      <c r="H239">
        <v>344</v>
      </c>
      <c r="I239" t="s">
        <v>854</v>
      </c>
    </row>
    <row r="240" spans="1:9" x14ac:dyDescent="0.25">
      <c r="A240" t="s">
        <v>577</v>
      </c>
      <c r="B240" t="s">
        <v>578</v>
      </c>
      <c r="C240">
        <v>42.351828070000003</v>
      </c>
      <c r="D240">
        <v>-71.067811379999995</v>
      </c>
      <c r="E240" t="s">
        <v>149</v>
      </c>
      <c r="F240" t="s">
        <v>150</v>
      </c>
      <c r="G240">
        <v>19</v>
      </c>
      <c r="H240">
        <v>345</v>
      </c>
      <c r="I240" t="s">
        <v>995</v>
      </c>
    </row>
    <row r="241" spans="1:9" x14ac:dyDescent="0.25">
      <c r="A241" t="s">
        <v>315</v>
      </c>
      <c r="B241" t="s">
        <v>316</v>
      </c>
      <c r="C241">
        <v>42.335543080000001</v>
      </c>
      <c r="D241">
        <v>-71.150615200000004</v>
      </c>
      <c r="E241" t="s">
        <v>149</v>
      </c>
      <c r="F241" t="s">
        <v>150</v>
      </c>
      <c r="G241">
        <v>15</v>
      </c>
      <c r="H241">
        <v>346</v>
      </c>
      <c r="I241" t="s">
        <v>846</v>
      </c>
    </row>
    <row r="242" spans="1:9" x14ac:dyDescent="0.25">
      <c r="A242" t="s">
        <v>673</v>
      </c>
      <c r="B242" t="s">
        <v>674</v>
      </c>
      <c r="C242">
        <v>42.286212949999999</v>
      </c>
      <c r="D242">
        <v>-71.079429309999995</v>
      </c>
      <c r="E242" t="s">
        <v>149</v>
      </c>
      <c r="F242" t="s">
        <v>150</v>
      </c>
      <c r="G242">
        <v>15</v>
      </c>
      <c r="H242">
        <v>347</v>
      </c>
      <c r="I242" t="s">
        <v>1050</v>
      </c>
    </row>
    <row r="243" spans="1:9" x14ac:dyDescent="0.25">
      <c r="A243" t="s">
        <v>660</v>
      </c>
      <c r="B243" t="s">
        <v>661</v>
      </c>
      <c r="C243">
        <v>42.294583299999999</v>
      </c>
      <c r="D243">
        <v>-71.087110999999993</v>
      </c>
      <c r="E243" t="s">
        <v>149</v>
      </c>
      <c r="F243" t="s">
        <v>150</v>
      </c>
      <c r="G243">
        <v>15</v>
      </c>
      <c r="H243">
        <v>348</v>
      </c>
      <c r="I243" t="s">
        <v>1043</v>
      </c>
    </row>
    <row r="244" spans="1:9" x14ac:dyDescent="0.25">
      <c r="A244" t="s">
        <v>734</v>
      </c>
      <c r="B244" t="s">
        <v>64</v>
      </c>
      <c r="C244">
        <v>42.290332999999997</v>
      </c>
      <c r="D244">
        <v>-71.071805999999995</v>
      </c>
      <c r="E244" t="s">
        <v>149</v>
      </c>
      <c r="F244" t="s">
        <v>150</v>
      </c>
      <c r="G244">
        <v>17</v>
      </c>
      <c r="H244">
        <v>349</v>
      </c>
      <c r="I244" t="s">
        <v>1083</v>
      </c>
    </row>
    <row r="245" spans="1:9" x14ac:dyDescent="0.25">
      <c r="A245" t="s">
        <v>317</v>
      </c>
      <c r="B245" t="s">
        <v>318</v>
      </c>
      <c r="C245">
        <v>42.287361099999998</v>
      </c>
      <c r="D245">
        <v>-71.071111000000002</v>
      </c>
      <c r="E245" t="s">
        <v>149</v>
      </c>
      <c r="F245" t="s">
        <v>150</v>
      </c>
      <c r="G245">
        <v>17</v>
      </c>
      <c r="H245">
        <v>350</v>
      </c>
      <c r="I245" t="s">
        <v>847</v>
      </c>
    </row>
    <row r="246" spans="1:9" x14ac:dyDescent="0.25">
      <c r="A246" t="s">
        <v>397</v>
      </c>
      <c r="B246" t="s">
        <v>398</v>
      </c>
      <c r="C246">
        <v>42.352766209999999</v>
      </c>
      <c r="D246">
        <v>-71.159884860000005</v>
      </c>
      <c r="E246" t="s">
        <v>149</v>
      </c>
      <c r="F246" t="s">
        <v>150</v>
      </c>
      <c r="G246">
        <v>15</v>
      </c>
      <c r="H246">
        <v>351</v>
      </c>
      <c r="I246" t="s">
        <v>890</v>
      </c>
    </row>
    <row r="247" spans="1:9" x14ac:dyDescent="0.25">
      <c r="A247" t="s">
        <v>593</v>
      </c>
      <c r="B247" t="s">
        <v>594</v>
      </c>
      <c r="C247">
        <v>42.348278389999997</v>
      </c>
      <c r="D247">
        <v>-71.08044855</v>
      </c>
      <c r="E247" t="s">
        <v>149</v>
      </c>
      <c r="F247" t="s">
        <v>150</v>
      </c>
      <c r="G247">
        <v>15</v>
      </c>
      <c r="H247">
        <v>352</v>
      </c>
      <c r="I247" t="s">
        <v>1005</v>
      </c>
    </row>
    <row r="248" spans="1:9" x14ac:dyDescent="0.25">
      <c r="A248" t="s">
        <v>517</v>
      </c>
      <c r="B248" t="s">
        <v>31</v>
      </c>
      <c r="C248">
        <v>42.277388899999998</v>
      </c>
      <c r="D248">
        <v>-71.093249999999998</v>
      </c>
      <c r="E248" t="s">
        <v>149</v>
      </c>
      <c r="F248" t="s">
        <v>150</v>
      </c>
      <c r="G248">
        <v>15</v>
      </c>
      <c r="H248">
        <v>353</v>
      </c>
      <c r="I248" t="s">
        <v>962</v>
      </c>
    </row>
    <row r="249" spans="1:9" x14ac:dyDescent="0.25">
      <c r="A249" t="s">
        <v>718</v>
      </c>
      <c r="B249" t="s">
        <v>719</v>
      </c>
      <c r="C249">
        <v>42.342868350000003</v>
      </c>
      <c r="D249">
        <v>-71.141278409999998</v>
      </c>
      <c r="E249" t="s">
        <v>149</v>
      </c>
      <c r="F249" t="s">
        <v>150</v>
      </c>
      <c r="G249">
        <v>15</v>
      </c>
      <c r="H249">
        <v>354</v>
      </c>
      <c r="I249" t="s">
        <v>1075</v>
      </c>
    </row>
    <row r="250" spans="1:9" x14ac:dyDescent="0.25">
      <c r="A250" t="s">
        <v>217</v>
      </c>
      <c r="B250" t="s">
        <v>218</v>
      </c>
      <c r="C250">
        <v>42.385223940000003</v>
      </c>
      <c r="D250">
        <v>-71.010630689999999</v>
      </c>
      <c r="E250" t="s">
        <v>149</v>
      </c>
      <c r="F250" t="s">
        <v>150</v>
      </c>
      <c r="G250">
        <v>17</v>
      </c>
      <c r="H250">
        <v>355</v>
      </c>
      <c r="I250" t="s">
        <v>792</v>
      </c>
    </row>
    <row r="251" spans="1:9" x14ac:dyDescent="0.25">
      <c r="A251" t="s">
        <v>300</v>
      </c>
      <c r="B251" t="s">
        <v>86</v>
      </c>
      <c r="C251">
        <v>42.374124549999998</v>
      </c>
      <c r="D251">
        <v>-71.054811999999998</v>
      </c>
      <c r="E251" t="s">
        <v>149</v>
      </c>
      <c r="F251" t="s">
        <v>150</v>
      </c>
      <c r="G251">
        <v>23</v>
      </c>
      <c r="H251">
        <v>356</v>
      </c>
      <c r="I251" t="s">
        <v>837</v>
      </c>
    </row>
    <row r="252" spans="1:9" x14ac:dyDescent="0.25">
      <c r="A252" t="s">
        <v>294</v>
      </c>
      <c r="B252" t="s">
        <v>295</v>
      </c>
      <c r="C252">
        <v>42.312120299999997</v>
      </c>
      <c r="D252">
        <v>-71.114298099999999</v>
      </c>
      <c r="E252" t="s">
        <v>149</v>
      </c>
      <c r="F252" t="s">
        <v>150</v>
      </c>
      <c r="G252">
        <v>15</v>
      </c>
      <c r="H252">
        <v>357</v>
      </c>
      <c r="I252" t="s">
        <v>834</v>
      </c>
    </row>
    <row r="253" spans="1:9" x14ac:dyDescent="0.25">
      <c r="A253" t="s">
        <v>523</v>
      </c>
      <c r="B253" t="s">
        <v>524</v>
      </c>
      <c r="C253">
        <v>42.380429470000003</v>
      </c>
      <c r="D253">
        <v>-71.060557220000007</v>
      </c>
      <c r="E253" t="s">
        <v>149</v>
      </c>
      <c r="F253" t="s">
        <v>150</v>
      </c>
      <c r="G253">
        <v>19</v>
      </c>
      <c r="H253">
        <v>358</v>
      </c>
      <c r="I253" t="s">
        <v>966</v>
      </c>
    </row>
    <row r="254" spans="1:9" x14ac:dyDescent="0.25">
      <c r="A254" t="s">
        <v>563</v>
      </c>
      <c r="B254" t="s">
        <v>564</v>
      </c>
      <c r="C254">
        <v>42.333922700000002</v>
      </c>
      <c r="D254">
        <v>-71.104465090000005</v>
      </c>
      <c r="E254" t="s">
        <v>149</v>
      </c>
      <c r="F254" t="s">
        <v>150</v>
      </c>
      <c r="G254">
        <v>15</v>
      </c>
      <c r="H254">
        <v>359</v>
      </c>
      <c r="I254" t="s">
        <v>987</v>
      </c>
    </row>
    <row r="255" spans="1:9" x14ac:dyDescent="0.25">
      <c r="A255" t="s">
        <v>198</v>
      </c>
      <c r="B255" t="s">
        <v>199</v>
      </c>
      <c r="C255">
        <v>42.3294633</v>
      </c>
      <c r="D255">
        <v>-71.090158200000005</v>
      </c>
      <c r="E255" t="s">
        <v>149</v>
      </c>
      <c r="F255" t="s">
        <v>150</v>
      </c>
      <c r="G255">
        <v>15</v>
      </c>
      <c r="H255">
        <v>360</v>
      </c>
      <c r="I255" t="s">
        <v>782</v>
      </c>
    </row>
    <row r="256" spans="1:9" x14ac:dyDescent="0.25">
      <c r="A256" t="s">
        <v>365</v>
      </c>
      <c r="B256" t="s">
        <v>366</v>
      </c>
      <c r="C256">
        <v>42.349243770000001</v>
      </c>
      <c r="D256">
        <v>-71.097282100000001</v>
      </c>
      <c r="E256" t="s">
        <v>149</v>
      </c>
      <c r="F256" t="s">
        <v>150</v>
      </c>
      <c r="G256">
        <v>19</v>
      </c>
      <c r="H256">
        <v>361</v>
      </c>
      <c r="I256" t="s">
        <v>873</v>
      </c>
    </row>
    <row r="257" spans="1:9" x14ac:dyDescent="0.25">
      <c r="A257" t="s">
        <v>322</v>
      </c>
      <c r="B257" t="s">
        <v>323</v>
      </c>
      <c r="C257">
        <v>42.330230710000002</v>
      </c>
      <c r="D257">
        <v>-71.050600930000002</v>
      </c>
      <c r="E257" t="s">
        <v>149</v>
      </c>
      <c r="F257" t="s">
        <v>150</v>
      </c>
      <c r="G257">
        <v>19</v>
      </c>
      <c r="H257">
        <v>362</v>
      </c>
      <c r="I257" t="s">
        <v>850</v>
      </c>
    </row>
    <row r="258" spans="1:9" x14ac:dyDescent="0.25">
      <c r="A258" t="s">
        <v>430</v>
      </c>
      <c r="B258" t="s">
        <v>103</v>
      </c>
      <c r="C258">
        <v>42.345215619999998</v>
      </c>
      <c r="D258">
        <v>-71.063840310000003</v>
      </c>
      <c r="E258" t="s">
        <v>149</v>
      </c>
      <c r="F258" t="s">
        <v>150</v>
      </c>
      <c r="G258">
        <v>19</v>
      </c>
      <c r="H258">
        <v>363</v>
      </c>
      <c r="I258" t="s">
        <v>910</v>
      </c>
    </row>
    <row r="259" spans="1:9" x14ac:dyDescent="0.25">
      <c r="A259" t="s">
        <v>681</v>
      </c>
      <c r="B259" t="s">
        <v>682</v>
      </c>
      <c r="C259">
        <v>42.338895600000001</v>
      </c>
      <c r="D259">
        <v>-71.08149976</v>
      </c>
      <c r="E259" t="s">
        <v>149</v>
      </c>
      <c r="F259" t="s">
        <v>150</v>
      </c>
      <c r="G259">
        <v>19</v>
      </c>
      <c r="H259">
        <v>364</v>
      </c>
      <c r="I259" t="s">
        <v>1054</v>
      </c>
    </row>
    <row r="260" spans="1:9" x14ac:dyDescent="0.25">
      <c r="A260" t="s">
        <v>428</v>
      </c>
      <c r="B260" t="s">
        <v>429</v>
      </c>
      <c r="C260">
        <v>42.349426100000002</v>
      </c>
      <c r="D260">
        <v>-71.062099599999996</v>
      </c>
      <c r="E260" t="s">
        <v>149</v>
      </c>
      <c r="F260" t="s">
        <v>150</v>
      </c>
      <c r="G260">
        <v>19</v>
      </c>
      <c r="H260">
        <v>365</v>
      </c>
      <c r="I260" t="s">
        <v>909</v>
      </c>
    </row>
    <row r="261" spans="1:9" x14ac:dyDescent="0.25">
      <c r="A261" t="s">
        <v>266</v>
      </c>
      <c r="B261" t="s">
        <v>267</v>
      </c>
      <c r="C261">
        <v>42.342781160000001</v>
      </c>
      <c r="D261">
        <v>-71.057472750000002</v>
      </c>
      <c r="E261" t="s">
        <v>149</v>
      </c>
      <c r="F261" t="s">
        <v>150</v>
      </c>
      <c r="G261">
        <v>15</v>
      </c>
      <c r="H261">
        <v>366</v>
      </c>
      <c r="I261" t="s">
        <v>819</v>
      </c>
    </row>
    <row r="262" spans="1:9" x14ac:dyDescent="0.25">
      <c r="A262" t="s">
        <v>700</v>
      </c>
      <c r="B262" t="s">
        <v>701</v>
      </c>
      <c r="C262">
        <v>42.383932250000001</v>
      </c>
      <c r="D262">
        <v>-71.139612720000002</v>
      </c>
      <c r="E262" t="s">
        <v>158</v>
      </c>
      <c r="F262" t="s">
        <v>150</v>
      </c>
      <c r="G262">
        <v>19</v>
      </c>
      <c r="H262">
        <v>367</v>
      </c>
      <c r="I262" t="s">
        <v>1064</v>
      </c>
    </row>
    <row r="263" spans="1:9" x14ac:dyDescent="0.25">
      <c r="A263" t="s">
        <v>237</v>
      </c>
      <c r="B263" t="s">
        <v>106</v>
      </c>
      <c r="C263">
        <v>42.362548539999999</v>
      </c>
      <c r="D263">
        <v>-71.057373580000004</v>
      </c>
      <c r="E263" t="s">
        <v>149</v>
      </c>
      <c r="F263" t="s">
        <v>150</v>
      </c>
      <c r="G263">
        <v>15</v>
      </c>
      <c r="H263">
        <v>369</v>
      </c>
      <c r="I263" t="s">
        <v>802</v>
      </c>
    </row>
    <row r="264" spans="1:9" x14ac:dyDescent="0.25">
      <c r="A264" t="s">
        <v>362</v>
      </c>
      <c r="B264" t="s">
        <v>363</v>
      </c>
      <c r="C264">
        <v>42.350961439999999</v>
      </c>
      <c r="D264">
        <v>-71.077828109999999</v>
      </c>
      <c r="E264" t="s">
        <v>149</v>
      </c>
      <c r="F264" t="s">
        <v>150</v>
      </c>
      <c r="G264">
        <v>19</v>
      </c>
      <c r="H264">
        <v>370</v>
      </c>
      <c r="I264" t="s">
        <v>871</v>
      </c>
    </row>
    <row r="265" spans="1:9" x14ac:dyDescent="0.25">
      <c r="A265" t="s">
        <v>164</v>
      </c>
      <c r="B265" t="s">
        <v>165</v>
      </c>
      <c r="C265">
        <v>42.380788170000002</v>
      </c>
      <c r="D265">
        <v>-71.154128909999997</v>
      </c>
      <c r="E265" t="s">
        <v>158</v>
      </c>
      <c r="F265" t="s">
        <v>150</v>
      </c>
      <c r="G265">
        <v>19</v>
      </c>
      <c r="H265">
        <v>371</v>
      </c>
      <c r="I265" t="s">
        <v>762</v>
      </c>
    </row>
    <row r="266" spans="1:9" x14ac:dyDescent="0.25">
      <c r="A266" t="s">
        <v>245</v>
      </c>
      <c r="B266" t="s">
        <v>246</v>
      </c>
      <c r="C266">
        <v>42.349589420000001</v>
      </c>
      <c r="D266">
        <v>-71.079467789999995</v>
      </c>
      <c r="E266" t="s">
        <v>149</v>
      </c>
      <c r="F266" t="s">
        <v>150</v>
      </c>
      <c r="G266">
        <v>19</v>
      </c>
      <c r="H266">
        <v>372</v>
      </c>
      <c r="I266" t="s">
        <v>807</v>
      </c>
    </row>
    <row r="267" spans="1:9" x14ac:dyDescent="0.25">
      <c r="A267" t="s">
        <v>214</v>
      </c>
      <c r="B267" t="s">
        <v>29</v>
      </c>
      <c r="C267">
        <v>42.28634589</v>
      </c>
      <c r="D267">
        <v>-71.136721300000005</v>
      </c>
      <c r="E267" t="s">
        <v>149</v>
      </c>
      <c r="F267" t="s">
        <v>150</v>
      </c>
      <c r="G267">
        <v>15</v>
      </c>
      <c r="H267">
        <v>373</v>
      </c>
      <c r="I267" t="s">
        <v>790</v>
      </c>
    </row>
    <row r="268" spans="1:9" x14ac:dyDescent="0.25">
      <c r="A268" t="s">
        <v>679</v>
      </c>
      <c r="B268" t="s">
        <v>680</v>
      </c>
      <c r="C268">
        <v>42.356683349999997</v>
      </c>
      <c r="D268">
        <v>-71.061666459999998</v>
      </c>
      <c r="E268" t="s">
        <v>149</v>
      </c>
      <c r="F268" t="s">
        <v>150</v>
      </c>
      <c r="G268">
        <v>19</v>
      </c>
      <c r="H268">
        <v>374</v>
      </c>
      <c r="I268" t="s">
        <v>1053</v>
      </c>
    </row>
    <row r="269" spans="1:9" x14ac:dyDescent="0.25">
      <c r="A269" t="s">
        <v>455</v>
      </c>
      <c r="B269" t="s">
        <v>456</v>
      </c>
      <c r="C269">
        <v>42.3602737</v>
      </c>
      <c r="D269">
        <v>-71.128524519999999</v>
      </c>
      <c r="E269" t="s">
        <v>149</v>
      </c>
      <c r="F269" t="s">
        <v>150</v>
      </c>
      <c r="G269">
        <v>15</v>
      </c>
      <c r="H269">
        <v>376</v>
      </c>
      <c r="I269" t="s">
        <v>925</v>
      </c>
    </row>
    <row r="270" spans="1:9" x14ac:dyDescent="0.25">
      <c r="A270" t="s">
        <v>580</v>
      </c>
      <c r="B270" t="s">
        <v>581</v>
      </c>
      <c r="C270">
        <v>42.379273249999997</v>
      </c>
      <c r="D270">
        <v>-71.103419029999998</v>
      </c>
      <c r="E270" t="s">
        <v>153</v>
      </c>
      <c r="F270" t="s">
        <v>150</v>
      </c>
      <c r="G270">
        <v>19</v>
      </c>
      <c r="H270">
        <v>377</v>
      </c>
      <c r="I270" t="s">
        <v>997</v>
      </c>
    </row>
    <row r="271" spans="1:9" x14ac:dyDescent="0.25">
      <c r="A271" t="s">
        <v>151</v>
      </c>
      <c r="B271" t="s">
        <v>152</v>
      </c>
      <c r="C271">
        <v>42.380323349999998</v>
      </c>
      <c r="D271">
        <v>-71.108786129999999</v>
      </c>
      <c r="E271" t="s">
        <v>153</v>
      </c>
      <c r="F271" t="s">
        <v>150</v>
      </c>
      <c r="G271">
        <v>19</v>
      </c>
      <c r="H271">
        <v>378</v>
      </c>
      <c r="I271" t="s">
        <v>756</v>
      </c>
    </row>
    <row r="272" spans="1:9" x14ac:dyDescent="0.25">
      <c r="A272" t="s">
        <v>683</v>
      </c>
      <c r="B272" t="s">
        <v>684</v>
      </c>
      <c r="C272">
        <v>42.342549140000003</v>
      </c>
      <c r="D272">
        <v>-71.074214490000003</v>
      </c>
      <c r="E272" t="s">
        <v>149</v>
      </c>
      <c r="F272" t="s">
        <v>150</v>
      </c>
      <c r="G272">
        <v>15</v>
      </c>
      <c r="H272">
        <v>379</v>
      </c>
      <c r="I272" t="s">
        <v>1055</v>
      </c>
    </row>
    <row r="273" spans="1:9" x14ac:dyDescent="0.25">
      <c r="A273" t="s">
        <v>510</v>
      </c>
      <c r="B273" t="s">
        <v>511</v>
      </c>
      <c r="C273">
        <v>42.361358379999999</v>
      </c>
      <c r="D273">
        <v>-71.096702739999998</v>
      </c>
      <c r="E273" t="s">
        <v>158</v>
      </c>
      <c r="F273" t="s">
        <v>150</v>
      </c>
      <c r="G273">
        <v>18</v>
      </c>
      <c r="H273">
        <v>380</v>
      </c>
      <c r="I273" t="s">
        <v>958</v>
      </c>
    </row>
    <row r="274" spans="1:9" x14ac:dyDescent="0.25">
      <c r="A274" t="s">
        <v>469</v>
      </c>
      <c r="B274" t="s">
        <v>470</v>
      </c>
      <c r="C274">
        <v>42.37438409</v>
      </c>
      <c r="D274">
        <v>-71.100157460000005</v>
      </c>
      <c r="E274" t="s">
        <v>158</v>
      </c>
      <c r="F274" t="s">
        <v>150</v>
      </c>
      <c r="G274">
        <v>19</v>
      </c>
      <c r="H274">
        <v>381</v>
      </c>
      <c r="I274" t="s">
        <v>933</v>
      </c>
    </row>
    <row r="275" spans="1:9" x14ac:dyDescent="0.25">
      <c r="A275" t="s">
        <v>313</v>
      </c>
      <c r="B275" t="s">
        <v>314</v>
      </c>
      <c r="C275">
        <v>42.351553080000002</v>
      </c>
      <c r="D275">
        <v>-71.075690309999999</v>
      </c>
      <c r="E275" t="s">
        <v>149</v>
      </c>
      <c r="F275" t="s">
        <v>150</v>
      </c>
      <c r="G275">
        <v>19</v>
      </c>
      <c r="H275">
        <v>384</v>
      </c>
      <c r="I275" t="s">
        <v>845</v>
      </c>
    </row>
    <row r="276" spans="1:9" x14ac:dyDescent="0.25">
      <c r="A276" t="s">
        <v>172</v>
      </c>
      <c r="B276" t="s">
        <v>173</v>
      </c>
      <c r="C276">
        <v>42.33664795</v>
      </c>
      <c r="D276">
        <v>-71.068944599999995</v>
      </c>
      <c r="E276" t="s">
        <v>149</v>
      </c>
      <c r="F276" t="s">
        <v>150</v>
      </c>
      <c r="G276">
        <v>15</v>
      </c>
      <c r="H276">
        <v>385</v>
      </c>
      <c r="I276" t="s">
        <v>767</v>
      </c>
    </row>
    <row r="277" spans="1:9" x14ac:dyDescent="0.25">
      <c r="A277" t="s">
        <v>617</v>
      </c>
      <c r="B277" t="s">
        <v>618</v>
      </c>
      <c r="C277">
        <v>42.368605240000001</v>
      </c>
      <c r="D277">
        <v>-71.099301859999997</v>
      </c>
      <c r="E277" t="s">
        <v>158</v>
      </c>
      <c r="F277" t="s">
        <v>150</v>
      </c>
      <c r="G277">
        <v>19</v>
      </c>
      <c r="H277">
        <v>386</v>
      </c>
      <c r="I277" t="s">
        <v>1019</v>
      </c>
    </row>
    <row r="278" spans="1:9" x14ac:dyDescent="0.25">
      <c r="A278" t="s">
        <v>160</v>
      </c>
      <c r="B278" t="s">
        <v>47</v>
      </c>
      <c r="C278">
        <v>42.411432230000003</v>
      </c>
      <c r="D278">
        <v>-71.068232649999999</v>
      </c>
      <c r="E278" t="s">
        <v>161</v>
      </c>
      <c r="F278" t="s">
        <v>150</v>
      </c>
      <c r="G278">
        <v>15</v>
      </c>
      <c r="H278">
        <v>387</v>
      </c>
      <c r="I278" t="s">
        <v>760</v>
      </c>
    </row>
    <row r="279" spans="1:9" x14ac:dyDescent="0.25">
      <c r="A279" t="s">
        <v>506</v>
      </c>
      <c r="B279" t="s">
        <v>507</v>
      </c>
      <c r="C279">
        <v>42.406151569999999</v>
      </c>
      <c r="D279">
        <v>-71.06040745</v>
      </c>
      <c r="E279" t="s">
        <v>161</v>
      </c>
      <c r="F279" t="s">
        <v>150</v>
      </c>
      <c r="G279">
        <v>11</v>
      </c>
      <c r="H279">
        <v>388</v>
      </c>
      <c r="I279" t="s">
        <v>956</v>
      </c>
    </row>
    <row r="280" spans="1:9" x14ac:dyDescent="0.25">
      <c r="A280" t="s">
        <v>393</v>
      </c>
      <c r="B280" t="s">
        <v>394</v>
      </c>
      <c r="C280">
        <v>42.407259449999998</v>
      </c>
      <c r="D280">
        <v>-71.055463810000006</v>
      </c>
      <c r="E280" t="s">
        <v>161</v>
      </c>
      <c r="F280" t="s">
        <v>150</v>
      </c>
      <c r="G280">
        <v>14</v>
      </c>
      <c r="H280">
        <v>389</v>
      </c>
      <c r="I280" t="s">
        <v>888</v>
      </c>
    </row>
    <row r="281" spans="1:9" x14ac:dyDescent="0.25">
      <c r="A281" t="s">
        <v>262</v>
      </c>
      <c r="B281" t="s">
        <v>73</v>
      </c>
      <c r="C281">
        <v>42.396483580000002</v>
      </c>
      <c r="D281">
        <v>-71.065467600000005</v>
      </c>
      <c r="E281" t="s">
        <v>161</v>
      </c>
      <c r="F281" t="s">
        <v>150</v>
      </c>
      <c r="G281">
        <v>15</v>
      </c>
      <c r="H281">
        <v>390</v>
      </c>
      <c r="I281" t="s">
        <v>816</v>
      </c>
    </row>
    <row r="282" spans="1:9" x14ac:dyDescent="0.25">
      <c r="A282" t="s">
        <v>391</v>
      </c>
      <c r="B282" t="s">
        <v>392</v>
      </c>
      <c r="C282">
        <v>42.393292629999998</v>
      </c>
      <c r="D282">
        <v>-71.072447600000004</v>
      </c>
      <c r="E282" t="s">
        <v>161</v>
      </c>
      <c r="F282" t="s">
        <v>150</v>
      </c>
      <c r="G282">
        <v>15</v>
      </c>
      <c r="H282">
        <v>391</v>
      </c>
      <c r="I282" t="s">
        <v>887</v>
      </c>
    </row>
    <row r="283" spans="1:9" x14ac:dyDescent="0.25">
      <c r="A283" t="s">
        <v>413</v>
      </c>
      <c r="B283" t="s">
        <v>28</v>
      </c>
      <c r="C283">
        <v>42.414272939999996</v>
      </c>
      <c r="D283">
        <v>-71.044796559999995</v>
      </c>
      <c r="E283" t="s">
        <v>161</v>
      </c>
      <c r="F283" t="s">
        <v>150</v>
      </c>
      <c r="G283">
        <v>15</v>
      </c>
      <c r="H283">
        <v>392</v>
      </c>
      <c r="I283" t="s">
        <v>901</v>
      </c>
    </row>
    <row r="284" spans="1:9" x14ac:dyDescent="0.25">
      <c r="A284" t="s">
        <v>656</v>
      </c>
      <c r="B284" t="s">
        <v>657</v>
      </c>
      <c r="C284">
        <v>42.412504509999998</v>
      </c>
      <c r="D284">
        <v>-71.058422250000007</v>
      </c>
      <c r="E284" t="s">
        <v>161</v>
      </c>
      <c r="F284" t="s">
        <v>150</v>
      </c>
      <c r="G284">
        <v>15</v>
      </c>
      <c r="H284">
        <v>393</v>
      </c>
      <c r="I284" t="s">
        <v>1041</v>
      </c>
    </row>
    <row r="285" spans="1:9" x14ac:dyDescent="0.25">
      <c r="A285" t="s">
        <v>263</v>
      </c>
      <c r="B285" t="s">
        <v>52</v>
      </c>
      <c r="C285">
        <v>42.410346910000001</v>
      </c>
      <c r="D285">
        <v>-71.052604579999993</v>
      </c>
      <c r="E285" t="s">
        <v>161</v>
      </c>
      <c r="F285" t="s">
        <v>150</v>
      </c>
      <c r="G285">
        <v>14</v>
      </c>
      <c r="H285">
        <v>394</v>
      </c>
      <c r="I285" t="s">
        <v>817</v>
      </c>
    </row>
    <row r="286" spans="1:9" x14ac:dyDescent="0.25">
      <c r="A286" t="s">
        <v>303</v>
      </c>
      <c r="B286" t="s">
        <v>304</v>
      </c>
      <c r="C286">
        <v>42.40328057</v>
      </c>
      <c r="D286">
        <v>-71.047626399999999</v>
      </c>
      <c r="E286" t="s">
        <v>161</v>
      </c>
      <c r="F286" t="s">
        <v>150</v>
      </c>
      <c r="G286">
        <v>15</v>
      </c>
      <c r="H286">
        <v>395</v>
      </c>
      <c r="I286" t="s">
        <v>839</v>
      </c>
    </row>
    <row r="287" spans="1:9" x14ac:dyDescent="0.25">
      <c r="A287" t="s">
        <v>710</v>
      </c>
      <c r="B287" t="s">
        <v>711</v>
      </c>
      <c r="C287">
        <v>42.409330070000003</v>
      </c>
      <c r="D287">
        <v>-71.063818780000005</v>
      </c>
      <c r="E287" t="s">
        <v>161</v>
      </c>
      <c r="F287" t="s">
        <v>150</v>
      </c>
      <c r="G287">
        <v>15</v>
      </c>
      <c r="H287">
        <v>396</v>
      </c>
      <c r="I287" t="s">
        <v>1070</v>
      </c>
    </row>
    <row r="288" spans="1:9" x14ac:dyDescent="0.25">
      <c r="A288" t="s">
        <v>259</v>
      </c>
      <c r="B288" t="s">
        <v>36</v>
      </c>
      <c r="C288">
        <v>42.398360599999997</v>
      </c>
      <c r="D288">
        <v>-71.063738430000001</v>
      </c>
      <c r="E288" t="s">
        <v>161</v>
      </c>
      <c r="F288" t="s">
        <v>150</v>
      </c>
      <c r="G288">
        <v>15</v>
      </c>
      <c r="H288">
        <v>397</v>
      </c>
      <c r="I288" t="s">
        <v>814</v>
      </c>
    </row>
    <row r="289" spans="1:9" x14ac:dyDescent="0.25">
      <c r="A289" t="s">
        <v>166</v>
      </c>
      <c r="B289" t="s">
        <v>167</v>
      </c>
      <c r="C289">
        <v>42.365507289999996</v>
      </c>
      <c r="D289">
        <v>-71.0801376</v>
      </c>
      <c r="E289" t="s">
        <v>158</v>
      </c>
      <c r="F289" t="s">
        <v>150</v>
      </c>
      <c r="G289">
        <v>19</v>
      </c>
      <c r="H289">
        <v>398</v>
      </c>
      <c r="I289" t="s">
        <v>763</v>
      </c>
    </row>
    <row r="290" spans="1:9" x14ac:dyDescent="0.25">
      <c r="A290" t="s">
        <v>619</v>
      </c>
      <c r="B290" t="s">
        <v>620</v>
      </c>
      <c r="C290">
        <v>42.348545430000001</v>
      </c>
      <c r="D290">
        <v>-71.065591850000004</v>
      </c>
      <c r="E290" t="s">
        <v>149</v>
      </c>
      <c r="F290" t="s">
        <v>150</v>
      </c>
      <c r="G290">
        <v>15</v>
      </c>
      <c r="H290">
        <v>399</v>
      </c>
      <c r="I290" t="s">
        <v>1020</v>
      </c>
    </row>
    <row r="291" spans="1:9" x14ac:dyDescent="0.25">
      <c r="A291" t="s">
        <v>492</v>
      </c>
      <c r="B291" t="s">
        <v>493</v>
      </c>
      <c r="C291">
        <v>42.347344730000003</v>
      </c>
      <c r="D291">
        <v>-71.100168080000003</v>
      </c>
      <c r="E291" t="s">
        <v>149</v>
      </c>
      <c r="F291" t="s">
        <v>150</v>
      </c>
      <c r="G291">
        <v>27</v>
      </c>
      <c r="H291">
        <v>400</v>
      </c>
      <c r="I291" t="s">
        <v>945</v>
      </c>
    </row>
    <row r="292" spans="1:9" x14ac:dyDescent="0.25">
      <c r="A292" t="s">
        <v>451</v>
      </c>
      <c r="B292" t="s">
        <v>452</v>
      </c>
      <c r="C292">
        <v>42.325384360000001</v>
      </c>
      <c r="D292">
        <v>-71.121775959999994</v>
      </c>
      <c r="E292" t="s">
        <v>204</v>
      </c>
      <c r="F292" t="s">
        <v>150</v>
      </c>
      <c r="G292">
        <v>15</v>
      </c>
      <c r="H292">
        <v>401</v>
      </c>
      <c r="I292" t="s">
        <v>923</v>
      </c>
    </row>
    <row r="293" spans="1:9" x14ac:dyDescent="0.25">
      <c r="A293" t="s">
        <v>722</v>
      </c>
      <c r="B293" t="s">
        <v>723</v>
      </c>
      <c r="C293">
        <v>42.338334240000002</v>
      </c>
      <c r="D293">
        <v>-71.1305093</v>
      </c>
      <c r="E293" t="s">
        <v>204</v>
      </c>
      <c r="F293" t="s">
        <v>150</v>
      </c>
      <c r="G293">
        <v>15</v>
      </c>
      <c r="H293">
        <v>402</v>
      </c>
      <c r="I293" t="s">
        <v>1077</v>
      </c>
    </row>
    <row r="294" spans="1:9" x14ac:dyDescent="0.25">
      <c r="A294" t="s">
        <v>508</v>
      </c>
      <c r="B294" t="s">
        <v>509</v>
      </c>
      <c r="C294">
        <v>42.339780529999999</v>
      </c>
      <c r="D294">
        <v>-71.121333500000006</v>
      </c>
      <c r="E294" t="s">
        <v>204</v>
      </c>
      <c r="F294" t="s">
        <v>150</v>
      </c>
      <c r="G294">
        <v>15</v>
      </c>
      <c r="H294">
        <v>403</v>
      </c>
      <c r="I294" t="s">
        <v>957</v>
      </c>
    </row>
    <row r="295" spans="1:9" x14ac:dyDescent="0.25">
      <c r="A295" t="s">
        <v>513</v>
      </c>
      <c r="B295" t="s">
        <v>514</v>
      </c>
      <c r="C295">
        <v>42.341356159999997</v>
      </c>
      <c r="D295">
        <v>-71.083369529999999</v>
      </c>
      <c r="E295" t="s">
        <v>149</v>
      </c>
      <c r="F295" t="s">
        <v>150</v>
      </c>
      <c r="G295">
        <v>16</v>
      </c>
      <c r="H295">
        <v>404</v>
      </c>
      <c r="I295" t="s">
        <v>960</v>
      </c>
    </row>
    <row r="296" spans="1:9" x14ac:dyDescent="0.25">
      <c r="A296" t="s">
        <v>658</v>
      </c>
      <c r="B296" t="s">
        <v>659</v>
      </c>
      <c r="C296">
        <v>42.32039374</v>
      </c>
      <c r="D296">
        <v>-71.053554079999998</v>
      </c>
      <c r="E296" t="s">
        <v>149</v>
      </c>
      <c r="F296" t="s">
        <v>150</v>
      </c>
      <c r="G296">
        <v>19</v>
      </c>
      <c r="H296">
        <v>405</v>
      </c>
      <c r="I296" t="s">
        <v>1042</v>
      </c>
    </row>
    <row r="297" spans="1:9" x14ac:dyDescent="0.25">
      <c r="A297" t="s">
        <v>629</v>
      </c>
      <c r="B297" t="s">
        <v>630</v>
      </c>
      <c r="C297">
        <v>42.39189812</v>
      </c>
      <c r="D297">
        <v>-71.097453759999993</v>
      </c>
      <c r="E297" t="s">
        <v>153</v>
      </c>
      <c r="F297" t="s">
        <v>150</v>
      </c>
      <c r="G297">
        <v>19</v>
      </c>
      <c r="H297">
        <v>406</v>
      </c>
      <c r="I297" t="s">
        <v>1026</v>
      </c>
    </row>
    <row r="298" spans="1:9" x14ac:dyDescent="0.25">
      <c r="A298" t="s">
        <v>350</v>
      </c>
      <c r="B298" t="s">
        <v>351</v>
      </c>
      <c r="C298">
        <v>42.388305539999998</v>
      </c>
      <c r="D298">
        <v>-71.110679770000004</v>
      </c>
      <c r="E298" t="s">
        <v>153</v>
      </c>
      <c r="F298" t="s">
        <v>150</v>
      </c>
      <c r="G298">
        <v>19</v>
      </c>
      <c r="H298">
        <v>407</v>
      </c>
      <c r="I298" t="s">
        <v>865</v>
      </c>
    </row>
    <row r="299" spans="1:9" x14ac:dyDescent="0.25">
      <c r="A299" t="s">
        <v>382</v>
      </c>
      <c r="B299" t="s">
        <v>383</v>
      </c>
      <c r="C299">
        <v>42.387174629999997</v>
      </c>
      <c r="D299">
        <v>-71.087143889999993</v>
      </c>
      <c r="E299" t="s">
        <v>153</v>
      </c>
      <c r="F299" t="s">
        <v>150</v>
      </c>
      <c r="G299">
        <v>15</v>
      </c>
      <c r="H299">
        <v>408</v>
      </c>
      <c r="I299" t="s">
        <v>882</v>
      </c>
    </row>
    <row r="300" spans="1:9" x14ac:dyDescent="0.25">
      <c r="A300" t="s">
        <v>389</v>
      </c>
      <c r="B300" t="s">
        <v>390</v>
      </c>
      <c r="C300">
        <v>42.389524360000003</v>
      </c>
      <c r="D300">
        <v>-71.116941400000002</v>
      </c>
      <c r="E300" t="s">
        <v>153</v>
      </c>
      <c r="F300" t="s">
        <v>150</v>
      </c>
      <c r="G300">
        <v>19</v>
      </c>
      <c r="H300">
        <v>409</v>
      </c>
      <c r="I300" t="s">
        <v>886</v>
      </c>
    </row>
    <row r="301" spans="1:9" x14ac:dyDescent="0.25">
      <c r="A301" t="s">
        <v>170</v>
      </c>
      <c r="B301" t="s">
        <v>76</v>
      </c>
      <c r="C301">
        <v>42.291679430000002</v>
      </c>
      <c r="D301">
        <v>-71.057263460000001</v>
      </c>
      <c r="E301" t="s">
        <v>149</v>
      </c>
      <c r="F301" t="s">
        <v>150</v>
      </c>
      <c r="G301">
        <v>19</v>
      </c>
      <c r="H301">
        <v>410</v>
      </c>
      <c r="I301" t="s">
        <v>765</v>
      </c>
    </row>
    <row r="302" spans="1:9" x14ac:dyDescent="0.25">
      <c r="A302" t="s">
        <v>371</v>
      </c>
      <c r="B302" t="s">
        <v>372</v>
      </c>
      <c r="C302">
        <v>42.291756220000003</v>
      </c>
      <c r="D302">
        <v>-71.062591800000007</v>
      </c>
      <c r="E302" t="s">
        <v>149</v>
      </c>
      <c r="F302" t="s">
        <v>150</v>
      </c>
      <c r="G302">
        <v>15</v>
      </c>
      <c r="H302">
        <v>411</v>
      </c>
      <c r="I302" t="s">
        <v>876</v>
      </c>
    </row>
    <row r="303" spans="1:9" x14ac:dyDescent="0.25">
      <c r="A303" t="s">
        <v>730</v>
      </c>
      <c r="B303" t="s">
        <v>731</v>
      </c>
      <c r="C303">
        <v>42.343032909999998</v>
      </c>
      <c r="D303">
        <v>-71.066887300000005</v>
      </c>
      <c r="E303" t="s">
        <v>149</v>
      </c>
      <c r="F303" t="s">
        <v>150</v>
      </c>
      <c r="G303">
        <v>19</v>
      </c>
      <c r="H303">
        <v>412</v>
      </c>
      <c r="I303" t="s">
        <v>1081</v>
      </c>
    </row>
    <row r="304" spans="1:9" x14ac:dyDescent="0.25">
      <c r="A304" t="s">
        <v>486</v>
      </c>
      <c r="B304" t="s">
        <v>487</v>
      </c>
      <c r="C304">
        <v>42.369552980000002</v>
      </c>
      <c r="D304">
        <v>-71.085790149999994</v>
      </c>
      <c r="E304" t="s">
        <v>158</v>
      </c>
      <c r="F304" t="s">
        <v>150</v>
      </c>
      <c r="G304">
        <v>19</v>
      </c>
      <c r="H304">
        <v>413</v>
      </c>
      <c r="I304" t="s">
        <v>942</v>
      </c>
    </row>
    <row r="305" spans="1:9" x14ac:dyDescent="0.25">
      <c r="A305" t="s">
        <v>367</v>
      </c>
      <c r="B305" t="s">
        <v>368</v>
      </c>
      <c r="C305">
        <v>42.397908170000001</v>
      </c>
      <c r="D305">
        <v>-71.147971310000003</v>
      </c>
      <c r="E305" t="s">
        <v>158</v>
      </c>
      <c r="F305" t="s">
        <v>150</v>
      </c>
      <c r="G305">
        <v>23</v>
      </c>
      <c r="H305">
        <v>414</v>
      </c>
      <c r="I305" t="s">
        <v>874</v>
      </c>
    </row>
    <row r="306" spans="1:9" x14ac:dyDescent="0.25">
      <c r="A306" t="s">
        <v>646</v>
      </c>
      <c r="B306" t="s">
        <v>647</v>
      </c>
      <c r="C306">
        <v>42.349544029999997</v>
      </c>
      <c r="D306">
        <v>-71.072420739999998</v>
      </c>
      <c r="E306" t="s">
        <v>149</v>
      </c>
      <c r="F306" t="s">
        <v>150</v>
      </c>
      <c r="G306">
        <v>19</v>
      </c>
      <c r="H306">
        <v>415</v>
      </c>
      <c r="I306" t="s">
        <v>1036</v>
      </c>
    </row>
    <row r="307" spans="1:9" x14ac:dyDescent="0.25">
      <c r="A307" t="s">
        <v>223</v>
      </c>
      <c r="B307" t="s">
        <v>224</v>
      </c>
      <c r="C307">
        <v>42.364355889999999</v>
      </c>
      <c r="D307">
        <v>-71.069593690000005</v>
      </c>
      <c r="E307" t="s">
        <v>149</v>
      </c>
      <c r="F307" t="s">
        <v>150</v>
      </c>
      <c r="G307">
        <v>15</v>
      </c>
      <c r="H307">
        <v>416</v>
      </c>
      <c r="I307" t="s">
        <v>795</v>
      </c>
    </row>
    <row r="308" spans="1:9" x14ac:dyDescent="0.25">
      <c r="A308" t="s">
        <v>324</v>
      </c>
      <c r="B308" t="s">
        <v>325</v>
      </c>
      <c r="C308">
        <v>42.344742250000003</v>
      </c>
      <c r="D308">
        <v>-71.076481619999996</v>
      </c>
      <c r="E308" t="s">
        <v>149</v>
      </c>
      <c r="F308" t="s">
        <v>150</v>
      </c>
      <c r="G308">
        <v>19</v>
      </c>
      <c r="H308">
        <v>417</v>
      </c>
      <c r="I308" t="s">
        <v>851</v>
      </c>
    </row>
    <row r="309" spans="1:9" x14ac:dyDescent="0.25">
      <c r="A309" t="s">
        <v>291</v>
      </c>
      <c r="B309" t="s">
        <v>40</v>
      </c>
      <c r="C309">
        <v>42.37544913</v>
      </c>
      <c r="D309">
        <v>-71.039185489999994</v>
      </c>
      <c r="E309" t="s">
        <v>149</v>
      </c>
      <c r="F309" t="s">
        <v>150</v>
      </c>
      <c r="G309">
        <v>15</v>
      </c>
      <c r="H309">
        <v>419</v>
      </c>
      <c r="I309" t="s">
        <v>832</v>
      </c>
    </row>
    <row r="310" spans="1:9" x14ac:dyDescent="0.25">
      <c r="A310" t="s">
        <v>558</v>
      </c>
      <c r="B310" t="s">
        <v>559</v>
      </c>
      <c r="C310">
        <v>42.291180349999998</v>
      </c>
      <c r="D310">
        <v>-71.117736660000006</v>
      </c>
      <c r="E310" t="s">
        <v>149</v>
      </c>
      <c r="F310" t="s">
        <v>150</v>
      </c>
      <c r="G310">
        <v>19</v>
      </c>
      <c r="H310">
        <v>421</v>
      </c>
      <c r="I310" t="s">
        <v>984</v>
      </c>
    </row>
    <row r="311" spans="1:9" x14ac:dyDescent="0.25">
      <c r="A311" t="s">
        <v>176</v>
      </c>
      <c r="B311" t="s">
        <v>177</v>
      </c>
      <c r="C311">
        <v>42.278811580000003</v>
      </c>
      <c r="D311">
        <v>-71.116877029999998</v>
      </c>
      <c r="E311" t="s">
        <v>149</v>
      </c>
      <c r="F311" t="s">
        <v>150</v>
      </c>
      <c r="G311">
        <v>15</v>
      </c>
      <c r="H311">
        <v>422</v>
      </c>
      <c r="I311" t="s">
        <v>770</v>
      </c>
    </row>
    <row r="312" spans="1:9" x14ac:dyDescent="0.25">
      <c r="A312" t="s">
        <v>539</v>
      </c>
      <c r="B312" t="s">
        <v>540</v>
      </c>
      <c r="C312">
        <v>42.284844720000002</v>
      </c>
      <c r="D312">
        <v>-71.118745169999997</v>
      </c>
      <c r="E312" t="s">
        <v>149</v>
      </c>
      <c r="F312" t="s">
        <v>150</v>
      </c>
      <c r="G312">
        <v>19</v>
      </c>
      <c r="H312">
        <v>423</v>
      </c>
      <c r="I312" t="s">
        <v>974</v>
      </c>
    </row>
    <row r="313" spans="1:9" x14ac:dyDescent="0.25">
      <c r="A313" t="s">
        <v>475</v>
      </c>
      <c r="B313" t="s">
        <v>476</v>
      </c>
      <c r="C313">
        <v>42.30604563</v>
      </c>
      <c r="D313">
        <v>-71.115708909999995</v>
      </c>
      <c r="E313" t="s">
        <v>149</v>
      </c>
      <c r="F313" t="s">
        <v>150</v>
      </c>
      <c r="G313">
        <v>19</v>
      </c>
      <c r="H313">
        <v>424</v>
      </c>
      <c r="I313" t="s">
        <v>936</v>
      </c>
    </row>
    <row r="314" spans="1:9" x14ac:dyDescent="0.25">
      <c r="A314" t="s">
        <v>665</v>
      </c>
      <c r="B314" t="s">
        <v>666</v>
      </c>
      <c r="C314">
        <v>42.319309429999997</v>
      </c>
      <c r="D314">
        <v>-71.096399239999997</v>
      </c>
      <c r="E314" t="s">
        <v>149</v>
      </c>
      <c r="F314" t="s">
        <v>150</v>
      </c>
      <c r="G314">
        <v>16</v>
      </c>
      <c r="H314">
        <v>425</v>
      </c>
      <c r="I314" t="s">
        <v>1046</v>
      </c>
    </row>
    <row r="315" spans="1:9" x14ac:dyDescent="0.25">
      <c r="A315" t="s">
        <v>654</v>
      </c>
      <c r="B315" t="s">
        <v>655</v>
      </c>
      <c r="C315">
        <v>42.352945699999999</v>
      </c>
      <c r="D315">
        <v>-71.056564010000002</v>
      </c>
      <c r="E315" t="s">
        <v>149</v>
      </c>
      <c r="F315" t="s">
        <v>150</v>
      </c>
      <c r="G315">
        <v>27</v>
      </c>
      <c r="H315">
        <v>426</v>
      </c>
      <c r="I315" t="s">
        <v>1040</v>
      </c>
    </row>
    <row r="316" spans="1:9" x14ac:dyDescent="0.25">
      <c r="A316" t="s">
        <v>717</v>
      </c>
      <c r="B316" t="s">
        <v>107</v>
      </c>
      <c r="C316">
        <v>42.280728150000002</v>
      </c>
      <c r="D316">
        <v>-71.134237569999996</v>
      </c>
      <c r="E316" t="s">
        <v>149</v>
      </c>
      <c r="F316" t="s">
        <v>150</v>
      </c>
      <c r="G316">
        <v>19</v>
      </c>
      <c r="H316">
        <v>427</v>
      </c>
      <c r="I316" t="s">
        <v>1074</v>
      </c>
    </row>
    <row r="317" spans="1:9" x14ac:dyDescent="0.25">
      <c r="A317" t="s">
        <v>747</v>
      </c>
      <c r="B317" t="s">
        <v>748</v>
      </c>
      <c r="C317">
        <v>42.361787409999998</v>
      </c>
      <c r="D317">
        <v>-71.143931109999997</v>
      </c>
      <c r="E317" t="s">
        <v>149</v>
      </c>
      <c r="F317" t="s">
        <v>150</v>
      </c>
      <c r="G317">
        <v>19</v>
      </c>
      <c r="H317">
        <v>428</v>
      </c>
      <c r="I317" t="s">
        <v>1090</v>
      </c>
    </row>
    <row r="318" spans="1:9" x14ac:dyDescent="0.25">
      <c r="A318" t="s">
        <v>735</v>
      </c>
      <c r="B318" t="s">
        <v>736</v>
      </c>
      <c r="C318">
        <v>42.277194700000003</v>
      </c>
      <c r="D318">
        <v>-71.069556140000003</v>
      </c>
      <c r="E318" t="s">
        <v>149</v>
      </c>
      <c r="F318" t="s">
        <v>150</v>
      </c>
      <c r="G318">
        <v>19</v>
      </c>
      <c r="H318">
        <v>430</v>
      </c>
      <c r="I318" t="s">
        <v>1084</v>
      </c>
    </row>
    <row r="319" spans="1:9" x14ac:dyDescent="0.25">
      <c r="A319" t="s">
        <v>720</v>
      </c>
      <c r="B319" t="s">
        <v>721</v>
      </c>
      <c r="C319">
        <v>42.281986279999998</v>
      </c>
      <c r="D319">
        <v>-71.071479249999996</v>
      </c>
      <c r="E319" t="s">
        <v>149</v>
      </c>
      <c r="F319" t="s">
        <v>150</v>
      </c>
      <c r="G319">
        <v>15</v>
      </c>
      <c r="H319">
        <v>431</v>
      </c>
      <c r="I319" t="s">
        <v>1076</v>
      </c>
    </row>
    <row r="320" spans="1:9" x14ac:dyDescent="0.25">
      <c r="A320" t="s">
        <v>296</v>
      </c>
      <c r="B320" t="s">
        <v>297</v>
      </c>
      <c r="C320">
        <v>42.286331990000001</v>
      </c>
      <c r="D320">
        <v>-71.153447549999996</v>
      </c>
      <c r="E320" t="s">
        <v>149</v>
      </c>
      <c r="F320" t="s">
        <v>150</v>
      </c>
      <c r="G320">
        <v>19</v>
      </c>
      <c r="H320">
        <v>432</v>
      </c>
      <c r="I320" t="s">
        <v>835</v>
      </c>
    </row>
    <row r="321" spans="1:9" x14ac:dyDescent="0.25">
      <c r="A321" t="s">
        <v>292</v>
      </c>
      <c r="B321" t="s">
        <v>293</v>
      </c>
      <c r="C321">
        <v>42.282779009999999</v>
      </c>
      <c r="D321">
        <v>-71.157288510000001</v>
      </c>
      <c r="E321" t="s">
        <v>149</v>
      </c>
      <c r="F321" t="s">
        <v>150</v>
      </c>
      <c r="G321">
        <v>19</v>
      </c>
      <c r="H321">
        <v>433</v>
      </c>
      <c r="I321" t="s">
        <v>833</v>
      </c>
    </row>
    <row r="322" spans="1:9" x14ac:dyDescent="0.25">
      <c r="A322" t="s">
        <v>639</v>
      </c>
      <c r="B322" t="s">
        <v>44</v>
      </c>
      <c r="C322">
        <v>42.277484440000002</v>
      </c>
      <c r="D322">
        <v>-71.163414680000002</v>
      </c>
      <c r="E322" t="s">
        <v>149</v>
      </c>
      <c r="F322" t="s">
        <v>150</v>
      </c>
      <c r="G322">
        <v>19</v>
      </c>
      <c r="H322">
        <v>434</v>
      </c>
      <c r="I322" t="s">
        <v>1032</v>
      </c>
    </row>
    <row r="323" spans="1:9" x14ac:dyDescent="0.25">
      <c r="A323" t="s">
        <v>286</v>
      </c>
      <c r="B323" t="s">
        <v>287</v>
      </c>
      <c r="C323">
        <v>42.270947069999998</v>
      </c>
      <c r="D323">
        <v>-71.073379009999996</v>
      </c>
      <c r="E323" t="s">
        <v>149</v>
      </c>
      <c r="F323" t="s">
        <v>150</v>
      </c>
      <c r="G323">
        <v>15</v>
      </c>
      <c r="H323">
        <v>435</v>
      </c>
      <c r="I323" t="s">
        <v>829</v>
      </c>
    </row>
    <row r="324" spans="1:9" x14ac:dyDescent="0.25">
      <c r="A324" t="s">
        <v>521</v>
      </c>
      <c r="B324" t="s">
        <v>522</v>
      </c>
      <c r="C324">
        <v>42.367741219999999</v>
      </c>
      <c r="D324">
        <v>-71.033359750000002</v>
      </c>
      <c r="E324" t="s">
        <v>149</v>
      </c>
      <c r="F324" t="s">
        <v>150</v>
      </c>
      <c r="G324">
        <v>15</v>
      </c>
      <c r="H324">
        <v>436</v>
      </c>
      <c r="I324" t="s">
        <v>965</v>
      </c>
    </row>
    <row r="325" spans="1:9" x14ac:dyDescent="0.25">
      <c r="A325" t="s">
        <v>219</v>
      </c>
      <c r="B325" t="s">
        <v>220</v>
      </c>
      <c r="C325">
        <v>42.372076579999998</v>
      </c>
      <c r="D325">
        <v>-71.089954340000006</v>
      </c>
      <c r="E325" t="s">
        <v>158</v>
      </c>
      <c r="F325" t="s">
        <v>150</v>
      </c>
      <c r="G325">
        <v>19</v>
      </c>
      <c r="H325">
        <v>437</v>
      </c>
      <c r="I325" t="s">
        <v>793</v>
      </c>
    </row>
    <row r="326" spans="1:9" x14ac:dyDescent="0.25">
      <c r="A326" t="s">
        <v>233</v>
      </c>
      <c r="B326" t="s">
        <v>234</v>
      </c>
      <c r="C326">
        <v>42.35656092</v>
      </c>
      <c r="D326">
        <v>-71.141675379999995</v>
      </c>
      <c r="E326" t="s">
        <v>149</v>
      </c>
      <c r="F326" t="s">
        <v>150</v>
      </c>
      <c r="G326">
        <v>17</v>
      </c>
      <c r="H326">
        <v>440</v>
      </c>
      <c r="I326" t="s">
        <v>800</v>
      </c>
    </row>
    <row r="327" spans="1:9" x14ac:dyDescent="0.25">
      <c r="A327" t="s">
        <v>650</v>
      </c>
      <c r="B327" t="s">
        <v>651</v>
      </c>
      <c r="C327">
        <v>42.384452260000003</v>
      </c>
      <c r="D327">
        <v>-71.075148549999994</v>
      </c>
      <c r="E327" t="s">
        <v>149</v>
      </c>
      <c r="F327" t="s">
        <v>150</v>
      </c>
      <c r="G327">
        <v>19</v>
      </c>
      <c r="H327">
        <v>441</v>
      </c>
      <c r="I327" t="s">
        <v>1038</v>
      </c>
    </row>
    <row r="328" spans="1:9" x14ac:dyDescent="0.25">
      <c r="A328" t="s">
        <v>461</v>
      </c>
      <c r="B328" t="s">
        <v>462</v>
      </c>
      <c r="C328">
        <v>42.296067049999998</v>
      </c>
      <c r="D328">
        <v>-71.116011999999998</v>
      </c>
      <c r="E328" t="s">
        <v>149</v>
      </c>
      <c r="F328" t="s">
        <v>150</v>
      </c>
      <c r="G328">
        <v>15</v>
      </c>
      <c r="H328">
        <v>442</v>
      </c>
      <c r="I328" t="s">
        <v>928</v>
      </c>
    </row>
    <row r="329" spans="1:9" x14ac:dyDescent="0.25">
      <c r="A329" t="s">
        <v>749</v>
      </c>
      <c r="B329" t="s">
        <v>750</v>
      </c>
      <c r="C329">
        <v>42.33286288</v>
      </c>
      <c r="D329">
        <v>-71.092188620000002</v>
      </c>
      <c r="E329" t="s">
        <v>149</v>
      </c>
      <c r="F329" t="s">
        <v>150</v>
      </c>
      <c r="G329">
        <v>19</v>
      </c>
      <c r="H329">
        <v>443</v>
      </c>
      <c r="I329" t="s">
        <v>1091</v>
      </c>
    </row>
    <row r="330" spans="1:9" x14ac:dyDescent="0.25">
      <c r="A330" t="s">
        <v>411</v>
      </c>
      <c r="B330" t="s">
        <v>412</v>
      </c>
      <c r="C330">
        <v>42.318864679999997</v>
      </c>
      <c r="D330">
        <v>-71.045367979999995</v>
      </c>
      <c r="E330" t="s">
        <v>149</v>
      </c>
      <c r="F330" t="s">
        <v>150</v>
      </c>
      <c r="G330">
        <v>19</v>
      </c>
      <c r="H330">
        <v>445</v>
      </c>
      <c r="I330" t="s">
        <v>900</v>
      </c>
    </row>
    <row r="331" spans="1:9" x14ac:dyDescent="0.25">
      <c r="A331" t="s">
        <v>162</v>
      </c>
      <c r="B331" t="s">
        <v>163</v>
      </c>
      <c r="C331">
        <v>42.349609450000003</v>
      </c>
      <c r="D331">
        <v>-71.103915240000006</v>
      </c>
      <c r="E331" t="s">
        <v>149</v>
      </c>
      <c r="F331" t="s">
        <v>150</v>
      </c>
      <c r="G331">
        <v>12</v>
      </c>
      <c r="H331">
        <v>446</v>
      </c>
      <c r="I331" t="s">
        <v>761</v>
      </c>
    </row>
    <row r="332" spans="1:9" x14ac:dyDescent="0.25">
      <c r="A332" t="s">
        <v>671</v>
      </c>
      <c r="B332" t="s">
        <v>672</v>
      </c>
      <c r="C332">
        <v>42.346790079999998</v>
      </c>
      <c r="D332">
        <v>-71.145498140000001</v>
      </c>
      <c r="E332" t="s">
        <v>149</v>
      </c>
      <c r="F332" t="s">
        <v>150</v>
      </c>
      <c r="G332">
        <v>19</v>
      </c>
      <c r="H332">
        <v>447</v>
      </c>
      <c r="I332" t="s">
        <v>1049</v>
      </c>
    </row>
    <row r="333" spans="1:9" x14ac:dyDescent="0.25">
      <c r="A333" t="s">
        <v>426</v>
      </c>
      <c r="B333" t="s">
        <v>427</v>
      </c>
      <c r="C333">
        <v>42.41496265</v>
      </c>
      <c r="D333">
        <v>-71.052793010000002</v>
      </c>
      <c r="E333" t="s">
        <v>161</v>
      </c>
      <c r="F333" t="s">
        <v>150</v>
      </c>
      <c r="G333">
        <v>11</v>
      </c>
      <c r="H333">
        <v>448</v>
      </c>
      <c r="I333" t="s">
        <v>908</v>
      </c>
    </row>
    <row r="334" spans="1:9" x14ac:dyDescent="0.25">
      <c r="A334" t="s">
        <v>202</v>
      </c>
      <c r="B334" t="s">
        <v>203</v>
      </c>
      <c r="C334">
        <v>42.337369150000001</v>
      </c>
      <c r="D334">
        <v>-71.144859769999997</v>
      </c>
      <c r="E334" t="s">
        <v>204</v>
      </c>
      <c r="F334" t="s">
        <v>150</v>
      </c>
      <c r="G334">
        <v>15</v>
      </c>
      <c r="H334">
        <v>450</v>
      </c>
      <c r="I334" t="s">
        <v>784</v>
      </c>
    </row>
    <row r="335" spans="1:9" x14ac:dyDescent="0.25">
      <c r="A335" t="s">
        <v>712</v>
      </c>
      <c r="B335" t="s">
        <v>713</v>
      </c>
      <c r="C335">
        <v>42.339406590000003</v>
      </c>
      <c r="D335">
        <v>-71.134896420000004</v>
      </c>
      <c r="E335" t="s">
        <v>204</v>
      </c>
      <c r="F335" t="s">
        <v>150</v>
      </c>
      <c r="G335">
        <v>15</v>
      </c>
      <c r="H335">
        <v>451</v>
      </c>
      <c r="I335" t="s">
        <v>1071</v>
      </c>
    </row>
    <row r="336" spans="1:9" x14ac:dyDescent="0.25">
      <c r="A336" t="s">
        <v>209</v>
      </c>
      <c r="B336" t="s">
        <v>210</v>
      </c>
      <c r="C336">
        <v>42.343730950000001</v>
      </c>
      <c r="D336">
        <v>-71.116141069999998</v>
      </c>
      <c r="E336" t="s">
        <v>204</v>
      </c>
      <c r="F336" t="s">
        <v>150</v>
      </c>
      <c r="G336">
        <v>15</v>
      </c>
      <c r="H336">
        <v>452</v>
      </c>
      <c r="I336" t="s">
        <v>787</v>
      </c>
    </row>
    <row r="337" spans="1:9" x14ac:dyDescent="0.25">
      <c r="A337" t="s">
        <v>205</v>
      </c>
      <c r="B337" t="s">
        <v>206</v>
      </c>
      <c r="C337">
        <v>42.344967830000002</v>
      </c>
      <c r="D337">
        <v>-71.110401769999996</v>
      </c>
      <c r="E337" t="s">
        <v>204</v>
      </c>
      <c r="F337" t="s">
        <v>150</v>
      </c>
      <c r="G337">
        <v>15</v>
      </c>
      <c r="H337">
        <v>453</v>
      </c>
      <c r="I337" t="s">
        <v>785</v>
      </c>
    </row>
    <row r="338" spans="1:9" x14ac:dyDescent="0.25">
      <c r="A338" t="s">
        <v>243</v>
      </c>
      <c r="B338" t="s">
        <v>244</v>
      </c>
      <c r="C338">
        <v>42.350106099999998</v>
      </c>
      <c r="D338">
        <v>-71.077204640000005</v>
      </c>
      <c r="E338" t="s">
        <v>149</v>
      </c>
      <c r="F338" t="s">
        <v>150</v>
      </c>
      <c r="G338">
        <v>15</v>
      </c>
      <c r="H338">
        <v>454</v>
      </c>
      <c r="I338" t="s">
        <v>806</v>
      </c>
    </row>
    <row r="339" spans="1:9" x14ac:dyDescent="0.25">
      <c r="A339" t="s">
        <v>345</v>
      </c>
      <c r="B339" t="s">
        <v>346</v>
      </c>
      <c r="C339">
        <v>42.372076110000002</v>
      </c>
      <c r="D339">
        <v>-71.156831310000001</v>
      </c>
      <c r="E339" t="s">
        <v>347</v>
      </c>
      <c r="F339" t="s">
        <v>150</v>
      </c>
      <c r="G339">
        <v>12</v>
      </c>
      <c r="H339">
        <v>455</v>
      </c>
      <c r="I339" t="s">
        <v>863</v>
      </c>
    </row>
    <row r="340" spans="1:9" x14ac:dyDescent="0.25">
      <c r="A340" t="s">
        <v>418</v>
      </c>
      <c r="B340" t="s">
        <v>419</v>
      </c>
      <c r="C340">
        <v>42.382944299999998</v>
      </c>
      <c r="D340">
        <v>-71.124498310000007</v>
      </c>
      <c r="E340" t="s">
        <v>158</v>
      </c>
      <c r="F340" t="s">
        <v>150</v>
      </c>
      <c r="G340">
        <v>19</v>
      </c>
      <c r="H340" t="s">
        <v>420</v>
      </c>
      <c r="I340" t="s">
        <v>904</v>
      </c>
    </row>
    <row r="341" spans="1:9" x14ac:dyDescent="0.25">
      <c r="A341" t="s">
        <v>546</v>
      </c>
      <c r="B341" t="s">
        <v>547</v>
      </c>
      <c r="C341">
        <v>42.364441569999997</v>
      </c>
      <c r="D341">
        <v>-71.180913739999994</v>
      </c>
      <c r="E341" t="s">
        <v>347</v>
      </c>
      <c r="F341" t="s">
        <v>150</v>
      </c>
      <c r="G341">
        <v>11</v>
      </c>
      <c r="H341" t="s">
        <v>420</v>
      </c>
      <c r="I341" t="s">
        <v>978</v>
      </c>
    </row>
    <row r="342" spans="1:9" x14ac:dyDescent="0.25">
      <c r="A342" t="s">
        <v>741</v>
      </c>
      <c r="B342" t="s">
        <v>742</v>
      </c>
      <c r="C342">
        <v>42.365260319999997</v>
      </c>
      <c r="D342">
        <v>-71.185733240000005</v>
      </c>
      <c r="E342" t="s">
        <v>347</v>
      </c>
      <c r="F342" t="s">
        <v>150</v>
      </c>
      <c r="G342">
        <v>11</v>
      </c>
      <c r="H342" t="s">
        <v>420</v>
      </c>
      <c r="I342" t="s">
        <v>1087</v>
      </c>
    </row>
  </sheetData>
  <sortState xmlns:xlrd2="http://schemas.microsoft.com/office/spreadsheetml/2017/richdata2" ref="A4:I342">
    <sortCondition ref="H4:H3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trends easy sheet1</vt:lpstr>
      <vt:lpstr>Data handling sheet1</vt:lpstr>
      <vt:lpstr>trends - moderate sheet2</vt:lpstr>
      <vt:lpstr>Data handling sheet2</vt:lpstr>
      <vt:lpstr>trends - hard  sheet 3a</vt:lpstr>
      <vt:lpstr>trends - hard sheet 3b</vt:lpstr>
      <vt:lpstr>Data handling sheet3</vt:lpstr>
      <vt:lpstr>geospatial easy sheet 4</vt:lpstr>
      <vt:lpstr>Data handling sheet 4</vt:lpstr>
      <vt:lpstr>geo moderate sheet 5</vt:lpstr>
      <vt:lpstr>Data handling sheet 5</vt:lpstr>
      <vt:lpstr>geo hard sheet 6</vt:lpstr>
      <vt:lpstr>Data handling sheet 6</vt:lpstr>
      <vt:lpstr>sheet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</dc:creator>
  <cp:lastModifiedBy>sri</cp:lastModifiedBy>
  <dcterms:created xsi:type="dcterms:W3CDTF">2021-02-02T06:49:48Z</dcterms:created>
  <dcterms:modified xsi:type="dcterms:W3CDTF">2021-02-05T06:40:34Z</dcterms:modified>
</cp:coreProperties>
</file>