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lyordig\bidding_crawling\"/>
    </mc:Choice>
  </mc:AlternateContent>
  <bookViews>
    <workbookView xWindow="0" yWindow="0" windowWidth="28800" windowHeight="12285"/>
  </bookViews>
  <sheets>
    <sheet name="1. IT 전체 개별단가" sheetId="1" r:id="rId1"/>
    <sheet name="2. IT 주력모델 시세현황" sheetId="3" r:id="rId2"/>
  </sheets>
  <definedNames>
    <definedName name="_xlnm._FilterDatabase" localSheetId="1" hidden="1">'2. IT 주력모델 시세현황'!$B$29:$S$29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" l="1"/>
  <c r="L37" i="1"/>
  <c r="K37" i="1"/>
  <c r="M32" i="1" l="1"/>
  <c r="L31" i="1"/>
  <c r="K31" i="1"/>
  <c r="S30" i="1"/>
  <c r="R30" i="1"/>
  <c r="Q30" i="1"/>
  <c r="M30" i="1"/>
  <c r="L30" i="1"/>
  <c r="K30" i="1"/>
</calcChain>
</file>

<file path=xl/comments1.xml><?xml version="1.0" encoding="utf-8"?>
<comments xmlns="http://schemas.openxmlformats.org/spreadsheetml/2006/main">
  <authors>
    <author>user</author>
  </authors>
  <commentList>
    <comment ref="P83" authorId="0" shapeId="0">
      <text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 xml:space="preserve">i5 9500 : 120,000
</t>
        </r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>i5 9600 : 110,000</t>
        </r>
      </text>
    </comment>
    <comment ref="V83" authorId="0" shapeId="0">
      <text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>i7 9900 : 290,000</t>
        </r>
      </text>
    </comment>
  </commentList>
</comments>
</file>

<file path=xl/sharedStrings.xml><?xml version="1.0" encoding="utf-8"?>
<sst xmlns="http://schemas.openxmlformats.org/spreadsheetml/2006/main" count="399" uniqueCount="109">
  <si>
    <t>NO</t>
  </si>
  <si>
    <t>일시</t>
  </si>
  <si>
    <t>구분</t>
  </si>
  <si>
    <t>본체</t>
    <phoneticPr fontId="3" type="noConversion"/>
  </si>
  <si>
    <t>비고</t>
    <phoneticPr fontId="3" type="noConversion"/>
  </si>
  <si>
    <t xml:space="preserve"> CPU i3</t>
    <phoneticPr fontId="3" type="noConversion"/>
  </si>
  <si>
    <t>CPU i5</t>
    <phoneticPr fontId="3" type="noConversion"/>
  </si>
  <si>
    <t>CPU i7</t>
    <phoneticPr fontId="3" type="noConversion"/>
  </si>
  <si>
    <t>RAM ddr3</t>
    <phoneticPr fontId="3" type="noConversion"/>
  </si>
  <si>
    <t>3세대
(3250)</t>
    <phoneticPr fontId="3" type="noConversion"/>
  </si>
  <si>
    <t>4세대
(4370)</t>
    <phoneticPr fontId="3" type="noConversion"/>
  </si>
  <si>
    <t>6세대
(6300)</t>
    <phoneticPr fontId="3" type="noConversion"/>
  </si>
  <si>
    <t>8세대
(8100)</t>
    <phoneticPr fontId="3" type="noConversion"/>
  </si>
  <si>
    <t>3세대
(3470)</t>
    <phoneticPr fontId="3" type="noConversion"/>
  </si>
  <si>
    <t>4세대
(4570)</t>
    <phoneticPr fontId="3" type="noConversion"/>
  </si>
  <si>
    <t>6세대
(6500)</t>
    <phoneticPr fontId="3" type="noConversion"/>
  </si>
  <si>
    <t>7세대
(7400)</t>
    <phoneticPr fontId="3" type="noConversion"/>
  </si>
  <si>
    <t>8세대
(8400)</t>
    <phoneticPr fontId="3" type="noConversion"/>
  </si>
  <si>
    <t>3세대
(3770)</t>
    <phoneticPr fontId="3" type="noConversion"/>
  </si>
  <si>
    <t>4세대
(4770)</t>
    <phoneticPr fontId="3" type="noConversion"/>
  </si>
  <si>
    <t>6세대
(6700)</t>
    <phoneticPr fontId="3" type="noConversion"/>
  </si>
  <si>
    <t>7세대
(7700)</t>
    <phoneticPr fontId="3" type="noConversion"/>
  </si>
  <si>
    <t>8세대
(8700)</t>
    <phoneticPr fontId="3" type="noConversion"/>
  </si>
  <si>
    <t>-</t>
    <phoneticPr fontId="3" type="noConversion"/>
  </si>
  <si>
    <t>-</t>
    <phoneticPr fontId="3" type="noConversion"/>
  </si>
  <si>
    <t>-</t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</si>
  <si>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</si>
  <si>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</si>
  <si>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</si>
  <si>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</si>
  <si>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유찰</t>
    <phoneticPr fontId="3" type="noConversion"/>
  </si>
  <si>
    <t>i5 폐기용</t>
    <phoneticPr fontId="3" type="noConversion"/>
  </si>
  <si>
    <t>B2B (월드와이드메모리)</t>
    <phoneticPr fontId="3" type="noConversion"/>
  </si>
  <si>
    <t>B2B (나노메모리)</t>
    <phoneticPr fontId="3" type="noConversion"/>
  </si>
  <si>
    <t>B2B (월드와이드메모리)</t>
  </si>
  <si>
    <t>B2B (나노메모리)</t>
  </si>
  <si>
    <t>B2C (해외 CPU)</t>
    <phoneticPr fontId="3" type="noConversion"/>
  </si>
  <si>
    <t>B2C (국내 CPU)</t>
    <phoneticPr fontId="3" type="noConversion"/>
  </si>
  <si>
    <t>삼성전자DS (한국*****)</t>
    <phoneticPr fontId="3" type="noConversion"/>
  </si>
  <si>
    <t>삼성엔지니어링 (한*)</t>
    <phoneticPr fontId="3" type="noConversion"/>
  </si>
  <si>
    <t>삼성전기_수원 (한*)</t>
    <phoneticPr fontId="3" type="noConversion"/>
  </si>
  <si>
    <t>삼성전자DS (한*)</t>
    <phoneticPr fontId="3" type="noConversion"/>
  </si>
  <si>
    <t>아모레퍼시픽 (한*)</t>
    <phoneticPr fontId="3" type="noConversion"/>
  </si>
  <si>
    <t>-</t>
    <phoneticPr fontId="3" type="noConversion"/>
  </si>
  <si>
    <t>B2B (인터넷 카페)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</si>
  <si>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</si>
  <si>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</si>
  <si>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</si>
  <si>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RAM ddr4</t>
    <phoneticPr fontId="3" type="noConversion"/>
  </si>
  <si>
    <t>LCD</t>
    <phoneticPr fontId="3" type="noConversion"/>
  </si>
  <si>
    <t>20~23인치</t>
    <phoneticPr fontId="3" type="noConversion"/>
  </si>
  <si>
    <t>LED</t>
    <phoneticPr fontId="3" type="noConversion"/>
  </si>
  <si>
    <t>22인치</t>
    <phoneticPr fontId="3" type="noConversion"/>
  </si>
  <si>
    <t>23인치</t>
    <phoneticPr fontId="3" type="noConversion"/>
  </si>
  <si>
    <t>24인치</t>
    <phoneticPr fontId="3" type="noConversion"/>
  </si>
  <si>
    <t>모니터(삼성/LG)</t>
    <phoneticPr fontId="3" type="noConversion"/>
  </si>
  <si>
    <t>데스크탑(삼성)</t>
    <phoneticPr fontId="3" type="noConversion"/>
  </si>
  <si>
    <t>4G
(25600)</t>
    <phoneticPr fontId="3" type="noConversion"/>
  </si>
  <si>
    <t>4G
(12800)</t>
    <phoneticPr fontId="3" type="noConversion"/>
  </si>
  <si>
    <t>-</t>
    <phoneticPr fontId="3" type="noConversion"/>
  </si>
  <si>
    <t>8G
(12800)</t>
    <phoneticPr fontId="3" type="noConversion"/>
  </si>
  <si>
    <t>8G
(25600)</t>
    <phoneticPr fontId="3" type="noConversion"/>
  </si>
  <si>
    <t>16G
(25600)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</si>
  <si>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</si>
  <si>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</si>
  <si>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</si>
  <si>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</si>
  <si>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시세</t>
    <phoneticPr fontId="3" type="noConversion"/>
  </si>
  <si>
    <t>변동</t>
    <phoneticPr fontId="3" type="noConversion"/>
  </si>
  <si>
    <t>i3-7300</t>
    <phoneticPr fontId="3" type="noConversion"/>
  </si>
  <si>
    <t>i5-7400</t>
    <phoneticPr fontId="3" type="noConversion"/>
  </si>
  <si>
    <t>i7-7700</t>
    <phoneticPr fontId="3" type="noConversion"/>
  </si>
  <si>
    <t>모델명</t>
    <phoneticPr fontId="3" type="noConversion"/>
  </si>
  <si>
    <t>NO</t>
    <phoneticPr fontId="3" type="noConversion"/>
  </si>
  <si>
    <t>일시</t>
    <phoneticPr fontId="3" type="noConversion"/>
  </si>
  <si>
    <t>RAM ddr3 4g 12800</t>
    <phoneticPr fontId="3" type="noConversion"/>
  </si>
  <si>
    <t>RAM ddr4 8g 25600</t>
    <phoneticPr fontId="3" type="noConversion"/>
  </si>
  <si>
    <t>비고</t>
    <phoneticPr fontId="3" type="noConversion"/>
  </si>
  <si>
    <t>2. RAM</t>
    <phoneticPr fontId="3" type="noConversion"/>
  </si>
  <si>
    <t>1. CPU</t>
    <phoneticPr fontId="3" type="noConversion"/>
  </si>
  <si>
    <t>RAM (삼성)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</si>
  <si>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</si>
  <si>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</si>
  <si>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</si>
  <si>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9세대
(9100)</t>
    <phoneticPr fontId="3" type="noConversion"/>
  </si>
  <si>
    <t>9세대
(9400)</t>
    <phoneticPr fontId="3" type="noConversion"/>
  </si>
  <si>
    <t>9세대
(9700)</t>
    <phoneticPr fontId="3" type="noConversion"/>
  </si>
  <si>
    <t>7세대
(7100/7300/7320)</t>
    <phoneticPr fontId="3" type="noConversion"/>
  </si>
  <si>
    <t>-</t>
    <phoneticPr fontId="3" type="noConversion"/>
  </si>
  <si>
    <t>-</t>
    <phoneticPr fontId="3" type="noConversion"/>
  </si>
  <si>
    <t>삼성전자DS (도시*****)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</si>
  <si>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</si>
  <si>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</si>
  <si>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</si>
  <si>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</si>
  <si>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</si>
  <si>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</si>
  <si>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</si>
  <si>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</si>
  <si>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</si>
  <si>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삼성전자DS (한*)</t>
    <phoneticPr fontId="3" type="noConversion"/>
  </si>
  <si>
    <t>■ '22년-`23년 IT 기기 세부 단가 현황</t>
    <phoneticPr fontId="3" type="noConversion"/>
  </si>
  <si>
    <t>삼성엔지니어링 (한*)</t>
    <phoneticPr fontId="3" type="noConversion"/>
  </si>
  <si>
    <t>■ '22년-'23년 IT 주력모델 국내 B2C 시세현황(다나와 기준)</t>
    <phoneticPr fontId="3" type="noConversion"/>
  </si>
  <si>
    <t>CPU 7세대 (삼성)</t>
    <phoneticPr fontId="3" type="noConversion"/>
  </si>
  <si>
    <t>B2C (해외 CPU)</t>
    <phoneticPr fontId="3" type="noConversion"/>
  </si>
  <si>
    <t>B2C (국내 CPU)</t>
  </si>
  <si>
    <t>B2C (해외 CPU)</t>
  </si>
  <si>
    <t>*빨간음영 : 주력모델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</si>
</sst>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&quot;월&quot;\ dd&quot;일&quot;"/>
    <numFmt numFmtId="177" formatCode="_-* #,##0.000_-;\-* #,##0.000_-;_-* &quot;-&quot;_-;_-@_-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KoPub돋움체 Medium"/>
      <family val="1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바탕체"/>
      <family val="1"/>
      <charset val="129"/>
    </font>
    <font>
      <b/>
      <sz val="11"/>
      <color rgb="FFFF0000"/>
      <name val="바탕체"/>
      <family val="1"/>
      <charset val="129"/>
    </font>
    <font>
      <sz val="11"/>
      <color theme="1"/>
      <name val="바탕체"/>
      <family val="1"/>
      <charset val="129"/>
    </font>
    <font>
      <sz val="11"/>
      <color rgb="FFFF0000"/>
      <name val="바탕체"/>
      <family val="1"/>
      <charset val="129"/>
    </font>
    <font>
      <b/>
      <sz val="10"/>
      <color theme="1"/>
      <name val="바탕체"/>
      <family val="1"/>
      <charset val="129"/>
    </font>
    <font>
      <b/>
      <sz val="11"/>
      <name val="바탕체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바탕체"/>
      <family val="1"/>
      <charset val="129"/>
    </font>
    <font>
      <b/>
      <sz val="14"/>
      <color theme="1"/>
      <name val="바탕체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FF0000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name val="바탕체"/>
      <family val="1"/>
      <charset val="129"/>
    </font>
    <font>
      <b/>
      <sz val="11"/>
      <color rgb="FF0070C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41" fontId="8" fillId="0" borderId="5" xfId="1" applyFont="1" applyBorder="1" applyAlignment="1">
      <alignment horizontal="center" vertical="center"/>
    </xf>
    <xf numFmtId="41" fontId="8" fillId="0" borderId="5" xfId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41" fontId="8" fillId="0" borderId="2" xfId="1" applyFont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1" fontId="8" fillId="5" borderId="5" xfId="1" applyFont="1" applyFill="1" applyBorder="1" applyAlignment="1">
      <alignment horizontal="center" vertical="center"/>
    </xf>
    <xf numFmtId="41" fontId="8" fillId="5" borderId="2" xfId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41" fontId="8" fillId="0" borderId="8" xfId="1" applyFont="1" applyBorder="1" applyAlignment="1">
      <alignment horizontal="center" vertical="center"/>
    </xf>
    <xf numFmtId="41" fontId="8" fillId="5" borderId="8" xfId="1" applyFont="1" applyFill="1" applyBorder="1" applyAlignment="1">
      <alignment horizontal="center" vertical="center"/>
    </xf>
    <xf numFmtId="41" fontId="8" fillId="0" borderId="8" xfId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1" fontId="9" fillId="5" borderId="5" xfId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41" fontId="8" fillId="0" borderId="11" xfId="1" applyFont="1" applyFill="1" applyBorder="1" applyAlignment="1">
      <alignment horizontal="center" vertical="center"/>
    </xf>
    <xf numFmtId="41" fontId="8" fillId="0" borderId="12" xfId="1" applyFont="1" applyFill="1" applyBorder="1" applyAlignment="1">
      <alignment horizontal="center" vertical="center"/>
    </xf>
    <xf numFmtId="41" fontId="8" fillId="0" borderId="10" xfId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76" fontId="8" fillId="0" borderId="17" xfId="0" applyNumberFormat="1" applyFont="1" applyBorder="1" applyAlignment="1">
      <alignment horizontal="center" vertical="center"/>
    </xf>
    <xf numFmtId="41" fontId="8" fillId="0" borderId="17" xfId="1" applyFont="1" applyBorder="1" applyAlignment="1">
      <alignment horizontal="center" vertical="center"/>
    </xf>
    <xf numFmtId="41" fontId="8" fillId="0" borderId="17" xfId="1" applyFont="1" applyFill="1" applyBorder="1" applyAlignment="1">
      <alignment horizontal="center" vertical="center"/>
    </xf>
    <xf numFmtId="41" fontId="8" fillId="0" borderId="18" xfId="1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4" fontId="8" fillId="0" borderId="22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41" fontId="8" fillId="0" borderId="22" xfId="1" applyFont="1" applyFill="1" applyBorder="1" applyAlignment="1">
      <alignment horizontal="center" vertical="center"/>
    </xf>
    <xf numFmtId="0" fontId="8" fillId="0" borderId="19" xfId="0" applyFont="1" applyBorder="1">
      <alignment vertical="center"/>
    </xf>
    <xf numFmtId="41" fontId="8" fillId="0" borderId="22" xfId="1" applyFont="1" applyBorder="1" applyAlignment="1">
      <alignment horizontal="center" vertical="center"/>
    </xf>
    <xf numFmtId="0" fontId="8" fillId="0" borderId="23" xfId="0" applyFont="1" applyBorder="1">
      <alignment vertical="center"/>
    </xf>
    <xf numFmtId="0" fontId="6" fillId="4" borderId="19" xfId="0" applyFont="1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177" fontId="8" fillId="0" borderId="5" xfId="1" applyNumberFormat="1" applyFont="1" applyFill="1" applyBorder="1" applyAlignment="1">
      <alignment horizontal="center" vertical="center"/>
    </xf>
    <xf numFmtId="41" fontId="8" fillId="6" borderId="5" xfId="1" applyFont="1" applyFill="1" applyBorder="1" applyAlignment="1">
      <alignment horizontal="center" vertical="center"/>
    </xf>
    <xf numFmtId="41" fontId="8" fillId="6" borderId="17" xfId="1" applyFont="1" applyFill="1" applyBorder="1" applyAlignment="1">
      <alignment horizontal="center" vertical="center"/>
    </xf>
    <xf numFmtId="41" fontId="9" fillId="6" borderId="5" xfId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 wrapText="1"/>
    </xf>
    <xf numFmtId="41" fontId="6" fillId="0" borderId="5" xfId="1" applyFont="1" applyFill="1" applyBorder="1" applyAlignment="1">
      <alignment horizontal="center" vertical="center"/>
    </xf>
    <xf numFmtId="41" fontId="6" fillId="0" borderId="11" xfId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8" fillId="0" borderId="0" xfId="0" applyFont="1">
      <alignment vertical="center"/>
    </xf>
    <xf numFmtId="41" fontId="8" fillId="0" borderId="5" xfId="1" quotePrefix="1" applyFont="1" applyBorder="1" applyAlignment="1">
      <alignment horizontal="center" vertical="center"/>
    </xf>
    <xf numFmtId="41" fontId="19" fillId="6" borderId="5" xfId="1" applyFont="1" applyFill="1" applyBorder="1" applyAlignment="1">
      <alignment horizontal="center" vertical="center"/>
    </xf>
    <xf numFmtId="41" fontId="19" fillId="0" borderId="5" xfId="1" applyFont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 wrapText="1"/>
    </xf>
    <xf numFmtId="41" fontId="8" fillId="5" borderId="17" xfId="1" applyFont="1" applyFill="1" applyBorder="1" applyAlignment="1">
      <alignment horizontal="center" vertical="center"/>
    </xf>
    <xf numFmtId="41" fontId="8" fillId="5" borderId="17" xfId="1" applyFont="1" applyFill="1" applyBorder="1" applyAlignment="1">
      <alignment horizontal="center" vertical="center" wrapText="1"/>
    </xf>
    <xf numFmtId="41" fontId="8" fillId="0" borderId="18" xfId="1" quotePrefix="1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4" fontId="8" fillId="0" borderId="17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28" xfId="0" applyNumberFormat="1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4" borderId="25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863347882528434E-2"/>
          <c:y val="0.11096102820021125"/>
          <c:w val="0.9633773486402285"/>
          <c:h val="0.59957208463587441"/>
        </c:manualLayout>
      </c:layout>
      <c:lineChart>
        <c:grouping val="standard"/>
        <c:varyColors val="0"/>
        <c:ser>
          <c:idx val="3"/>
          <c:order val="3"/>
          <c:tx>
            <c:strRef>
              <c:f>'1. IT 전체 개별단가'!$H$27:$H$38</c:f>
              <c:strCache>
                <c:ptCount val="12"/>
                <c:pt idx="0">
                  <c:v>데스크탑(삼성)</c:v>
                </c:pt>
                <c:pt idx="1">
                  <c:v> CPU i3</c:v>
                </c:pt>
                <c:pt idx="2">
                  <c:v>7세대
(7100/7300/7320)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 - </c:v>
                </c:pt>
                <c:pt idx="10">
                  <c:v> - 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개별단가'!$B$39:$D$102</c15:sqref>
                  </c15:fullRef>
                </c:ext>
              </c:extLst>
              <c: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:f>
              <c:multiLvlStrCache>
                <c:ptCount val="28"/>
                <c:lvl>
                  <c:pt idx="0">
                    <c:v>B2C (국내 CPU)</c:v>
                  </c:pt>
                  <c:pt idx="1">
                    <c:v>B2C (국내 CPU)</c:v>
                  </c:pt>
                  <c:pt idx="2">
                    <c:v>B2C (국내 CPU)</c:v>
                  </c:pt>
                  <c:pt idx="3">
                    <c:v>B2C (국내 CPU)</c:v>
                  </c:pt>
                  <c:pt idx="4">
                    <c:v>B2C (국내 CPU)</c:v>
                  </c:pt>
                  <c:pt idx="5">
                    <c:v>B2C (국내 CPU)</c:v>
                  </c:pt>
                  <c:pt idx="6">
                    <c:v>B2C (국내 CPU)</c:v>
                  </c:pt>
                  <c:pt idx="7">
                    <c:v>B2C (국내 CPU)</c:v>
                  </c:pt>
                  <c:pt idx="8">
                    <c:v>B2C (국내 CPU)</c:v>
                  </c:pt>
                  <c:pt idx="9">
                    <c:v>B2C (국내 CPU)</c:v>
                  </c:pt>
                  <c:pt idx="10">
                    <c:v>B2C (국내 CPU)</c:v>
                  </c:pt>
                  <c:pt idx="11">
                    <c:v>B2C (국내 CPU)</c:v>
                  </c:pt>
                  <c:pt idx="12">
                    <c:v>B2B (월드와이드메모리)</c:v>
                  </c:pt>
                  <c:pt idx="13">
                    <c:v>B2B (나노메모리)</c:v>
                  </c:pt>
                  <c:pt idx="14">
                    <c:v>B2C (국내 CPU)</c:v>
                  </c:pt>
                  <c:pt idx="15">
                    <c:v>B2C (해외 CPU)</c:v>
                  </c:pt>
                  <c:pt idx="16">
                    <c:v>B2B (월드와이드메모리)</c:v>
                  </c:pt>
                  <c:pt idx="17">
                    <c:v>B2B (나노메모리)</c:v>
                  </c:pt>
                  <c:pt idx="18">
                    <c:v>B2C (국내 CPU)</c:v>
                  </c:pt>
                  <c:pt idx="19">
                    <c:v>B2C (해외 CPU)</c:v>
                  </c:pt>
                  <c:pt idx="20">
                    <c:v>B2B (월드와이드메모리)</c:v>
                  </c:pt>
                  <c:pt idx="21">
                    <c:v>B2B (나노메모리)</c:v>
                  </c:pt>
                  <c:pt idx="22">
                    <c:v>B2C (국내 CPU)</c:v>
                  </c:pt>
                  <c:pt idx="23">
                    <c:v>B2C (해외 CPU)</c:v>
                  </c:pt>
                  <c:pt idx="24">
                    <c:v>B2B (월드와이드메모리)</c:v>
                  </c:pt>
                  <c:pt idx="25">
                    <c:v>B2B (나노메모리)</c:v>
                  </c:pt>
                  <c:pt idx="26">
                    <c:v>B2C (국내 CPU)</c:v>
                  </c:pt>
                  <c:pt idx="27">
                    <c:v>B2C (해외 CPU)</c:v>
                  </c:pt>
                </c:lvl>
                <c:lvl>
                  <c:pt idx="12">
                    <c:v>2023-02-07</c:v>
                  </c:pt>
                  <c:pt idx="16">
                    <c:v>2023-02-14</c:v>
                  </c:pt>
                  <c:pt idx="20">
                    <c:v>2023-02-21</c:v>
                  </c:pt>
                  <c:pt idx="24">
                    <c:v>2023-02-28</c:v>
                  </c:pt>
                </c:lvl>
                <c:lvl>
                  <c:pt idx="12">
                    <c:v>13</c:v>
                  </c:pt>
                  <c:pt idx="16">
                    <c:v>14</c:v>
                  </c:pt>
                  <c:pt idx="20">
                    <c:v>15</c:v>
                  </c:pt>
                  <c:pt idx="24">
                    <c:v>16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개별단가'!$H$39:$H$102</c15:sqref>
                  </c15:fullRef>
                </c:ext>
              </c:extLst>
              <c:f>('1. IT 전체 개별단가'!$H$41,'1. IT 전체 개별단가'!$H$45,'1. IT 전체 개별단가'!$H$49,'1. IT 전체 개별단가'!$H$53,'1. IT 전체 개별단가'!$H$57,'1. IT 전체 개별단가'!$H$61,'1. IT 전체 개별단가'!$H$65,'1. IT 전체 개별단가'!$H$69,'1. IT 전체 개별단가'!$H$73,'1. IT 전체 개별단가'!$H$77,'1. IT 전체 개별단가'!$H$81,'1. IT 전체 개별단가'!$H$85,'1. IT 전체 개별단가'!$H$87:$H$102)</c:f>
              <c:numCache>
                <c:formatCode>_(* #,##0_);_(* \(#,##0\);_(* "-"_);_(@_)</c:formatCode>
                <c:ptCount val="28"/>
                <c:pt idx="0">
                  <c:v>80268</c:v>
                </c:pt>
                <c:pt idx="1">
                  <c:v>80268</c:v>
                </c:pt>
                <c:pt idx="2">
                  <c:v>80268</c:v>
                </c:pt>
                <c:pt idx="3">
                  <c:v>80268</c:v>
                </c:pt>
                <c:pt idx="4">
                  <c:v>80268</c:v>
                </c:pt>
                <c:pt idx="5">
                  <c:v>80268</c:v>
                </c:pt>
                <c:pt idx="6">
                  <c:v>80268</c:v>
                </c:pt>
                <c:pt idx="7">
                  <c:v>80268</c:v>
                </c:pt>
                <c:pt idx="8">
                  <c:v>80268</c:v>
                </c:pt>
                <c:pt idx="9">
                  <c:v>80268</c:v>
                </c:pt>
                <c:pt idx="10">
                  <c:v>80268</c:v>
                </c:pt>
                <c:pt idx="11">
                  <c:v>80268</c:v>
                </c:pt>
                <c:pt idx="12">
                  <c:v>27000</c:v>
                </c:pt>
                <c:pt idx="13">
                  <c:v>30000</c:v>
                </c:pt>
                <c:pt idx="14">
                  <c:v>78134</c:v>
                </c:pt>
                <c:pt idx="15">
                  <c:v>94125</c:v>
                </c:pt>
                <c:pt idx="16">
                  <c:v>27000</c:v>
                </c:pt>
                <c:pt idx="17">
                  <c:v>30000</c:v>
                </c:pt>
                <c:pt idx="18">
                  <c:v>73856</c:v>
                </c:pt>
                <c:pt idx="19">
                  <c:v>34641</c:v>
                </c:pt>
                <c:pt idx="20">
                  <c:v>27000</c:v>
                </c:pt>
                <c:pt idx="21">
                  <c:v>27000</c:v>
                </c:pt>
                <c:pt idx="22">
                  <c:v>73856</c:v>
                </c:pt>
                <c:pt idx="23">
                  <c:v>34641</c:v>
                </c:pt>
                <c:pt idx="24">
                  <c:v>27000</c:v>
                </c:pt>
                <c:pt idx="25">
                  <c:v>27000</c:v>
                </c:pt>
                <c:pt idx="26">
                  <c:v>75000</c:v>
                </c:pt>
                <c:pt idx="27">
                  <c:v>59850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D2-41C5-9A82-D1ADA5700667}"/>
            </c:ext>
          </c:extLst>
        </c:ser>
        <c:ser>
          <c:idx val="8"/>
          <c:order val="8"/>
          <c:tx>
            <c:strRef>
              <c:f>'1. IT 전체 개별단가'!$N$27:$N$38</c:f>
              <c:strCache>
                <c:ptCount val="12"/>
                <c:pt idx="0">
                  <c:v>데스크탑(삼성)</c:v>
                </c:pt>
                <c:pt idx="1">
                  <c:v>CPU i5</c:v>
                </c:pt>
                <c:pt idx="2">
                  <c:v>7세대
(7400)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 90,000 </c:v>
                </c:pt>
                <c:pt idx="7">
                  <c:v> 65,000 </c:v>
                </c:pt>
                <c:pt idx="8">
                  <c:v>-</c:v>
                </c:pt>
                <c:pt idx="9">
                  <c:v> - </c:v>
                </c:pt>
                <c:pt idx="10">
                  <c:v> - 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E-7CD2-41C5-9A82-D1ADA570066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5DA-4602-829F-E0BD169C95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개별단가'!$B$39:$D$102</c15:sqref>
                  </c15:fullRef>
                </c:ext>
              </c:extLst>
              <c: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:f>
              <c:multiLvlStrCache>
                <c:ptCount val="28"/>
                <c:lvl>
                  <c:pt idx="0">
                    <c:v>B2C (국내 CPU)</c:v>
                  </c:pt>
                  <c:pt idx="1">
                    <c:v>B2C (국내 CPU)</c:v>
                  </c:pt>
                  <c:pt idx="2">
                    <c:v>B2C (국내 CPU)</c:v>
                  </c:pt>
                  <c:pt idx="3">
                    <c:v>B2C (국내 CPU)</c:v>
                  </c:pt>
                  <c:pt idx="4">
                    <c:v>B2C (국내 CPU)</c:v>
                  </c:pt>
                  <c:pt idx="5">
                    <c:v>B2C (국내 CPU)</c:v>
                  </c:pt>
                  <c:pt idx="6">
                    <c:v>B2C (국내 CPU)</c:v>
                  </c:pt>
                  <c:pt idx="7">
                    <c:v>B2C (국내 CPU)</c:v>
                  </c:pt>
                  <c:pt idx="8">
                    <c:v>B2C (국내 CPU)</c:v>
                  </c:pt>
                  <c:pt idx="9">
                    <c:v>B2C (국내 CPU)</c:v>
                  </c:pt>
                  <c:pt idx="10">
                    <c:v>B2C (국내 CPU)</c:v>
                  </c:pt>
                  <c:pt idx="11">
                    <c:v>B2C (국내 CPU)</c:v>
                  </c:pt>
                  <c:pt idx="12">
                    <c:v>B2B (월드와이드메모리)</c:v>
                  </c:pt>
                  <c:pt idx="13">
                    <c:v>B2B (나노메모리)</c:v>
                  </c:pt>
                  <c:pt idx="14">
                    <c:v>B2C (국내 CPU)</c:v>
                  </c:pt>
                  <c:pt idx="15">
                    <c:v>B2C (해외 CPU)</c:v>
                  </c:pt>
                  <c:pt idx="16">
                    <c:v>B2B (월드와이드메모리)</c:v>
                  </c:pt>
                  <c:pt idx="17">
                    <c:v>B2B (나노메모리)</c:v>
                  </c:pt>
                  <c:pt idx="18">
                    <c:v>B2C (국내 CPU)</c:v>
                  </c:pt>
                  <c:pt idx="19">
                    <c:v>B2C (해외 CPU)</c:v>
                  </c:pt>
                  <c:pt idx="20">
                    <c:v>B2B (월드와이드메모리)</c:v>
                  </c:pt>
                  <c:pt idx="21">
                    <c:v>B2B (나노메모리)</c:v>
                  </c:pt>
                  <c:pt idx="22">
                    <c:v>B2C (국내 CPU)</c:v>
                  </c:pt>
                  <c:pt idx="23">
                    <c:v>B2C (해외 CPU)</c:v>
                  </c:pt>
                  <c:pt idx="24">
                    <c:v>B2B (월드와이드메모리)</c:v>
                  </c:pt>
                  <c:pt idx="25">
                    <c:v>B2B (나노메모리)</c:v>
                  </c:pt>
                  <c:pt idx="26">
                    <c:v>B2C (국내 CPU)</c:v>
                  </c:pt>
                  <c:pt idx="27">
                    <c:v>B2C (해외 CPU)</c:v>
                  </c:pt>
                </c:lvl>
                <c:lvl>
                  <c:pt idx="12">
                    <c:v>2023-02-07</c:v>
                  </c:pt>
                  <c:pt idx="16">
                    <c:v>2023-02-14</c:v>
                  </c:pt>
                  <c:pt idx="20">
                    <c:v>2023-02-21</c:v>
                  </c:pt>
                  <c:pt idx="24">
                    <c:v>2023-02-28</c:v>
                  </c:pt>
                </c:lvl>
                <c:lvl>
                  <c:pt idx="12">
                    <c:v>13</c:v>
                  </c:pt>
                  <c:pt idx="16">
                    <c:v>14</c:v>
                  </c:pt>
                  <c:pt idx="20">
                    <c:v>15</c:v>
                  </c:pt>
                  <c:pt idx="24">
                    <c:v>16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개별단가'!$N$39:$N$102</c15:sqref>
                  </c15:fullRef>
                </c:ext>
              </c:extLst>
              <c:f>('1. IT 전체 개별단가'!$N$41,'1. IT 전체 개별단가'!$N$45,'1. IT 전체 개별단가'!$N$49,'1. IT 전체 개별단가'!$N$53,'1. IT 전체 개별단가'!$N$57,'1. IT 전체 개별단가'!$N$61,'1. IT 전체 개별단가'!$N$65,'1. IT 전체 개별단가'!$N$69,'1. IT 전체 개별단가'!$N$73,'1. IT 전체 개별단가'!$N$77,'1. IT 전체 개별단가'!$N$81,'1. IT 전체 개별단가'!$N$85,'1. IT 전체 개별단가'!$N$87:$N$102)</c:f>
              <c:numCache>
                <c:formatCode>_(* #,##0_);_(* \(#,##0\);_(* "-"_);_(@_)</c:formatCode>
                <c:ptCount val="28"/>
                <c:pt idx="0">
                  <c:v>104680</c:v>
                </c:pt>
                <c:pt idx="1">
                  <c:v>91900</c:v>
                </c:pt>
                <c:pt idx="2">
                  <c:v>88800</c:v>
                </c:pt>
                <c:pt idx="3">
                  <c:v>88450</c:v>
                </c:pt>
                <c:pt idx="4">
                  <c:v>80100</c:v>
                </c:pt>
                <c:pt idx="5">
                  <c:v>78900</c:v>
                </c:pt>
                <c:pt idx="6">
                  <c:v>78900</c:v>
                </c:pt>
                <c:pt idx="7">
                  <c:v>84840</c:v>
                </c:pt>
                <c:pt idx="8">
                  <c:v>84560</c:v>
                </c:pt>
                <c:pt idx="9">
                  <c:v>84230</c:v>
                </c:pt>
                <c:pt idx="10">
                  <c:v>77270</c:v>
                </c:pt>
                <c:pt idx="11">
                  <c:v>71100</c:v>
                </c:pt>
                <c:pt idx="12">
                  <c:v>55000</c:v>
                </c:pt>
                <c:pt idx="13">
                  <c:v>50000</c:v>
                </c:pt>
                <c:pt idx="14">
                  <c:v>79650</c:v>
                </c:pt>
                <c:pt idx="15">
                  <c:v>66515</c:v>
                </c:pt>
                <c:pt idx="16">
                  <c:v>55000</c:v>
                </c:pt>
                <c:pt idx="17">
                  <c:v>50000</c:v>
                </c:pt>
                <c:pt idx="18">
                  <c:v>78840</c:v>
                </c:pt>
                <c:pt idx="19">
                  <c:v>76980</c:v>
                </c:pt>
                <c:pt idx="20">
                  <c:v>55000</c:v>
                </c:pt>
                <c:pt idx="21">
                  <c:v>55000</c:v>
                </c:pt>
                <c:pt idx="22">
                  <c:v>79200</c:v>
                </c:pt>
                <c:pt idx="23">
                  <c:v>77700</c:v>
                </c:pt>
                <c:pt idx="24">
                  <c:v>55000</c:v>
                </c:pt>
                <c:pt idx="25">
                  <c:v>55000</c:v>
                </c:pt>
                <c:pt idx="26">
                  <c:v>84520</c:v>
                </c:pt>
                <c:pt idx="27">
                  <c:v>69160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D2-41C5-9A82-D1ADA5700667}"/>
            </c:ext>
          </c:extLst>
        </c:ser>
        <c:ser>
          <c:idx val="13"/>
          <c:order val="13"/>
          <c:tx>
            <c:strRef>
              <c:f>'1. IT 전체 개별단가'!$T$27:$T$38</c:f>
              <c:strCache>
                <c:ptCount val="12"/>
                <c:pt idx="0">
                  <c:v>데스크탑(삼성)</c:v>
                </c:pt>
                <c:pt idx="1">
                  <c:v>CPU i7</c:v>
                </c:pt>
                <c:pt idx="2">
                  <c:v>7세대
(7700)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 140,000 </c:v>
                </c:pt>
                <c:pt idx="7">
                  <c:v>-</c:v>
                </c:pt>
                <c:pt idx="8">
                  <c:v>-</c:v>
                </c:pt>
                <c:pt idx="9">
                  <c:v> - </c:v>
                </c:pt>
                <c:pt idx="10">
                  <c:v> - 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개별단가'!$B$39:$D$102</c15:sqref>
                  </c15:fullRef>
                </c:ext>
              </c:extLst>
              <c: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:f>
              <c:multiLvlStrCache>
                <c:ptCount val="28"/>
                <c:lvl>
                  <c:pt idx="0">
                    <c:v>B2C (국내 CPU)</c:v>
                  </c:pt>
                  <c:pt idx="1">
                    <c:v>B2C (국내 CPU)</c:v>
                  </c:pt>
                  <c:pt idx="2">
                    <c:v>B2C (국내 CPU)</c:v>
                  </c:pt>
                  <c:pt idx="3">
                    <c:v>B2C (국내 CPU)</c:v>
                  </c:pt>
                  <c:pt idx="4">
                    <c:v>B2C (국내 CPU)</c:v>
                  </c:pt>
                  <c:pt idx="5">
                    <c:v>B2C (국내 CPU)</c:v>
                  </c:pt>
                  <c:pt idx="6">
                    <c:v>B2C (국내 CPU)</c:v>
                  </c:pt>
                  <c:pt idx="7">
                    <c:v>B2C (국내 CPU)</c:v>
                  </c:pt>
                  <c:pt idx="8">
                    <c:v>B2C (국내 CPU)</c:v>
                  </c:pt>
                  <c:pt idx="9">
                    <c:v>B2C (국내 CPU)</c:v>
                  </c:pt>
                  <c:pt idx="10">
                    <c:v>B2C (국내 CPU)</c:v>
                  </c:pt>
                  <c:pt idx="11">
                    <c:v>B2C (국내 CPU)</c:v>
                  </c:pt>
                  <c:pt idx="12">
                    <c:v>B2B (월드와이드메모리)</c:v>
                  </c:pt>
                  <c:pt idx="13">
                    <c:v>B2B (나노메모리)</c:v>
                  </c:pt>
                  <c:pt idx="14">
                    <c:v>B2C (국내 CPU)</c:v>
                  </c:pt>
                  <c:pt idx="15">
                    <c:v>B2C (해외 CPU)</c:v>
                  </c:pt>
                  <c:pt idx="16">
                    <c:v>B2B (월드와이드메모리)</c:v>
                  </c:pt>
                  <c:pt idx="17">
                    <c:v>B2B (나노메모리)</c:v>
                  </c:pt>
                  <c:pt idx="18">
                    <c:v>B2C (국내 CPU)</c:v>
                  </c:pt>
                  <c:pt idx="19">
                    <c:v>B2C (해외 CPU)</c:v>
                  </c:pt>
                  <c:pt idx="20">
                    <c:v>B2B (월드와이드메모리)</c:v>
                  </c:pt>
                  <c:pt idx="21">
                    <c:v>B2B (나노메모리)</c:v>
                  </c:pt>
                  <c:pt idx="22">
                    <c:v>B2C (국내 CPU)</c:v>
                  </c:pt>
                  <c:pt idx="23">
                    <c:v>B2C (해외 CPU)</c:v>
                  </c:pt>
                  <c:pt idx="24">
                    <c:v>B2B (월드와이드메모리)</c:v>
                  </c:pt>
                  <c:pt idx="25">
                    <c:v>B2B (나노메모리)</c:v>
                  </c:pt>
                  <c:pt idx="26">
                    <c:v>B2C (국내 CPU)</c:v>
                  </c:pt>
                  <c:pt idx="27">
                    <c:v>B2C (해외 CPU)</c:v>
                  </c:pt>
                </c:lvl>
                <c:lvl>
                  <c:pt idx="12">
                    <c:v>2023-02-07</c:v>
                  </c:pt>
                  <c:pt idx="16">
                    <c:v>2023-02-14</c:v>
                  </c:pt>
                  <c:pt idx="20">
                    <c:v>2023-02-21</c:v>
                  </c:pt>
                  <c:pt idx="24">
                    <c:v>2023-02-28</c:v>
                  </c:pt>
                </c:lvl>
                <c:lvl>
                  <c:pt idx="12">
                    <c:v>13</c:v>
                  </c:pt>
                  <c:pt idx="16">
                    <c:v>14</c:v>
                  </c:pt>
                  <c:pt idx="20">
                    <c:v>15</c:v>
                  </c:pt>
                  <c:pt idx="24">
                    <c:v>16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개별단가'!$T$39:$T$102</c15:sqref>
                  </c15:fullRef>
                </c:ext>
              </c:extLst>
              <c:f>('1. IT 전체 개별단가'!$T$41,'1. IT 전체 개별단가'!$T$45,'1. IT 전체 개별단가'!$T$49,'1. IT 전체 개별단가'!$T$53,'1. IT 전체 개별단가'!$T$57,'1. IT 전체 개별단가'!$T$61,'1. IT 전체 개별단가'!$T$65,'1. IT 전체 개별단가'!$T$69,'1. IT 전체 개별단가'!$T$73,'1. IT 전체 개별단가'!$T$77,'1. IT 전체 개별단가'!$T$81,'1. IT 전체 개별단가'!$T$85,'1. IT 전체 개별단가'!$T$87:$T$102)</c:f>
              <c:numCache>
                <c:formatCode>_(* #,##0_);_(* \(#,##0\);_(* "-"_);_(@_)</c:formatCode>
                <c:ptCount val="28"/>
                <c:pt idx="0">
                  <c:v>223560</c:v>
                </c:pt>
                <c:pt idx="1">
                  <c:v>193100</c:v>
                </c:pt>
                <c:pt idx="2">
                  <c:v>187020</c:v>
                </c:pt>
                <c:pt idx="3">
                  <c:v>179480</c:v>
                </c:pt>
                <c:pt idx="4">
                  <c:v>179320</c:v>
                </c:pt>
                <c:pt idx="5">
                  <c:v>186840</c:v>
                </c:pt>
                <c:pt idx="6">
                  <c:v>186400</c:v>
                </c:pt>
                <c:pt idx="7">
                  <c:v>173000</c:v>
                </c:pt>
                <c:pt idx="8">
                  <c:v>174780</c:v>
                </c:pt>
                <c:pt idx="9">
                  <c:v>168940</c:v>
                </c:pt>
                <c:pt idx="10">
                  <c:v>168580</c:v>
                </c:pt>
                <c:pt idx="11">
                  <c:v>168890</c:v>
                </c:pt>
                <c:pt idx="12">
                  <c:v>130000</c:v>
                </c:pt>
                <c:pt idx="13">
                  <c:v>110000</c:v>
                </c:pt>
                <c:pt idx="14">
                  <c:v>174730</c:v>
                </c:pt>
                <c:pt idx="15">
                  <c:v>149345</c:v>
                </c:pt>
                <c:pt idx="16">
                  <c:v>130000</c:v>
                </c:pt>
                <c:pt idx="17">
                  <c:v>110000</c:v>
                </c:pt>
                <c:pt idx="18">
                  <c:v>187010</c:v>
                </c:pt>
                <c:pt idx="19">
                  <c:v>139847</c:v>
                </c:pt>
                <c:pt idx="20">
                  <c:v>130000</c:v>
                </c:pt>
                <c:pt idx="21">
                  <c:v>130000</c:v>
                </c:pt>
                <c:pt idx="22">
                  <c:v>187010</c:v>
                </c:pt>
                <c:pt idx="23">
                  <c:v>129500</c:v>
                </c:pt>
                <c:pt idx="24">
                  <c:v>130000</c:v>
                </c:pt>
                <c:pt idx="25">
                  <c:v>130000</c:v>
                </c:pt>
                <c:pt idx="26">
                  <c:v>175870</c:v>
                </c:pt>
                <c:pt idx="27">
                  <c:v>146300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D2-41C5-9A82-D1ADA5700667}"/>
            </c:ext>
          </c:extLst>
        </c:ser>
        <c:ser>
          <c:idx val="15"/>
          <c:order val="15"/>
          <c:tx>
            <c:strRef>
              <c:f>'1. IT 전체 개별단가'!$W$27:$W$38</c:f>
              <c:strCache>
                <c:ptCount val="12"/>
                <c:pt idx="0">
                  <c:v>데스크탑(삼성)</c:v>
                </c:pt>
                <c:pt idx="1">
                  <c:v>RAM ddr3</c:v>
                </c:pt>
                <c:pt idx="2">
                  <c:v>4G
(12800)</c:v>
                </c:pt>
                <c:pt idx="3">
                  <c:v> 5,000 </c:v>
                </c:pt>
                <c:pt idx="4">
                  <c:v> 4,000 </c:v>
                </c:pt>
                <c:pt idx="5">
                  <c:v> 2,000 </c:v>
                </c:pt>
                <c:pt idx="6">
                  <c:v> 2,000 </c:v>
                </c:pt>
                <c:pt idx="7">
                  <c:v> 3,000 </c:v>
                </c:pt>
                <c:pt idx="8">
                  <c:v> 5,000 </c:v>
                </c:pt>
                <c:pt idx="9">
                  <c:v> - </c:v>
                </c:pt>
                <c:pt idx="10">
                  <c:v> 2,000 </c:v>
                </c:pt>
              </c:strCache>
            </c:strRef>
          </c:tx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7-B5DA-4602-829F-E0BD169C957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B5DA-4602-829F-E0BD169C957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B-B5DA-4602-829F-E0BD169C95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개별단가'!$B$39:$D$102</c15:sqref>
                  </c15:fullRef>
                </c:ext>
              </c:extLst>
              <c: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:f>
              <c:multiLvlStrCache>
                <c:ptCount val="28"/>
                <c:lvl>
                  <c:pt idx="0">
                    <c:v>B2C (국내 CPU)</c:v>
                  </c:pt>
                  <c:pt idx="1">
                    <c:v>B2C (국내 CPU)</c:v>
                  </c:pt>
                  <c:pt idx="2">
                    <c:v>B2C (국내 CPU)</c:v>
                  </c:pt>
                  <c:pt idx="3">
                    <c:v>B2C (국내 CPU)</c:v>
                  </c:pt>
                  <c:pt idx="4">
                    <c:v>B2C (국내 CPU)</c:v>
                  </c:pt>
                  <c:pt idx="5">
                    <c:v>B2C (국내 CPU)</c:v>
                  </c:pt>
                  <c:pt idx="6">
                    <c:v>B2C (국내 CPU)</c:v>
                  </c:pt>
                  <c:pt idx="7">
                    <c:v>B2C (국내 CPU)</c:v>
                  </c:pt>
                  <c:pt idx="8">
                    <c:v>B2C (국내 CPU)</c:v>
                  </c:pt>
                  <c:pt idx="9">
                    <c:v>B2C (국내 CPU)</c:v>
                  </c:pt>
                  <c:pt idx="10">
                    <c:v>B2C (국내 CPU)</c:v>
                  </c:pt>
                  <c:pt idx="11">
                    <c:v>B2C (국내 CPU)</c:v>
                  </c:pt>
                  <c:pt idx="12">
                    <c:v>B2B (월드와이드메모리)</c:v>
                  </c:pt>
                  <c:pt idx="13">
                    <c:v>B2B (나노메모리)</c:v>
                  </c:pt>
                  <c:pt idx="14">
                    <c:v>B2C (국내 CPU)</c:v>
                  </c:pt>
                  <c:pt idx="15">
                    <c:v>B2C (해외 CPU)</c:v>
                  </c:pt>
                  <c:pt idx="16">
                    <c:v>B2B (월드와이드메모리)</c:v>
                  </c:pt>
                  <c:pt idx="17">
                    <c:v>B2B (나노메모리)</c:v>
                  </c:pt>
                  <c:pt idx="18">
                    <c:v>B2C (국내 CPU)</c:v>
                  </c:pt>
                  <c:pt idx="19">
                    <c:v>B2C (해외 CPU)</c:v>
                  </c:pt>
                  <c:pt idx="20">
                    <c:v>B2B (월드와이드메모리)</c:v>
                  </c:pt>
                  <c:pt idx="21">
                    <c:v>B2B (나노메모리)</c:v>
                  </c:pt>
                  <c:pt idx="22">
                    <c:v>B2C (국내 CPU)</c:v>
                  </c:pt>
                  <c:pt idx="23">
                    <c:v>B2C (해외 CPU)</c:v>
                  </c:pt>
                  <c:pt idx="24">
                    <c:v>B2B (월드와이드메모리)</c:v>
                  </c:pt>
                  <c:pt idx="25">
                    <c:v>B2B (나노메모리)</c:v>
                  </c:pt>
                  <c:pt idx="26">
                    <c:v>B2C (국내 CPU)</c:v>
                  </c:pt>
                  <c:pt idx="27">
                    <c:v>B2C (해외 CPU)</c:v>
                  </c:pt>
                </c:lvl>
                <c:lvl>
                  <c:pt idx="12">
                    <c:v>2023-02-07</c:v>
                  </c:pt>
                  <c:pt idx="16">
                    <c:v>2023-02-14</c:v>
                  </c:pt>
                  <c:pt idx="20">
                    <c:v>2023-02-21</c:v>
                  </c:pt>
                  <c:pt idx="24">
                    <c:v>2023-02-28</c:v>
                  </c:pt>
                </c:lvl>
                <c:lvl>
                  <c:pt idx="12">
                    <c:v>13</c:v>
                  </c:pt>
                  <c:pt idx="16">
                    <c:v>14</c:v>
                  </c:pt>
                  <c:pt idx="20">
                    <c:v>15</c:v>
                  </c:pt>
                  <c:pt idx="24">
                    <c:v>16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개별단가'!$W$39:$W$102</c15:sqref>
                  </c15:fullRef>
                </c:ext>
              </c:extLst>
              <c:f>('1. IT 전체 개별단가'!$W$41,'1. IT 전체 개별단가'!$W$45,'1. IT 전체 개별단가'!$W$49,'1. IT 전체 개별단가'!$W$53,'1. IT 전체 개별단가'!$W$57,'1. IT 전체 개별단가'!$W$61,'1. IT 전체 개별단가'!$W$65,'1. IT 전체 개별단가'!$W$69,'1. IT 전체 개별단가'!$W$73,'1. IT 전체 개별단가'!$W$77,'1. IT 전체 개별단가'!$W$81,'1. IT 전체 개별단가'!$W$85,'1. IT 전체 개별단가'!$W$87:$W$102)</c:f>
              <c:numCache>
                <c:formatCode>_(* #,##0_);_(* \(#,##0\);_(* "-"_);_(@_)</c:formatCode>
                <c:ptCount val="28"/>
                <c:pt idx="0">
                  <c:v>4700</c:v>
                </c:pt>
                <c:pt idx="1">
                  <c:v>5450</c:v>
                </c:pt>
                <c:pt idx="2">
                  <c:v>5800</c:v>
                </c:pt>
                <c:pt idx="3">
                  <c:v>5560</c:v>
                </c:pt>
                <c:pt idx="4">
                  <c:v>5870</c:v>
                </c:pt>
                <c:pt idx="5">
                  <c:v>5510</c:v>
                </c:pt>
                <c:pt idx="6">
                  <c:v>5400</c:v>
                </c:pt>
                <c:pt idx="7">
                  <c:v>5280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5100</c:v>
                </c:pt>
                <c:pt idx="12">
                  <c:v>2000</c:v>
                </c:pt>
                <c:pt idx="13">
                  <c:v>2000</c:v>
                </c:pt>
                <c:pt idx="14">
                  <c:v>5000</c:v>
                </c:pt>
                <c:pt idx="15">
                  <c:v>15396</c:v>
                </c:pt>
                <c:pt idx="16">
                  <c:v>2000</c:v>
                </c:pt>
                <c:pt idx="17">
                  <c:v>2000</c:v>
                </c:pt>
                <c:pt idx="18">
                  <c:v>5000</c:v>
                </c:pt>
                <c:pt idx="19">
                  <c:v>15396</c:v>
                </c:pt>
                <c:pt idx="20">
                  <c:v>1000</c:v>
                </c:pt>
                <c:pt idx="21">
                  <c:v>2000</c:v>
                </c:pt>
                <c:pt idx="22">
                  <c:v>5000</c:v>
                </c:pt>
                <c:pt idx="23">
                  <c:v>15540</c:v>
                </c:pt>
                <c:pt idx="24">
                  <c:v>1000</c:v>
                </c:pt>
                <c:pt idx="25">
                  <c:v>1000</c:v>
                </c:pt>
                <c:pt idx="26">
                  <c:v>5740</c:v>
                </c:pt>
                <c:pt idx="27">
                  <c:v>15960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D2-41C5-9A82-D1ADA5700667}"/>
            </c:ext>
          </c:extLst>
        </c:ser>
        <c:ser>
          <c:idx val="18"/>
          <c:order val="18"/>
          <c:tx>
            <c:strRef>
              <c:f>'1. IT 전체 개별단가'!$Z$27:$Z$38</c:f>
              <c:strCache>
                <c:ptCount val="12"/>
                <c:pt idx="0">
                  <c:v>데스크탑(삼성)</c:v>
                </c:pt>
                <c:pt idx="1">
                  <c:v>RAM ddr4</c:v>
                </c:pt>
                <c:pt idx="2">
                  <c:v>8G
(25600)</c:v>
                </c:pt>
                <c:pt idx="3">
                  <c:v> 35,000 </c:v>
                </c:pt>
                <c:pt idx="4">
                  <c:v>-</c:v>
                </c:pt>
                <c:pt idx="5">
                  <c:v> 6,000 </c:v>
                </c:pt>
                <c:pt idx="6">
                  <c:v> 20,000 </c:v>
                </c:pt>
                <c:pt idx="7">
                  <c:v> 20,000 </c:v>
                </c:pt>
                <c:pt idx="8">
                  <c:v> 17,000 </c:v>
                </c:pt>
                <c:pt idx="9">
                  <c:v> - </c:v>
                </c:pt>
                <c:pt idx="10">
                  <c:v> 3,000 </c:v>
                </c:pt>
              </c:strCache>
            </c:strRef>
          </c:tx>
          <c:spPr>
            <a:ln w="571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개별단가'!$B$39:$D$102</c15:sqref>
                  </c15:fullRef>
                </c:ext>
              </c:extLst>
              <c: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:f>
              <c:multiLvlStrCache>
                <c:ptCount val="28"/>
                <c:lvl>
                  <c:pt idx="0">
                    <c:v>B2C (국내 CPU)</c:v>
                  </c:pt>
                  <c:pt idx="1">
                    <c:v>B2C (국내 CPU)</c:v>
                  </c:pt>
                  <c:pt idx="2">
                    <c:v>B2C (국내 CPU)</c:v>
                  </c:pt>
                  <c:pt idx="3">
                    <c:v>B2C (국내 CPU)</c:v>
                  </c:pt>
                  <c:pt idx="4">
                    <c:v>B2C (국내 CPU)</c:v>
                  </c:pt>
                  <c:pt idx="5">
                    <c:v>B2C (국내 CPU)</c:v>
                  </c:pt>
                  <c:pt idx="6">
                    <c:v>B2C (국내 CPU)</c:v>
                  </c:pt>
                  <c:pt idx="7">
                    <c:v>B2C (국내 CPU)</c:v>
                  </c:pt>
                  <c:pt idx="8">
                    <c:v>B2C (국내 CPU)</c:v>
                  </c:pt>
                  <c:pt idx="9">
                    <c:v>B2C (국내 CPU)</c:v>
                  </c:pt>
                  <c:pt idx="10">
                    <c:v>B2C (국내 CPU)</c:v>
                  </c:pt>
                  <c:pt idx="11">
                    <c:v>B2C (국내 CPU)</c:v>
                  </c:pt>
                  <c:pt idx="12">
                    <c:v>B2B (월드와이드메모리)</c:v>
                  </c:pt>
                  <c:pt idx="13">
                    <c:v>B2B (나노메모리)</c:v>
                  </c:pt>
                  <c:pt idx="14">
                    <c:v>B2C (국내 CPU)</c:v>
                  </c:pt>
                  <c:pt idx="15">
                    <c:v>B2C (해외 CPU)</c:v>
                  </c:pt>
                  <c:pt idx="16">
                    <c:v>B2B (월드와이드메모리)</c:v>
                  </c:pt>
                  <c:pt idx="17">
                    <c:v>B2B (나노메모리)</c:v>
                  </c:pt>
                  <c:pt idx="18">
                    <c:v>B2C (국내 CPU)</c:v>
                  </c:pt>
                  <c:pt idx="19">
                    <c:v>B2C (해외 CPU)</c:v>
                  </c:pt>
                  <c:pt idx="20">
                    <c:v>B2B (월드와이드메모리)</c:v>
                  </c:pt>
                  <c:pt idx="21">
                    <c:v>B2B (나노메모리)</c:v>
                  </c:pt>
                  <c:pt idx="22">
                    <c:v>B2C (국내 CPU)</c:v>
                  </c:pt>
                  <c:pt idx="23">
                    <c:v>B2C (해외 CPU)</c:v>
                  </c:pt>
                  <c:pt idx="24">
                    <c:v>B2B (월드와이드메모리)</c:v>
                  </c:pt>
                  <c:pt idx="25">
                    <c:v>B2B (나노메모리)</c:v>
                  </c:pt>
                  <c:pt idx="26">
                    <c:v>B2C (국내 CPU)</c:v>
                  </c:pt>
                  <c:pt idx="27">
                    <c:v>B2C (해외 CPU)</c:v>
                  </c:pt>
                </c:lvl>
                <c:lvl>
                  <c:pt idx="12">
                    <c:v>2023-02-07</c:v>
                  </c:pt>
                  <c:pt idx="16">
                    <c:v>2023-02-14</c:v>
                  </c:pt>
                  <c:pt idx="20">
                    <c:v>2023-02-21</c:v>
                  </c:pt>
                  <c:pt idx="24">
                    <c:v>2023-02-28</c:v>
                  </c:pt>
                </c:lvl>
                <c:lvl>
                  <c:pt idx="12">
                    <c:v>13</c:v>
                  </c:pt>
                  <c:pt idx="16">
                    <c:v>14</c:v>
                  </c:pt>
                  <c:pt idx="20">
                    <c:v>15</c:v>
                  </c:pt>
                  <c:pt idx="24">
                    <c:v>16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개별단가'!$Z$39:$Z$102</c15:sqref>
                  </c15:fullRef>
                </c:ext>
              </c:extLst>
              <c:f>('1. IT 전체 개별단가'!$Z$41,'1. IT 전체 개별단가'!$Z$45,'1. IT 전체 개별단가'!$Z$49,'1. IT 전체 개별단가'!$Z$53,'1. IT 전체 개별단가'!$Z$57,'1. IT 전체 개별단가'!$Z$61,'1. IT 전체 개별단가'!$Z$65,'1. IT 전체 개별단가'!$Z$69,'1. IT 전체 개별단가'!$Z$73,'1. IT 전체 개별단가'!$Z$77,'1. IT 전체 개별단가'!$Z$81,'1. IT 전체 개별단가'!$Z$85,'1. IT 전체 개별단가'!$Z$87:$Z$102)</c:f>
              <c:numCache>
                <c:formatCode>_(* #,##0_);_(* \(#,##0\);_(* "-"_);_(@_)</c:formatCode>
                <c:ptCount val="28"/>
                <c:pt idx="0">
                  <c:v>27890</c:v>
                </c:pt>
                <c:pt idx="1">
                  <c:v>25980</c:v>
                </c:pt>
                <c:pt idx="2">
                  <c:v>24760</c:v>
                </c:pt>
                <c:pt idx="3">
                  <c:v>24660</c:v>
                </c:pt>
                <c:pt idx="4">
                  <c:v>25140</c:v>
                </c:pt>
                <c:pt idx="5">
                  <c:v>25030</c:v>
                </c:pt>
                <c:pt idx="6">
                  <c:v>30850</c:v>
                </c:pt>
                <c:pt idx="7">
                  <c:v>30720</c:v>
                </c:pt>
                <c:pt idx="8">
                  <c:v>24200</c:v>
                </c:pt>
                <c:pt idx="9">
                  <c:v>24200</c:v>
                </c:pt>
                <c:pt idx="10">
                  <c:v>22850</c:v>
                </c:pt>
                <c:pt idx="11">
                  <c:v>22850</c:v>
                </c:pt>
                <c:pt idx="12">
                  <c:v>12000</c:v>
                </c:pt>
                <c:pt idx="13">
                  <c:v>15000</c:v>
                </c:pt>
                <c:pt idx="14">
                  <c:v>22610</c:v>
                </c:pt>
                <c:pt idx="15">
                  <c:v>32504</c:v>
                </c:pt>
                <c:pt idx="16">
                  <c:v>12000</c:v>
                </c:pt>
                <c:pt idx="17">
                  <c:v>15000</c:v>
                </c:pt>
                <c:pt idx="18">
                  <c:v>22730</c:v>
                </c:pt>
                <c:pt idx="19">
                  <c:v>32075</c:v>
                </c:pt>
                <c:pt idx="20">
                  <c:v>12000</c:v>
                </c:pt>
                <c:pt idx="21">
                  <c:v>15000</c:v>
                </c:pt>
                <c:pt idx="22">
                  <c:v>23990</c:v>
                </c:pt>
                <c:pt idx="23">
                  <c:v>33670</c:v>
                </c:pt>
                <c:pt idx="24">
                  <c:v>12000</c:v>
                </c:pt>
                <c:pt idx="25">
                  <c:v>15000</c:v>
                </c:pt>
                <c:pt idx="26">
                  <c:v>23350</c:v>
                </c:pt>
                <c:pt idx="27">
                  <c:v>33250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D2-41C5-9A82-D1ADA5700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232751"/>
        <c:axId val="1847219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'1. IT 전체 개별단가'!$E$27:$E$38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3세대
(3250)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 7,000 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'1. IT 전체 개별단가'!$E$39:$E$69</c15:sqref>
                        </c15:fullRef>
                        <c15:formulaRef>
                          <c15:sqref>('1. IT 전체 개별단가'!$E$41,'1. IT 전체 개별단가'!$E$45,'1. IT 전체 개별단가'!$E$49,'1. IT 전체 개별단가'!$E$53,'1. IT 전체 개별단가'!$E$57,'1. IT 전체 개별단가'!$E$61,'1. IT 전체 개별단가'!$E$65,'1. IT 전체 개별단가'!$E$69)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19270</c:v>
                      </c:pt>
                      <c:pt idx="1">
                        <c:v>19660</c:v>
                      </c:pt>
                      <c:pt idx="2">
                        <c:v>19480</c:v>
                      </c:pt>
                      <c:pt idx="3">
                        <c:v>19490</c:v>
                      </c:pt>
                      <c:pt idx="4">
                        <c:v>13890</c:v>
                      </c:pt>
                      <c:pt idx="5">
                        <c:v>13940</c:v>
                      </c:pt>
                      <c:pt idx="6">
                        <c:v>13660</c:v>
                      </c:pt>
                      <c:pt idx="7">
                        <c:v>13600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CD2-41C5-9A82-D1ADA570066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개별단가'!$F$27:$F$38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4세대
(4370)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개별단가'!$F$39:$F$69</c15:sqref>
                        </c15:fullRef>
                        <c15:formulaRef>
                          <c15:sqref>('1. IT 전체 개별단가'!$F$41,'1. IT 전체 개별단가'!$F$45,'1. IT 전체 개별단가'!$F$49,'1. IT 전체 개별단가'!$F$53,'1. IT 전체 개별단가'!$F$57,'1. IT 전체 개별단가'!$F$61,'1. IT 전체 개별단가'!$F$65,'1. IT 전체 개별단가'!$F$69)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38700</c:v>
                      </c:pt>
                      <c:pt idx="1">
                        <c:v>37290</c:v>
                      </c:pt>
                      <c:pt idx="2">
                        <c:v>35920</c:v>
                      </c:pt>
                      <c:pt idx="3">
                        <c:v>35670</c:v>
                      </c:pt>
                      <c:pt idx="4">
                        <c:v>35520</c:v>
                      </c:pt>
                      <c:pt idx="5">
                        <c:v>34940</c:v>
                      </c:pt>
                      <c:pt idx="6">
                        <c:v>34700</c:v>
                      </c:pt>
                      <c:pt idx="7">
                        <c:v>34320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D2-41C5-9A82-D1ADA57006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개별단가'!$G$27:$G$38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6세대
(6300)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개별단가'!$G$39:$G$69</c15:sqref>
                        </c15:fullRef>
                        <c15:formulaRef>
                          <c15:sqref>('1. IT 전체 개별단가'!$G$41,'1. IT 전체 개별단가'!$G$45,'1. IT 전체 개별단가'!$G$49,'1. IT 전체 개별단가'!$G$53,'1. IT 전체 개별단가'!$G$57,'1. IT 전체 개별단가'!$G$61,'1. IT 전체 개별단가'!$G$65,'1. IT 전체 개별단가'!$G$69)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53500</c:v>
                      </c:pt>
                      <c:pt idx="1">
                        <c:v>62490</c:v>
                      </c:pt>
                      <c:pt idx="2">
                        <c:v>53900</c:v>
                      </c:pt>
                      <c:pt idx="3">
                        <c:v>53900</c:v>
                      </c:pt>
                      <c:pt idx="4">
                        <c:v>41290</c:v>
                      </c:pt>
                      <c:pt idx="5">
                        <c:v>41290</c:v>
                      </c:pt>
                      <c:pt idx="6">
                        <c:v>41290</c:v>
                      </c:pt>
                      <c:pt idx="7">
                        <c:v>41290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D2-41C5-9A82-D1ADA570066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개별단가'!$I$27:$I$38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8세대
(8100)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개별단가'!$I$39:$I$69</c15:sqref>
                        </c15:fullRef>
                        <c15:formulaRef>
                          <c15:sqref>('1. IT 전체 개별단가'!$I$41,'1. IT 전체 개별단가'!$I$45,'1. IT 전체 개별단가'!$I$49,'1. IT 전체 개별단가'!$I$53,'1. IT 전체 개별단가'!$I$57,'1. IT 전체 개별단가'!$I$61,'1. IT 전체 개별단가'!$I$65,'1. IT 전체 개별단가'!$I$69)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110900</c:v>
                      </c:pt>
                      <c:pt idx="1">
                        <c:v>102020</c:v>
                      </c:pt>
                      <c:pt idx="2">
                        <c:v>101860</c:v>
                      </c:pt>
                      <c:pt idx="3">
                        <c:v>98480</c:v>
                      </c:pt>
                      <c:pt idx="4">
                        <c:v>98480</c:v>
                      </c:pt>
                      <c:pt idx="5">
                        <c:v>98480</c:v>
                      </c:pt>
                      <c:pt idx="6">
                        <c:v>101630</c:v>
                      </c:pt>
                      <c:pt idx="7">
                        <c:v>101280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D2-41C5-9A82-D1ADA570066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개별단가'!$K$27:$K$38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3세대
(3470)</c:v>
                      </c:pt>
                      <c:pt idx="3">
                        <c:v> 32,000 </c:v>
                      </c:pt>
                      <c:pt idx="4">
                        <c:v> 16,000 </c:v>
                      </c:pt>
                      <c:pt idx="5">
                        <c:v> 8,000 </c:v>
                      </c:pt>
                      <c:pt idx="6">
                        <c:v> 12,000 </c:v>
                      </c:pt>
                      <c:pt idx="7">
                        <c:v>-</c:v>
                      </c:pt>
                      <c:pt idx="8">
                        <c:v> 9,400 </c:v>
                      </c:pt>
                      <c:pt idx="9">
                        <c:v> - </c:v>
                      </c:pt>
                      <c:pt idx="10">
                        <c:v> 13,000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개별단가'!$K$39:$K$69</c15:sqref>
                        </c15:fullRef>
                        <c15:formulaRef>
                          <c15:sqref>('1. IT 전체 개별단가'!$K$41,'1. IT 전체 개별단가'!$K$45,'1. IT 전체 개별단가'!$K$49,'1. IT 전체 개별단가'!$K$53,'1. IT 전체 개별단가'!$K$57,'1. IT 전체 개별단가'!$K$61,'1. IT 전체 개별단가'!$K$65,'1. IT 전체 개별단가'!$K$69)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20470</c:v>
                      </c:pt>
                      <c:pt idx="1">
                        <c:v>18600</c:v>
                      </c:pt>
                      <c:pt idx="2">
                        <c:v>18580</c:v>
                      </c:pt>
                      <c:pt idx="3">
                        <c:v>16840</c:v>
                      </c:pt>
                      <c:pt idx="4">
                        <c:v>16500</c:v>
                      </c:pt>
                      <c:pt idx="5">
                        <c:v>15800</c:v>
                      </c:pt>
                      <c:pt idx="6">
                        <c:v>18990</c:v>
                      </c:pt>
                      <c:pt idx="7">
                        <c:v>18190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D2-41C5-9A82-D1ADA570066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개별단가'!$L$27:$L$38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4세대
(4570)</c:v>
                      </c:pt>
                      <c:pt idx="3">
                        <c:v> 45,000 </c:v>
                      </c:pt>
                      <c:pt idx="4">
                        <c:v> 36,000 </c:v>
                      </c:pt>
                      <c:pt idx="5">
                        <c:v> 13,000 </c:v>
                      </c:pt>
                      <c:pt idx="6">
                        <c:v> 30,000 </c:v>
                      </c:pt>
                      <c:pt idx="7">
                        <c:v>-</c:v>
                      </c:pt>
                      <c:pt idx="8">
                        <c:v> 19,500 </c:v>
                      </c:pt>
                      <c:pt idx="9">
                        <c:v> - </c:v>
                      </c:pt>
                      <c:pt idx="10">
                        <c:v> 25,000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개별단가'!$L$39:$L$69</c15:sqref>
                        </c15:fullRef>
                        <c15:formulaRef>
                          <c15:sqref>('1. IT 전체 개별단가'!$L$41,'1. IT 전체 개별단가'!$L$45,'1. IT 전체 개별단가'!$L$49,'1. IT 전체 개별단가'!$L$53,'1. IT 전체 개별단가'!$L$57,'1. IT 전체 개별단가'!$L$61,'1. IT 전체 개별단가'!$L$65,'1. IT 전체 개별단가'!$L$69)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36180</c:v>
                      </c:pt>
                      <c:pt idx="1">
                        <c:v>32400</c:v>
                      </c:pt>
                      <c:pt idx="2">
                        <c:v>31100</c:v>
                      </c:pt>
                      <c:pt idx="3">
                        <c:v>14000</c:v>
                      </c:pt>
                      <c:pt idx="4">
                        <c:v>29010</c:v>
                      </c:pt>
                      <c:pt idx="5">
                        <c:v>29020</c:v>
                      </c:pt>
                      <c:pt idx="6">
                        <c:v>32900</c:v>
                      </c:pt>
                      <c:pt idx="7">
                        <c:v>31100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CD2-41C5-9A82-D1ADA570066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개별단가'!$M$27:$M$38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6세대
(6500)</c:v>
                      </c:pt>
                      <c:pt idx="3">
                        <c:v> 47,000 </c:v>
                      </c:pt>
                      <c:pt idx="4">
                        <c:v>-</c:v>
                      </c:pt>
                      <c:pt idx="5">
                        <c:v> 34,000 </c:v>
                      </c:pt>
                      <c:pt idx="6">
                        <c:v> 45,000 </c:v>
                      </c:pt>
                      <c:pt idx="7">
                        <c:v>-</c:v>
                      </c:pt>
                      <c:pt idx="8">
                        <c:v> 40,000 </c:v>
                      </c:pt>
                      <c:pt idx="9">
                        <c:v> - </c:v>
                      </c:pt>
                      <c:pt idx="10">
                        <c:v> 42,000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개별단가'!$M$39:$M$69</c15:sqref>
                        </c15:fullRef>
                        <c15:formulaRef>
                          <c15:sqref>('1. IT 전체 개별단가'!$M$41,'1. IT 전체 개별단가'!$M$45,'1. IT 전체 개별단가'!$M$49,'1. IT 전체 개별단가'!$M$53,'1. IT 전체 개별단가'!$M$57,'1. IT 전체 개별단가'!$M$61,'1. IT 전체 개별단가'!$M$65,'1. IT 전체 개별단가'!$M$69)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58000</c:v>
                      </c:pt>
                      <c:pt idx="1">
                        <c:v>56910</c:v>
                      </c:pt>
                      <c:pt idx="2">
                        <c:v>56640</c:v>
                      </c:pt>
                      <c:pt idx="3">
                        <c:v>56910</c:v>
                      </c:pt>
                      <c:pt idx="4">
                        <c:v>56750</c:v>
                      </c:pt>
                      <c:pt idx="5">
                        <c:v>55000</c:v>
                      </c:pt>
                      <c:pt idx="6">
                        <c:v>54900</c:v>
                      </c:pt>
                      <c:pt idx="7">
                        <c:v>54900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D2-41C5-9A82-D1ADA570066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개별단가'!$O$27:$O$38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8세대
(8400)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개별단가'!$O$39:$O$69</c15:sqref>
                        </c15:fullRef>
                        <c15:formulaRef>
                          <c15:sqref>('1. IT 전체 개별단가'!$O$41,'1. IT 전체 개별단가'!$O$45,'1. IT 전체 개별단가'!$O$49,'1. IT 전체 개별단가'!$O$53,'1. IT 전체 개별단가'!$O$57,'1. IT 전체 개별단가'!$O$61,'1. IT 전체 개별단가'!$O$65,'1. IT 전체 개별단가'!$O$69)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170320</c:v>
                      </c:pt>
                      <c:pt idx="1">
                        <c:v>169290</c:v>
                      </c:pt>
                      <c:pt idx="2">
                        <c:v>169070</c:v>
                      </c:pt>
                      <c:pt idx="3">
                        <c:v>167760</c:v>
                      </c:pt>
                      <c:pt idx="4">
                        <c:v>166400</c:v>
                      </c:pt>
                      <c:pt idx="5">
                        <c:v>160200</c:v>
                      </c:pt>
                      <c:pt idx="6">
                        <c:v>160200</c:v>
                      </c:pt>
                      <c:pt idx="7">
                        <c:v>154000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CD2-41C5-9A82-D1ADA570066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개별단가'!$Q$27:$Q$38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3세대
(3770)</c:v>
                      </c:pt>
                      <c:pt idx="3">
                        <c:v> 60,000 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 30,000 </c:v>
                      </c:pt>
                      <c:pt idx="7">
                        <c:v>-</c:v>
                      </c:pt>
                      <c:pt idx="8">
                        <c:v> 40,000 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개별단가'!$Q$39:$Q$69</c15:sqref>
                        </c15:fullRef>
                        <c15:formulaRef>
                          <c15:sqref>('1. IT 전체 개별단가'!$Q$41,'1. IT 전체 개별단가'!$Q$45,'1. IT 전체 개별단가'!$Q$49,'1. IT 전체 개별단가'!$Q$53,'1. IT 전체 개별단가'!$Q$57,'1. IT 전체 개별단가'!$Q$61,'1. IT 전체 개별단가'!$Q$65,'1. IT 전체 개별단가'!$Q$69)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64540</c:v>
                      </c:pt>
                      <c:pt idx="1">
                        <c:v>60310</c:v>
                      </c:pt>
                      <c:pt idx="2">
                        <c:v>59880</c:v>
                      </c:pt>
                      <c:pt idx="3">
                        <c:v>55000</c:v>
                      </c:pt>
                      <c:pt idx="4">
                        <c:v>54920</c:v>
                      </c:pt>
                      <c:pt idx="5">
                        <c:v>54900</c:v>
                      </c:pt>
                      <c:pt idx="6">
                        <c:v>61430</c:v>
                      </c:pt>
                      <c:pt idx="7">
                        <c:v>61080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CD2-41C5-9A82-D1ADA570066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개별단가'!$R$27:$R$38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4세대
(4770)</c:v>
                      </c:pt>
                      <c:pt idx="3">
                        <c:v> 85,000 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 40,000 </c:v>
                      </c:pt>
                      <c:pt idx="7">
                        <c:v>-</c:v>
                      </c:pt>
                      <c:pt idx="8">
                        <c:v> 55,000 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개별단가'!$R$39:$R$69</c15:sqref>
                        </c15:fullRef>
                        <c15:formulaRef>
                          <c15:sqref>('1. IT 전체 개별단가'!$R$41,'1. IT 전체 개별단가'!$R$45,'1. IT 전체 개별단가'!$R$49,'1. IT 전체 개별단가'!$R$53,'1. IT 전체 개별단가'!$R$57,'1. IT 전체 개별단가'!$R$61,'1. IT 전체 개별단가'!$R$65,'1. IT 전체 개별단가'!$R$69)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76730</c:v>
                      </c:pt>
                      <c:pt idx="1">
                        <c:v>80490</c:v>
                      </c:pt>
                      <c:pt idx="2">
                        <c:v>80490</c:v>
                      </c:pt>
                      <c:pt idx="3">
                        <c:v>81180</c:v>
                      </c:pt>
                      <c:pt idx="4">
                        <c:v>81180</c:v>
                      </c:pt>
                      <c:pt idx="5">
                        <c:v>82500</c:v>
                      </c:pt>
                      <c:pt idx="6">
                        <c:v>82500</c:v>
                      </c:pt>
                      <c:pt idx="7">
                        <c:v>82500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CD2-41C5-9A82-D1ADA570066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개별단가'!$S$27:$S$38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6세대
(6700)</c:v>
                      </c:pt>
                      <c:pt idx="3">
                        <c:v> 115,000 </c:v>
                      </c:pt>
                      <c:pt idx="4">
                        <c:v>-</c:v>
                      </c:pt>
                      <c:pt idx="5">
                        <c:v> 34,000 </c:v>
                      </c:pt>
                      <c:pt idx="6">
                        <c:v> 90,000 </c:v>
                      </c:pt>
                      <c:pt idx="7">
                        <c:v>-</c:v>
                      </c:pt>
                      <c:pt idx="8">
                        <c:v> 80,000 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개별단가'!$S$39:$S$69</c15:sqref>
                        </c15:fullRef>
                        <c15:formulaRef>
                          <c15:sqref>('1. IT 전체 개별단가'!$S$41,'1. IT 전체 개별단가'!$S$45,'1. IT 전체 개별단가'!$S$49,'1. IT 전체 개별단가'!$S$53,'1. IT 전체 개별단가'!$S$57,'1. IT 전체 개별단가'!$S$61,'1. IT 전체 개별단가'!$S$65,'1. IT 전체 개별단가'!$S$69)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133100</c:v>
                      </c:pt>
                      <c:pt idx="1">
                        <c:v>128830</c:v>
                      </c:pt>
                      <c:pt idx="2">
                        <c:v>124310</c:v>
                      </c:pt>
                      <c:pt idx="3">
                        <c:v>122620</c:v>
                      </c:pt>
                      <c:pt idx="4">
                        <c:v>117500</c:v>
                      </c:pt>
                      <c:pt idx="5">
                        <c:v>125290</c:v>
                      </c:pt>
                      <c:pt idx="6">
                        <c:v>125500</c:v>
                      </c:pt>
                      <c:pt idx="7">
                        <c:v>125080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CD2-41C5-9A82-D1ADA570066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개별단가'!$U$27:$U$38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8세대
(8700)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-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개별단가'!$U$39:$U$69</c15:sqref>
                        </c15:fullRef>
                        <c15:formulaRef>
                          <c15:sqref>('1. IT 전체 개별단가'!$U$41,'1. IT 전체 개별단가'!$U$45,'1. IT 전체 개별단가'!$U$49,'1. IT 전체 개별단가'!$U$53,'1. IT 전체 개별단가'!$U$57,'1. IT 전체 개별단가'!$U$61,'1. IT 전체 개별단가'!$U$65,'1. IT 전체 개별단가'!$U$69)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259610</c:v>
                      </c:pt>
                      <c:pt idx="1">
                        <c:v>258170</c:v>
                      </c:pt>
                      <c:pt idx="2">
                        <c:v>257870</c:v>
                      </c:pt>
                      <c:pt idx="3">
                        <c:v>246530</c:v>
                      </c:pt>
                      <c:pt idx="4">
                        <c:v>246390</c:v>
                      </c:pt>
                      <c:pt idx="5">
                        <c:v>257010</c:v>
                      </c:pt>
                      <c:pt idx="6">
                        <c:v>251600</c:v>
                      </c:pt>
                      <c:pt idx="7">
                        <c:v>251280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CD2-41C5-9A82-D1ADA570066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개별단가'!$X$27:$X$38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RAM ddr3</c:v>
                      </c:pt>
                      <c:pt idx="2">
                        <c:v>8G
(12800)</c:v>
                      </c:pt>
                      <c:pt idx="3">
                        <c:v> 10,000 </c:v>
                      </c:pt>
                      <c:pt idx="4">
                        <c:v> 6,200 </c:v>
                      </c:pt>
                      <c:pt idx="5">
                        <c:v> 5,500 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-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개별단가'!$X$39:$X$69</c15:sqref>
                        </c15:fullRef>
                        <c15:formulaRef>
                          <c15:sqref>('1. IT 전체 개별단가'!$X$41,'1. IT 전체 개별단가'!$X$45,'1. IT 전체 개별단가'!$X$49,'1. IT 전체 개별단가'!$X$53,'1. IT 전체 개별단가'!$X$57,'1. IT 전체 개별단가'!$X$61,'1. IT 전체 개별단가'!$X$65,'1. IT 전체 개별단가'!$X$69)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22510</c:v>
                      </c:pt>
                      <c:pt idx="1">
                        <c:v>21800</c:v>
                      </c:pt>
                      <c:pt idx="2">
                        <c:v>21810</c:v>
                      </c:pt>
                      <c:pt idx="3">
                        <c:v>21570</c:v>
                      </c:pt>
                      <c:pt idx="4">
                        <c:v>21680</c:v>
                      </c:pt>
                      <c:pt idx="5">
                        <c:v>21690</c:v>
                      </c:pt>
                      <c:pt idx="6">
                        <c:v>22190</c:v>
                      </c:pt>
                      <c:pt idx="7">
                        <c:v>22040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CD2-41C5-9A82-D1ADA570066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개별단가'!$Y$27:$Y$38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RAM ddr4</c:v>
                      </c:pt>
                      <c:pt idx="2">
                        <c:v>4G
(25600)</c:v>
                      </c:pt>
                      <c:pt idx="3">
                        <c:v>-</c:v>
                      </c:pt>
                      <c:pt idx="4">
                        <c:v> 3,500 </c:v>
                      </c:pt>
                      <c:pt idx="5">
                        <c:v> 2,000 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개별단가'!$Y$39:$Y$69</c15:sqref>
                        </c15:fullRef>
                        <c15:formulaRef>
                          <c15:sqref>('1. IT 전체 개별단가'!$Y$41,'1. IT 전체 개별단가'!$Y$45,'1. IT 전체 개별단가'!$Y$49,'1. IT 전체 개별단가'!$Y$53,'1. IT 전체 개별단가'!$Y$57,'1. IT 전체 개별단가'!$Y$61,'1. IT 전체 개별단가'!$Y$65,'1. IT 전체 개별단가'!$Y$69)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22670</c:v>
                      </c:pt>
                      <c:pt idx="1">
                        <c:v>21740</c:v>
                      </c:pt>
                      <c:pt idx="2">
                        <c:v>21000</c:v>
                      </c:pt>
                      <c:pt idx="3">
                        <c:v>20390</c:v>
                      </c:pt>
                      <c:pt idx="4">
                        <c:v>20420</c:v>
                      </c:pt>
                      <c:pt idx="5">
                        <c:v>19950</c:v>
                      </c:pt>
                      <c:pt idx="6">
                        <c:v>16350</c:v>
                      </c:pt>
                      <c:pt idx="7">
                        <c:v>16320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CD2-41C5-9A82-D1ADA570066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개별단가'!$AA$27:$AA$38</c15:sqref>
                        </c15:formulaRef>
                      </c:ext>
                    </c:extLst>
                    <c:strCache>
                      <c:ptCount val="12"/>
                      <c:pt idx="0">
                        <c:v>데스크탑(삼성)</c:v>
                      </c:pt>
                      <c:pt idx="1">
                        <c:v>RAM ddr4</c:v>
                      </c:pt>
                      <c:pt idx="2">
                        <c:v>16G
(25600)</c:v>
                      </c:pt>
                      <c:pt idx="3">
                        <c:v>-</c:v>
                      </c:pt>
                      <c:pt idx="4">
                        <c:v>-</c:v>
                      </c:pt>
                      <c:pt idx="5">
                        <c:v> 20,000 </c:v>
                      </c:pt>
                      <c:pt idx="6">
                        <c:v>-</c:v>
                      </c:pt>
                      <c:pt idx="7">
                        <c:v>-</c:v>
                      </c:pt>
                      <c:pt idx="8">
                        <c:v>-</c:v>
                      </c:pt>
                      <c:pt idx="9">
                        <c:v> - </c:v>
                      </c:pt>
                      <c:pt idx="10">
                        <c:v> -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개별단가'!$AA$39:$AA$69</c15:sqref>
                        </c15:fullRef>
                        <c15:formulaRef>
                          <c15:sqref>('1. IT 전체 개별단가'!$AA$41,'1. IT 전체 개별단가'!$AA$45,'1. IT 전체 개별단가'!$AA$49,'1. IT 전체 개별단가'!$AA$53,'1. IT 전체 개별단가'!$AA$57,'1. IT 전체 개별단가'!$AA$61,'1. IT 전체 개별단가'!$AA$65,'1. IT 전체 개별단가'!$AA$69)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58130</c:v>
                      </c:pt>
                      <c:pt idx="1">
                        <c:v>53320</c:v>
                      </c:pt>
                      <c:pt idx="2">
                        <c:v>52040</c:v>
                      </c:pt>
                      <c:pt idx="3">
                        <c:v>51180</c:v>
                      </c:pt>
                      <c:pt idx="4">
                        <c:v>50710</c:v>
                      </c:pt>
                      <c:pt idx="5">
                        <c:v>51290</c:v>
                      </c:pt>
                      <c:pt idx="6">
                        <c:v>57990</c:v>
                      </c:pt>
                      <c:pt idx="7">
                        <c:v>57900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CD2-41C5-9A82-D1ADA5700667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개별단가'!$AB$27:$AB$38</c15:sqref>
                        </c15:formulaRef>
                      </c:ext>
                    </c:extLst>
                    <c:strCache>
                      <c:ptCount val="12"/>
                      <c:pt idx="0">
                        <c:v>본체</c:v>
                      </c:pt>
                      <c:pt idx="3">
                        <c:v> 20,000 </c:v>
                      </c:pt>
                      <c:pt idx="4">
                        <c:v> 10,000 </c:v>
                      </c:pt>
                      <c:pt idx="5">
                        <c:v> 10,000 </c:v>
                      </c:pt>
                      <c:pt idx="6">
                        <c:v> 20,000 </c:v>
                      </c:pt>
                      <c:pt idx="7">
                        <c:v> 10,000 </c:v>
                      </c:pt>
                      <c:pt idx="8">
                        <c:v> 14,600 </c:v>
                      </c:pt>
                      <c:pt idx="9">
                        <c:v> - </c:v>
                      </c:pt>
                      <c:pt idx="10">
                        <c:v> 10,000 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개별단가'!$AB$39:$AB$69</c15:sqref>
                        </c15:fullRef>
                        <c15:formulaRef>
                          <c15:sqref>('1. IT 전체 개별단가'!$AB$41,'1. IT 전체 개별단가'!$AB$45,'1. IT 전체 개별단가'!$AB$49,'1. IT 전체 개별단가'!$AB$53,'1. IT 전체 개별단가'!$AB$57,'1. IT 전체 개별단가'!$AB$61,'1. IT 전체 개별단가'!$AB$65,'1. IT 전체 개별단가'!$AB$69)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CD2-41C5-9A82-D1ADA5700667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IT 전체 개별단가'!$AG$27:$AG$38</c15:sqref>
                        </c15:formulaRef>
                      </c:ext>
                    </c:extLst>
                    <c:strCache>
                      <c:ptCount val="12"/>
                      <c:pt idx="0">
                        <c:v>비고</c:v>
                      </c:pt>
                      <c:pt idx="6">
                        <c:v>유찰</c:v>
                      </c:pt>
                      <c:pt idx="7">
                        <c:v>i5 폐기용</c:v>
                      </c:pt>
                    </c:strCache>
                  </c:strRef>
                </c:tx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개별단가'!$B$39:$D$102</c15:sqref>
                        </c15:fullRef>
                        <c15:formulaRef>
                          <c15:sqref>('1. IT 전체 개별단가'!$B$41:$D$41,'1. IT 전체 개별단가'!$B$45:$D$45,'1. IT 전체 개별단가'!$B$49:$D$49,'1. IT 전체 개별단가'!$B$53:$D$53,'1. IT 전체 개별단가'!$B$57:$D$57,'1. IT 전체 개별단가'!$B$61:$D$61,'1. IT 전체 개별단가'!$B$65:$D$65,'1. IT 전체 개별단가'!$B$69:$D$69,'1. IT 전체 개별단가'!$B$73:$D$73,'1. IT 전체 개별단가'!$B$77:$D$77,'1. IT 전체 개별단가'!$B$81:$D$81,'1. IT 전체 개별단가'!$B$85:$D$85,'1. IT 전체 개별단가'!$B$87:$D$102)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B2C (국내 CPU)</c:v>
                        </c:pt>
                        <c:pt idx="1">
                          <c:v>B2C (국내 CPU)</c:v>
                        </c:pt>
                        <c:pt idx="2">
                          <c:v>B2C (국내 CPU)</c:v>
                        </c:pt>
                        <c:pt idx="3">
                          <c:v>B2C (국내 CPU)</c:v>
                        </c:pt>
                        <c:pt idx="4">
                          <c:v>B2C (국내 CPU)</c:v>
                        </c:pt>
                        <c:pt idx="5">
                          <c:v>B2C (국내 CPU)</c:v>
                        </c:pt>
                        <c:pt idx="6">
                          <c:v>B2C (국내 CPU)</c:v>
                        </c:pt>
                        <c:pt idx="7">
                          <c:v>B2C (국내 CPU)</c:v>
                        </c:pt>
                        <c:pt idx="8">
                          <c:v>B2C (해외 CPU)</c:v>
                        </c:pt>
                        <c:pt idx="9">
                          <c:v>B2B (월드와이드메모리)</c:v>
                        </c:pt>
                        <c:pt idx="10">
                          <c:v>B2B (나노메모리)</c:v>
                        </c:pt>
                        <c:pt idx="11">
                          <c:v>B2C (국내 CPU)</c:v>
                        </c:pt>
                        <c:pt idx="12">
                          <c:v>B2C (해외 CPU)</c:v>
                        </c:pt>
                        <c:pt idx="13">
                          <c:v>B2B (월드와이드메모리)</c:v>
                        </c:pt>
                        <c:pt idx="14">
                          <c:v>B2B (나노메모리)</c:v>
                        </c:pt>
                        <c:pt idx="15">
                          <c:v>B2C (국내 CPU)</c:v>
                        </c:pt>
                        <c:pt idx="16">
                          <c:v>B2C (해외 CPU)</c:v>
                        </c:pt>
                        <c:pt idx="17">
                          <c:v>B2B (월드와이드메모리)</c:v>
                        </c:pt>
                        <c:pt idx="18">
                          <c:v>B2B (나노메모리)</c:v>
                        </c:pt>
                        <c:pt idx="19">
                          <c:v>B2C (국내 CPU)</c:v>
                        </c:pt>
                        <c:pt idx="20">
                          <c:v>B2C (해외 CPU)</c:v>
                        </c:pt>
                        <c:pt idx="21">
                          <c:v>B2B (월드와이드메모리)</c:v>
                        </c:pt>
                        <c:pt idx="22">
                          <c:v>B2B (나노메모리)</c:v>
                        </c:pt>
                        <c:pt idx="23">
                          <c:v>B2C (국내 CPU)</c:v>
                        </c:pt>
                        <c:pt idx="24">
                          <c:v>B2C (해외 CPU)</c:v>
                        </c:pt>
                        <c:pt idx="25">
                          <c:v>B2B (월드와이드메모리)</c:v>
                        </c:pt>
                        <c:pt idx="26">
                          <c:v>B2B (나노메모리)</c:v>
                        </c:pt>
                        <c:pt idx="27">
                          <c:v>B2C (국내 CPU)</c:v>
                        </c:pt>
                        <c:pt idx="28">
                          <c:v>B2C (해외 CPU)</c:v>
                        </c:pt>
                        <c:pt idx="29">
                          <c:v>B2B (월드와이드메모리)</c:v>
                        </c:pt>
                        <c:pt idx="30">
                          <c:v>B2B (나노메모리)</c:v>
                        </c:pt>
                        <c:pt idx="31">
                          <c:v>B2C (국내 CPU)</c:v>
                        </c:pt>
                        <c:pt idx="32">
                          <c:v>B2C (해외 CPU)</c:v>
                        </c:pt>
                        <c:pt idx="33">
                          <c:v>B2B (월드와이드메모리)</c:v>
                        </c:pt>
                        <c:pt idx="34">
                          <c:v>B2B (나노메모리)</c:v>
                        </c:pt>
                        <c:pt idx="35">
                          <c:v>B2C (국내 CPU)</c:v>
                        </c:pt>
                        <c:pt idx="36">
                          <c:v>B2C (해외 CPU)</c:v>
                        </c:pt>
                        <c:pt idx="37">
                          <c:v>B2B (월드와이드메모리)</c:v>
                        </c:pt>
                        <c:pt idx="38">
                          <c:v>B2B (나노메모리)</c:v>
                        </c:pt>
                        <c:pt idx="39">
                          <c:v>B2C (국내 CPU)</c:v>
                        </c:pt>
                        <c:pt idx="40">
                          <c:v>B2C (해외 CPU)</c:v>
                        </c:pt>
                      </c:lvl>
                      <c:lvl>
                        <c:pt idx="9">
                          <c:v>2023-01-10</c:v>
                        </c:pt>
                        <c:pt idx="13">
                          <c:v>2023-01-17</c:v>
                        </c:pt>
                        <c:pt idx="17">
                          <c:v>2023-01-24</c:v>
                        </c:pt>
                        <c:pt idx="21">
                          <c:v>2023-01-31</c:v>
                        </c:pt>
                        <c:pt idx="25">
                          <c:v>2023-02-07</c:v>
                        </c:pt>
                        <c:pt idx="29">
                          <c:v>2023-02-14</c:v>
                        </c:pt>
                        <c:pt idx="33">
                          <c:v>2023-02-21</c:v>
                        </c:pt>
                        <c:pt idx="37">
                          <c:v>2023-02-28</c:v>
                        </c:pt>
                      </c:lvl>
                      <c:lvl>
                        <c:pt idx="9">
                          <c:v>9</c:v>
                        </c:pt>
                        <c:pt idx="13">
                          <c:v>10</c:v>
                        </c:pt>
                        <c:pt idx="17">
                          <c:v>11</c:v>
                        </c:pt>
                        <c:pt idx="21">
                          <c:v>12</c:v>
                        </c:pt>
                        <c:pt idx="25">
                          <c:v>13</c:v>
                        </c:pt>
                        <c:pt idx="29">
                          <c:v>14</c:v>
                        </c:pt>
                        <c:pt idx="33">
                          <c:v>15</c:v>
                        </c:pt>
                        <c:pt idx="37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개별단가'!$AG$39:$AG$69</c15:sqref>
                        </c15:fullRef>
                        <c15:formulaRef>
                          <c15:sqref>('1. IT 전체 개별단가'!$AG$41,'1. IT 전체 개별단가'!$AG$45,'1. IT 전체 개별단가'!$AG$49,'1. IT 전체 개별단가'!$AG$53,'1. IT 전체 개별단가'!$AG$57,'1. IT 전체 개별단가'!$AG$61,'1. IT 전체 개별단가'!$AG$65,'1. IT 전체 개별단가'!$AG$69)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CD2-41C5-9A82-D1ADA5700667}"/>
                  </c:ext>
                </c:extLst>
              </c15:ser>
            </c15:filteredLineSeries>
          </c:ext>
        </c:extLst>
      </c:lineChart>
      <c:catAx>
        <c:axId val="184723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7219023"/>
        <c:crosses val="autoZero"/>
        <c:auto val="1"/>
        <c:lblAlgn val="ctr"/>
        <c:lblOffset val="100"/>
        <c:noMultiLvlLbl val="0"/>
      </c:catAx>
      <c:valAx>
        <c:axId val="1847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7232751"/>
        <c:crosses val="autoZero"/>
        <c:crossBetween val="between"/>
      </c:valAx>
      <c:spPr>
        <a:noFill/>
        <a:ln w="38100">
          <a:noFill/>
        </a:ln>
        <a:effectLst/>
      </c:spPr>
    </c:plotArea>
    <c:legend>
      <c:legendPos val="b"/>
      <c:layout>
        <c:manualLayout>
          <c:xMode val="edge"/>
          <c:yMode val="edge"/>
          <c:x val="0.28098826145585815"/>
          <c:y val="0.90187029501549232"/>
          <c:w val="0.39058245648668144"/>
          <c:h val="8.0684546199221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IT 주력모델 시세현황'!$D$28:$D$29</c:f>
              <c:strCache>
                <c:ptCount val="2"/>
                <c:pt idx="0">
                  <c:v>i3-7300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시세현황'!$B$30:$C$45</c:f>
              <c:multiLvlStrCache>
                <c:ptCount val="16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:lvl>
              </c:multiLvlStrCache>
            </c:multiLvlStrRef>
          </c:cat>
          <c:val>
            <c:numRef>
              <c:f>'2. IT 주력모델 시세현황'!$D$30:$D$45</c:f>
              <c:numCache>
                <c:formatCode>_(* #,##0_);_(* \(#,##0\);_(* "-"_);_(@_)</c:formatCode>
                <c:ptCount val="16"/>
                <c:pt idx="0">
                  <c:v>80268</c:v>
                </c:pt>
                <c:pt idx="1">
                  <c:v>80268</c:v>
                </c:pt>
                <c:pt idx="2">
                  <c:v>80268</c:v>
                </c:pt>
                <c:pt idx="3">
                  <c:v>80268</c:v>
                </c:pt>
                <c:pt idx="4">
                  <c:v>80268</c:v>
                </c:pt>
                <c:pt idx="5">
                  <c:v>80268</c:v>
                </c:pt>
                <c:pt idx="6">
                  <c:v>80268</c:v>
                </c:pt>
                <c:pt idx="7">
                  <c:v>80268</c:v>
                </c:pt>
                <c:pt idx="8">
                  <c:v>80268</c:v>
                </c:pt>
                <c:pt idx="9">
                  <c:v>80268</c:v>
                </c:pt>
                <c:pt idx="10">
                  <c:v>80268</c:v>
                </c:pt>
                <c:pt idx="11">
                  <c:v>80268</c:v>
                </c:pt>
                <c:pt idx="12">
                  <c:v>78134</c:v>
                </c:pt>
                <c:pt idx="13">
                  <c:v>73856</c:v>
                </c:pt>
                <c:pt idx="14">
                  <c:v>73856</c:v>
                </c:pt>
                <c:pt idx="15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4-4447-B8D8-A0D0112B6B05}"/>
            </c:ext>
          </c:extLst>
        </c:ser>
        <c:ser>
          <c:idx val="2"/>
          <c:order val="2"/>
          <c:tx>
            <c:strRef>
              <c:f>'2. IT 주력모델 시세현황'!$F$28:$F$29</c:f>
              <c:strCache>
                <c:ptCount val="2"/>
                <c:pt idx="0">
                  <c:v>i5-7400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시세현황'!$B$30:$C$45</c:f>
              <c:multiLvlStrCache>
                <c:ptCount val="16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:lvl>
              </c:multiLvlStrCache>
            </c:multiLvlStrRef>
          </c:cat>
          <c:val>
            <c:numRef>
              <c:f>'2. IT 주력모델 시세현황'!$F$30:$F$45</c:f>
              <c:numCache>
                <c:formatCode>_(* #,##0_);_(* \(#,##0\);_(* "-"_);_(@_)</c:formatCode>
                <c:ptCount val="16"/>
                <c:pt idx="0">
                  <c:v>104680</c:v>
                </c:pt>
                <c:pt idx="1">
                  <c:v>91900</c:v>
                </c:pt>
                <c:pt idx="2">
                  <c:v>88800</c:v>
                </c:pt>
                <c:pt idx="3">
                  <c:v>88450</c:v>
                </c:pt>
                <c:pt idx="4">
                  <c:v>80100</c:v>
                </c:pt>
                <c:pt idx="5">
                  <c:v>78900</c:v>
                </c:pt>
                <c:pt idx="6">
                  <c:v>78900</c:v>
                </c:pt>
                <c:pt idx="7">
                  <c:v>84840</c:v>
                </c:pt>
                <c:pt idx="8">
                  <c:v>84560</c:v>
                </c:pt>
                <c:pt idx="9">
                  <c:v>84230</c:v>
                </c:pt>
                <c:pt idx="10">
                  <c:v>77270</c:v>
                </c:pt>
                <c:pt idx="11">
                  <c:v>71100</c:v>
                </c:pt>
                <c:pt idx="12">
                  <c:v>79650</c:v>
                </c:pt>
                <c:pt idx="13">
                  <c:v>78840</c:v>
                </c:pt>
                <c:pt idx="14">
                  <c:v>79200</c:v>
                </c:pt>
                <c:pt idx="15">
                  <c:v>84520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4-4447-B8D8-A0D0112B6B05}"/>
            </c:ext>
          </c:extLst>
        </c:ser>
        <c:ser>
          <c:idx val="4"/>
          <c:order val="4"/>
          <c:tx>
            <c:strRef>
              <c:f>'2. IT 주력모델 시세현황'!$H$28:$H$29</c:f>
              <c:strCache>
                <c:ptCount val="2"/>
                <c:pt idx="0">
                  <c:v>i7-7700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시세현황'!$B$30:$C$45</c:f>
              <c:multiLvlStrCache>
                <c:ptCount val="16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:lvl>
              </c:multiLvlStrCache>
            </c:multiLvlStrRef>
          </c:cat>
          <c:val>
            <c:numRef>
              <c:f>'2. IT 주력모델 시세현황'!$H$30:$H$45</c:f>
              <c:numCache>
                <c:formatCode>_(* #,##0_);_(* \(#,##0\);_(* "-"_);_(@_)</c:formatCode>
                <c:ptCount val="16"/>
                <c:pt idx="0">
                  <c:v>223560</c:v>
                </c:pt>
                <c:pt idx="1">
                  <c:v>193100</c:v>
                </c:pt>
                <c:pt idx="2">
                  <c:v>187020</c:v>
                </c:pt>
                <c:pt idx="3">
                  <c:v>179480</c:v>
                </c:pt>
                <c:pt idx="4">
                  <c:v>179320</c:v>
                </c:pt>
                <c:pt idx="5">
                  <c:v>186840</c:v>
                </c:pt>
                <c:pt idx="6">
                  <c:v>186400</c:v>
                </c:pt>
                <c:pt idx="7">
                  <c:v>173000</c:v>
                </c:pt>
                <c:pt idx="8">
                  <c:v>174780</c:v>
                </c:pt>
                <c:pt idx="9">
                  <c:v>168940</c:v>
                </c:pt>
                <c:pt idx="10">
                  <c:v>168580</c:v>
                </c:pt>
                <c:pt idx="11">
                  <c:v>168890</c:v>
                </c:pt>
                <c:pt idx="12">
                  <c:v>174730</c:v>
                </c:pt>
                <c:pt idx="13">
                  <c:v>187010</c:v>
                </c:pt>
                <c:pt idx="14">
                  <c:v>187010</c:v>
                </c:pt>
                <c:pt idx="15">
                  <c:v>175870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D4-4447-B8D8-A0D0112B6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105119"/>
        <c:axId val="16071225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'2. IT 주력모델 시세현황'!$E$28:$E$29</c15:sqref>
                        </c15:formulaRef>
                      </c:ext>
                    </c:extLst>
                    <c:strCache>
                      <c:ptCount val="2"/>
                      <c:pt idx="0">
                        <c:v>i3-7300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'2. IT 주력모델 시세현황'!$B$30:$C$45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'2. IT 주력모델 시세현황'!$E$30:$E$44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-2134</c:v>
                      </c:pt>
                      <c:pt idx="13">
                        <c:v>-4278</c:v>
                      </c:pt>
                      <c:pt idx="1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1D4-4447-B8D8-A0D0112B6B0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시세현황'!$G$28:$G$29</c15:sqref>
                        </c15:formulaRef>
                      </c:ext>
                    </c:extLst>
                    <c:strCache>
                      <c:ptCount val="2"/>
                      <c:pt idx="0">
                        <c:v>i5-7400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시세현황'!$B$30:$C$45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시세현황'!$G$30:$G$44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-12780</c:v>
                      </c:pt>
                      <c:pt idx="2">
                        <c:v>-3100</c:v>
                      </c:pt>
                      <c:pt idx="3">
                        <c:v>-350</c:v>
                      </c:pt>
                      <c:pt idx="4">
                        <c:v>-8350</c:v>
                      </c:pt>
                      <c:pt idx="5">
                        <c:v>-1200</c:v>
                      </c:pt>
                      <c:pt idx="6">
                        <c:v>0</c:v>
                      </c:pt>
                      <c:pt idx="7">
                        <c:v>5940</c:v>
                      </c:pt>
                      <c:pt idx="8">
                        <c:v>-280</c:v>
                      </c:pt>
                      <c:pt idx="9">
                        <c:v>-330</c:v>
                      </c:pt>
                      <c:pt idx="10">
                        <c:v>-6960</c:v>
                      </c:pt>
                      <c:pt idx="11">
                        <c:v>-6170</c:v>
                      </c:pt>
                      <c:pt idx="12">
                        <c:v>8550</c:v>
                      </c:pt>
                      <c:pt idx="13">
                        <c:v>-810</c:v>
                      </c:pt>
                      <c:pt idx="14">
                        <c:v>360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D4-4447-B8D8-A0D0112B6B0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시세현황'!$I$28:$I$29</c15:sqref>
                        </c15:formulaRef>
                      </c:ext>
                    </c:extLst>
                    <c:strCache>
                      <c:ptCount val="2"/>
                      <c:pt idx="0">
                        <c:v>i7-7700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시세현황'!$B$30:$C$45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시세현황'!$I$30:$I$44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-30460</c:v>
                      </c:pt>
                      <c:pt idx="2">
                        <c:v>-6080</c:v>
                      </c:pt>
                      <c:pt idx="3">
                        <c:v>-7540</c:v>
                      </c:pt>
                      <c:pt idx="4">
                        <c:v>-160</c:v>
                      </c:pt>
                      <c:pt idx="5">
                        <c:v>7520</c:v>
                      </c:pt>
                      <c:pt idx="6">
                        <c:v>-440</c:v>
                      </c:pt>
                      <c:pt idx="7">
                        <c:v>-13400</c:v>
                      </c:pt>
                      <c:pt idx="8">
                        <c:v>1780</c:v>
                      </c:pt>
                      <c:pt idx="9">
                        <c:v>-5840</c:v>
                      </c:pt>
                      <c:pt idx="10">
                        <c:v>-360</c:v>
                      </c:pt>
                      <c:pt idx="11">
                        <c:v>310</c:v>
                      </c:pt>
                      <c:pt idx="12">
                        <c:v>5840</c:v>
                      </c:pt>
                      <c:pt idx="13">
                        <c:v>12280</c:v>
                      </c:pt>
                      <c:pt idx="1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D4-4447-B8D8-A0D0112B6B05}"/>
                  </c:ext>
                </c:extLst>
              </c15:ser>
            </c15:filteredLineSeries>
          </c:ext>
        </c:extLst>
      </c:lineChart>
      <c:catAx>
        <c:axId val="16071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7122591"/>
        <c:crosses val="autoZero"/>
        <c:auto val="1"/>
        <c:lblAlgn val="ctr"/>
        <c:lblOffset val="100"/>
        <c:noMultiLvlLbl val="0"/>
      </c:catAx>
      <c:valAx>
        <c:axId val="16071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710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>
        <c:manualLayout>
          <c:xMode val="edge"/>
          <c:yMode val="edge"/>
          <c:x val="8.7361240594541811E-2"/>
          <c:y val="0.93659787267196648"/>
          <c:w val="0.80823478834349005"/>
          <c:h val="4.677214700902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488233531395367E-2"/>
          <c:y val="3.5448825952830193E-2"/>
          <c:w val="0.8943782755431634"/>
          <c:h val="0.71133477498680808"/>
        </c:manualLayout>
      </c:layout>
      <c:lineChart>
        <c:grouping val="standard"/>
        <c:varyColors val="0"/>
        <c:ser>
          <c:idx val="0"/>
          <c:order val="0"/>
          <c:tx>
            <c:strRef>
              <c:f>'2. IT 주력모델 시세현황'!$O$28:$O$29</c:f>
              <c:strCache>
                <c:ptCount val="2"/>
                <c:pt idx="0">
                  <c:v>RAM ddr3 4g 12800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시세현황'!$M$30:$N$45</c:f>
              <c:multiLvlStrCache>
                <c:ptCount val="16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:lvl>
              </c:multiLvlStrCache>
            </c:multiLvlStrRef>
          </c:cat>
          <c:val>
            <c:numRef>
              <c:f>'2. IT 주력모델 시세현황'!$O$30:$O$45</c:f>
              <c:numCache>
                <c:formatCode>_(* #,##0_);_(* \(#,##0\);_(* "-"_);_(@_)</c:formatCode>
                <c:ptCount val="16"/>
                <c:pt idx="0">
                  <c:v>4700</c:v>
                </c:pt>
                <c:pt idx="1">
                  <c:v>5450</c:v>
                </c:pt>
                <c:pt idx="2">
                  <c:v>5800</c:v>
                </c:pt>
                <c:pt idx="3">
                  <c:v>5560</c:v>
                </c:pt>
                <c:pt idx="4">
                  <c:v>5870</c:v>
                </c:pt>
                <c:pt idx="5">
                  <c:v>5510</c:v>
                </c:pt>
                <c:pt idx="6">
                  <c:v>5400</c:v>
                </c:pt>
                <c:pt idx="7">
                  <c:v>5280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5100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1-498A-8AC3-57F9FF9350A1}"/>
            </c:ext>
          </c:extLst>
        </c:ser>
        <c:ser>
          <c:idx val="2"/>
          <c:order val="2"/>
          <c:tx>
            <c:strRef>
              <c:f>'2. IT 주력모델 시세현황'!$Q$28:$Q$29</c:f>
              <c:strCache>
                <c:ptCount val="2"/>
                <c:pt idx="0">
                  <c:v>RAM ddr4 8g 25600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시세현황'!$M$30:$N$45</c:f>
              <c:multiLvlStrCache>
                <c:ptCount val="16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:lvl>
              </c:multiLvlStrCache>
            </c:multiLvlStrRef>
          </c:cat>
          <c:val>
            <c:numRef>
              <c:f>'2. IT 주력모델 시세현황'!$Q$30:$Q$45</c:f>
              <c:numCache>
                <c:formatCode>_(* #,##0_);_(* \(#,##0\);_(* "-"_);_(@_)</c:formatCode>
                <c:ptCount val="16"/>
                <c:pt idx="0">
                  <c:v>27890</c:v>
                </c:pt>
                <c:pt idx="1">
                  <c:v>25980</c:v>
                </c:pt>
                <c:pt idx="2">
                  <c:v>24760</c:v>
                </c:pt>
                <c:pt idx="3">
                  <c:v>24660</c:v>
                </c:pt>
                <c:pt idx="4">
                  <c:v>25140</c:v>
                </c:pt>
                <c:pt idx="5">
                  <c:v>25030</c:v>
                </c:pt>
                <c:pt idx="6">
                  <c:v>30850</c:v>
                </c:pt>
                <c:pt idx="7">
                  <c:v>30720</c:v>
                </c:pt>
                <c:pt idx="8">
                  <c:v>24200</c:v>
                </c:pt>
                <c:pt idx="9">
                  <c:v>24200</c:v>
                </c:pt>
                <c:pt idx="10">
                  <c:v>22850</c:v>
                </c:pt>
                <c:pt idx="11">
                  <c:v>22850</c:v>
                </c:pt>
                <c:pt idx="12">
                  <c:v>22610</c:v>
                </c:pt>
                <c:pt idx="13">
                  <c:v>22730</c:v>
                </c:pt>
                <c:pt idx="14">
                  <c:v>23990</c:v>
                </c:pt>
                <c:pt idx="15">
                  <c:v>23350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F1-498A-8AC3-57F9FF935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148000"/>
        <c:axId val="584148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'2. IT 주력모델 시세현황'!$P$28:$P$29</c15:sqref>
                        </c15:formulaRef>
                      </c:ext>
                    </c:extLst>
                    <c:strCache>
                      <c:ptCount val="2"/>
                      <c:pt idx="0">
                        <c:v>RAM ddr3 4g 12800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'2. IT 주력모델 시세현황'!$M$30:$N$45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'2. IT 주력모델 시세현황'!$P$30:$P$40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1"/>
                      <c:pt idx="0">
                        <c:v>0</c:v>
                      </c:pt>
                      <c:pt idx="1">
                        <c:v>750</c:v>
                      </c:pt>
                      <c:pt idx="2">
                        <c:v>350</c:v>
                      </c:pt>
                      <c:pt idx="3">
                        <c:v>-240</c:v>
                      </c:pt>
                      <c:pt idx="4">
                        <c:v>310</c:v>
                      </c:pt>
                      <c:pt idx="5">
                        <c:v>-360</c:v>
                      </c:pt>
                      <c:pt idx="6">
                        <c:v>-110</c:v>
                      </c:pt>
                      <c:pt idx="7">
                        <c:v>-120</c:v>
                      </c:pt>
                      <c:pt idx="8">
                        <c:v>-280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F1-498A-8AC3-57F9FF9350A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시세현황'!$R$28:$R$29</c15:sqref>
                        </c15:formulaRef>
                      </c:ext>
                    </c:extLst>
                    <c:strCache>
                      <c:ptCount val="2"/>
                      <c:pt idx="0">
                        <c:v>RAM ddr4 8g 25600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시세현황'!$M$30:$N$45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시세현황'!$R$30:$R$40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1"/>
                      <c:pt idx="0">
                        <c:v>0</c:v>
                      </c:pt>
                      <c:pt idx="1">
                        <c:v>-1910</c:v>
                      </c:pt>
                      <c:pt idx="2">
                        <c:v>-1220</c:v>
                      </c:pt>
                      <c:pt idx="3">
                        <c:v>-100</c:v>
                      </c:pt>
                      <c:pt idx="4">
                        <c:v>480</c:v>
                      </c:pt>
                      <c:pt idx="5">
                        <c:v>-110</c:v>
                      </c:pt>
                      <c:pt idx="6">
                        <c:v>5820</c:v>
                      </c:pt>
                      <c:pt idx="7">
                        <c:v>-130</c:v>
                      </c:pt>
                      <c:pt idx="8">
                        <c:v>-6520</c:v>
                      </c:pt>
                      <c:pt idx="9">
                        <c:v>0</c:v>
                      </c:pt>
                      <c:pt idx="10">
                        <c:v>-1350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F1-498A-8AC3-57F9FF9350A1}"/>
                  </c:ext>
                </c:extLst>
              </c15:ser>
            </c15:filteredLineSeries>
          </c:ext>
        </c:extLst>
      </c:lineChart>
      <c:catAx>
        <c:axId val="5841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148832"/>
        <c:crosses val="autoZero"/>
        <c:auto val="1"/>
        <c:lblAlgn val="ctr"/>
        <c:lblOffset val="100"/>
        <c:noMultiLvlLbl val="0"/>
      </c:catAx>
      <c:valAx>
        <c:axId val="584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14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78760</xdr:colOff>
      <xdr:row>1</xdr:row>
      <xdr:rowOff>71235</xdr:rowOff>
    </xdr:from>
    <xdr:to>
      <xdr:col>33</xdr:col>
      <xdr:colOff>96370</xdr:colOff>
      <xdr:row>25</xdr:row>
      <xdr:rowOff>123265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50427</xdr:colOff>
      <xdr:row>3</xdr:row>
      <xdr:rowOff>45944</xdr:rowOff>
    </xdr:from>
    <xdr:to>
      <xdr:col>11</xdr:col>
      <xdr:colOff>390525</xdr:colOff>
      <xdr:row>25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487456</xdr:colOff>
      <xdr:row>3</xdr:row>
      <xdr:rowOff>68352</xdr:rowOff>
    </xdr:from>
    <xdr:to>
      <xdr:col>21</xdr:col>
      <xdr:colOff>180975</xdr:colOff>
      <xdr:row>25</xdr:row>
      <xdr:rowOff>142875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I116"/>
  <sheetViews>
    <sheetView showGridLines="0" tabSelected="1" topLeftCell="A19" zoomScale="85" zoomScaleNormal="85" workbookViewId="0">
      <pane ySplit="20" topLeftCell="A105" activePane="bottomLeft" state="frozen"/>
      <selection activeCell="A19" sqref="A19"/>
      <selection pane="bottomLeft" activeCell="A115" sqref="A115"/>
    </sheetView>
  </sheetViews>
  <sheetFormatPr defaultRowHeight="16.5"/>
  <cols>
    <col min="1" max="1" width="3.75" customWidth="1"/>
    <col min="2" max="2" width="4" bestFit="1" customWidth="1"/>
    <col min="3" max="3" width="11.625" bestFit="1" customWidth="1"/>
    <col min="4" max="4" width="28.25" customWidth="1"/>
    <col min="5" max="7" width="9.5" bestFit="1" customWidth="1"/>
    <col min="8" max="9" width="10.5" bestFit="1" customWidth="1"/>
    <col min="10" max="10" width="10.5" customWidth="1"/>
    <col min="11" max="12" width="9.5" bestFit="1" customWidth="1"/>
    <col min="13" max="14" width="10.5" bestFit="1" customWidth="1"/>
    <col min="15" max="15" width="11.25" bestFit="1" customWidth="1"/>
    <col min="16" max="16" width="11.25" customWidth="1"/>
    <col min="17" max="17" width="10.75" bestFit="1" customWidth="1"/>
    <col min="18" max="18" width="9.5" bestFit="1" customWidth="1"/>
    <col min="19" max="19" width="10.5" bestFit="1" customWidth="1"/>
    <col min="20" max="20" width="12" bestFit="1" customWidth="1"/>
    <col min="21" max="21" width="10.5" bestFit="1" customWidth="1"/>
    <col min="22" max="22" width="10.5" customWidth="1"/>
    <col min="23" max="27" width="9.5" bestFit="1" customWidth="1"/>
    <col min="28" max="28" width="13" bestFit="1" customWidth="1"/>
    <col min="29" max="31" width="9.5" customWidth="1"/>
    <col min="32" max="32" width="11.25" customWidth="1"/>
    <col min="33" max="33" width="23.375" bestFit="1" customWidth="1"/>
    <col min="35" max="35" width="13.125" bestFit="1" customWidth="1"/>
    <col min="36" max="36" width="14" bestFit="1" customWidth="1"/>
  </cols>
  <sheetData>
    <row r="1" spans="2:33" ht="40.15" customHeight="1">
      <c r="B1" s="1" t="s">
        <v>101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6" spans="2:35" ht="17.25" thickBot="1"/>
    <row r="27" spans="2:35">
      <c r="B27" s="91" t="s">
        <v>0</v>
      </c>
      <c r="C27" s="80" t="s">
        <v>1</v>
      </c>
      <c r="D27" s="80" t="s">
        <v>2</v>
      </c>
      <c r="E27" s="80" t="s">
        <v>56</v>
      </c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 t="s">
        <v>3</v>
      </c>
      <c r="AC27" s="87" t="s">
        <v>55</v>
      </c>
      <c r="AD27" s="88"/>
      <c r="AE27" s="88"/>
      <c r="AF27" s="89"/>
      <c r="AG27" s="82" t="s">
        <v>4</v>
      </c>
    </row>
    <row r="28" spans="2:35">
      <c r="B28" s="92"/>
      <c r="C28" s="81"/>
      <c r="D28" s="81"/>
      <c r="E28" s="84" t="s">
        <v>5</v>
      </c>
      <c r="F28" s="85"/>
      <c r="G28" s="85"/>
      <c r="H28" s="85"/>
      <c r="I28" s="85"/>
      <c r="J28" s="86"/>
      <c r="K28" s="84" t="s">
        <v>6</v>
      </c>
      <c r="L28" s="85"/>
      <c r="M28" s="85"/>
      <c r="N28" s="85"/>
      <c r="O28" s="85"/>
      <c r="P28" s="86"/>
      <c r="Q28" s="84" t="s">
        <v>7</v>
      </c>
      <c r="R28" s="85"/>
      <c r="S28" s="85"/>
      <c r="T28" s="85"/>
      <c r="U28" s="85"/>
      <c r="V28" s="86"/>
      <c r="W28" s="81" t="s">
        <v>8</v>
      </c>
      <c r="X28" s="81"/>
      <c r="Y28" s="81" t="s">
        <v>48</v>
      </c>
      <c r="Z28" s="81"/>
      <c r="AA28" s="81"/>
      <c r="AB28" s="81"/>
      <c r="AC28" s="27" t="s">
        <v>49</v>
      </c>
      <c r="AD28" s="84" t="s">
        <v>51</v>
      </c>
      <c r="AE28" s="85"/>
      <c r="AF28" s="86"/>
      <c r="AG28" s="83"/>
    </row>
    <row r="29" spans="2:35" ht="33.75">
      <c r="B29" s="92"/>
      <c r="C29" s="81"/>
      <c r="D29" s="81"/>
      <c r="E29" s="4" t="s">
        <v>9</v>
      </c>
      <c r="F29" s="4" t="s">
        <v>10</v>
      </c>
      <c r="G29" s="4" t="s">
        <v>11</v>
      </c>
      <c r="H29" s="54" t="s">
        <v>87</v>
      </c>
      <c r="I29" s="4" t="s">
        <v>12</v>
      </c>
      <c r="J29" s="4" t="s">
        <v>84</v>
      </c>
      <c r="K29" s="4" t="s">
        <v>13</v>
      </c>
      <c r="L29" s="4" t="s">
        <v>14</v>
      </c>
      <c r="M29" s="4" t="s">
        <v>15</v>
      </c>
      <c r="N29" s="5" t="s">
        <v>16</v>
      </c>
      <c r="O29" s="4" t="s">
        <v>17</v>
      </c>
      <c r="P29" s="4" t="s">
        <v>85</v>
      </c>
      <c r="Q29" s="4" t="s">
        <v>18</v>
      </c>
      <c r="R29" s="4" t="s">
        <v>19</v>
      </c>
      <c r="S29" s="4" t="s">
        <v>20</v>
      </c>
      <c r="T29" s="5" t="s">
        <v>21</v>
      </c>
      <c r="U29" s="4" t="s">
        <v>22</v>
      </c>
      <c r="V29" s="4" t="s">
        <v>86</v>
      </c>
      <c r="W29" s="5" t="s">
        <v>58</v>
      </c>
      <c r="X29" s="4" t="s">
        <v>60</v>
      </c>
      <c r="Y29" s="4" t="s">
        <v>57</v>
      </c>
      <c r="Z29" s="5" t="s">
        <v>61</v>
      </c>
      <c r="AA29" s="4" t="s">
        <v>62</v>
      </c>
      <c r="AB29" s="81"/>
      <c r="AC29" s="31" t="s">
        <v>50</v>
      </c>
      <c r="AD29" s="27" t="s">
        <v>52</v>
      </c>
      <c r="AE29" s="27" t="s">
        <v>53</v>
      </c>
      <c r="AF29" s="27" t="s">
        <v>54</v>
      </c>
      <c r="AG29" s="83"/>
    </row>
    <row r="30" spans="2:35">
      <c r="B30" s="6">
        <v>1</v>
      </c>
      <c r="C30" s="7">
        <v>44707</v>
      </c>
      <c r="D30" s="8" t="s">
        <v>38</v>
      </c>
      <c r="E30" s="9" t="s">
        <v>23</v>
      </c>
      <c r="F30" s="9" t="s">
        <v>24</v>
      </c>
      <c r="G30" s="9" t="s">
        <v>25</v>
      </c>
      <c r="H30" s="17" t="s">
        <v>25</v>
      </c>
      <c r="I30" s="9" t="s">
        <v>25</v>
      </c>
      <c r="J30" s="9"/>
      <c r="K30" s="9">
        <f>62000-X30-AB30</f>
        <v>32000</v>
      </c>
      <c r="L30" s="9">
        <f>75000-X30-AB30</f>
        <v>45000</v>
      </c>
      <c r="M30" s="9">
        <f>102000-Z30-AB30</f>
        <v>47000</v>
      </c>
      <c r="N30" s="17" t="s">
        <v>23</v>
      </c>
      <c r="O30" s="9" t="s">
        <v>23</v>
      </c>
      <c r="P30" s="9"/>
      <c r="Q30" s="9">
        <f>90000-X30-AB30</f>
        <v>60000</v>
      </c>
      <c r="R30" s="9">
        <f>115000-X30-AB30</f>
        <v>85000</v>
      </c>
      <c r="S30" s="9">
        <f>170000-Z30-AB30</f>
        <v>115000</v>
      </c>
      <c r="T30" s="17" t="s">
        <v>24</v>
      </c>
      <c r="U30" s="9" t="s">
        <v>24</v>
      </c>
      <c r="V30" s="9"/>
      <c r="W30" s="17">
        <v>5000</v>
      </c>
      <c r="X30" s="9">
        <v>10000</v>
      </c>
      <c r="Y30" s="9" t="s">
        <v>23</v>
      </c>
      <c r="Z30" s="17">
        <v>35000</v>
      </c>
      <c r="AA30" s="9" t="s">
        <v>26</v>
      </c>
      <c r="AB30" s="10">
        <v>20000</v>
      </c>
      <c r="AC30" s="28"/>
      <c r="AD30" s="28"/>
      <c r="AE30" s="28"/>
      <c r="AF30" s="28"/>
      <c r="AG30" s="11"/>
    </row>
    <row r="31" spans="2:35">
      <c r="B31" s="6">
        <v>2</v>
      </c>
      <c r="C31" s="7">
        <v>44753</v>
      </c>
      <c r="D31" s="8" t="s">
        <v>39</v>
      </c>
      <c r="E31" s="9" t="s">
        <v>27</v>
      </c>
      <c r="F31" s="9" t="s">
        <v>27</v>
      </c>
      <c r="G31" s="9" t="s">
        <v>25</v>
      </c>
      <c r="H31" s="17" t="s">
        <v>25</v>
      </c>
      <c r="I31" s="9" t="s">
        <v>25</v>
      </c>
      <c r="J31" s="9"/>
      <c r="K31" s="9">
        <f>30000-W31-AB31</f>
        <v>16000</v>
      </c>
      <c r="L31" s="9">
        <f>50000-W31-AB31</f>
        <v>36000</v>
      </c>
      <c r="M31" s="9" t="s">
        <v>27</v>
      </c>
      <c r="N31" s="17" t="s">
        <v>27</v>
      </c>
      <c r="O31" s="9" t="s">
        <v>24</v>
      </c>
      <c r="P31" s="9"/>
      <c r="Q31" s="9" t="s">
        <v>24</v>
      </c>
      <c r="R31" s="9" t="s">
        <v>23</v>
      </c>
      <c r="S31" s="9" t="s">
        <v>28</v>
      </c>
      <c r="T31" s="17" t="s">
        <v>24</v>
      </c>
      <c r="U31" s="9" t="s">
        <v>29</v>
      </c>
      <c r="V31" s="9"/>
      <c r="W31" s="17">
        <v>4000</v>
      </c>
      <c r="X31" s="9">
        <v>6200</v>
      </c>
      <c r="Y31" s="9">
        <v>3500</v>
      </c>
      <c r="Z31" s="17" t="s">
        <v>24</v>
      </c>
      <c r="AA31" s="9" t="s">
        <v>27</v>
      </c>
      <c r="AB31" s="10">
        <v>10000</v>
      </c>
      <c r="AC31" s="28"/>
      <c r="AD31" s="28"/>
      <c r="AE31" s="28"/>
      <c r="AF31" s="28"/>
      <c r="AG31" s="11"/>
      <c r="AI31" s="12"/>
    </row>
    <row r="32" spans="2:35">
      <c r="B32" s="6">
        <v>3</v>
      </c>
      <c r="C32" s="7">
        <v>44771</v>
      </c>
      <c r="D32" s="8" t="s">
        <v>40</v>
      </c>
      <c r="E32" s="9" t="s">
        <v>24</v>
      </c>
      <c r="F32" s="9" t="s">
        <v>24</v>
      </c>
      <c r="G32" s="9" t="s">
        <v>25</v>
      </c>
      <c r="H32" s="17" t="s">
        <v>25</v>
      </c>
      <c r="I32" s="9" t="s">
        <v>25</v>
      </c>
      <c r="J32" s="9"/>
      <c r="K32" s="9">
        <v>8000</v>
      </c>
      <c r="L32" s="9">
        <v>13000</v>
      </c>
      <c r="M32" s="9">
        <f>50000-Z32-AB32</f>
        <v>34000</v>
      </c>
      <c r="N32" s="17" t="s">
        <v>27</v>
      </c>
      <c r="O32" s="9" t="s">
        <v>27</v>
      </c>
      <c r="P32" s="9"/>
      <c r="Q32" s="9" t="s">
        <v>27</v>
      </c>
      <c r="R32" s="9" t="s">
        <v>24</v>
      </c>
      <c r="S32" s="9">
        <v>34000</v>
      </c>
      <c r="T32" s="17" t="s">
        <v>27</v>
      </c>
      <c r="U32" s="9" t="s">
        <v>28</v>
      </c>
      <c r="V32" s="9"/>
      <c r="W32" s="17">
        <v>2000</v>
      </c>
      <c r="X32" s="9">
        <v>5500</v>
      </c>
      <c r="Y32" s="9">
        <v>2000</v>
      </c>
      <c r="Z32" s="17">
        <v>6000</v>
      </c>
      <c r="AA32" s="9">
        <v>20000</v>
      </c>
      <c r="AB32" s="10">
        <v>10000</v>
      </c>
      <c r="AC32" s="28"/>
      <c r="AD32" s="28"/>
      <c r="AE32" s="28"/>
      <c r="AF32" s="28"/>
      <c r="AG32" s="11"/>
    </row>
    <row r="33" spans="2:33">
      <c r="B33" s="6">
        <v>4</v>
      </c>
      <c r="C33" s="7">
        <v>44880</v>
      </c>
      <c r="D33" s="8" t="s">
        <v>41</v>
      </c>
      <c r="E33" s="9" t="s">
        <v>27</v>
      </c>
      <c r="F33" s="9" t="s">
        <v>27</v>
      </c>
      <c r="G33" s="9" t="s">
        <v>25</v>
      </c>
      <c r="H33" s="17" t="s">
        <v>24</v>
      </c>
      <c r="I33" s="9" t="s">
        <v>25</v>
      </c>
      <c r="J33" s="9"/>
      <c r="K33" s="9">
        <v>12000</v>
      </c>
      <c r="L33" s="9">
        <v>30000</v>
      </c>
      <c r="M33" s="9">
        <v>45000</v>
      </c>
      <c r="N33" s="17">
        <v>90000</v>
      </c>
      <c r="O33" s="9" t="s">
        <v>27</v>
      </c>
      <c r="P33" s="9"/>
      <c r="Q33" s="9">
        <v>30000</v>
      </c>
      <c r="R33" s="9">
        <v>40000</v>
      </c>
      <c r="S33" s="9">
        <v>90000</v>
      </c>
      <c r="T33" s="17">
        <v>140000</v>
      </c>
      <c r="U33" s="9" t="s">
        <v>27</v>
      </c>
      <c r="V33" s="9"/>
      <c r="W33" s="17">
        <v>2000</v>
      </c>
      <c r="X33" s="9" t="s">
        <v>24</v>
      </c>
      <c r="Y33" s="9" t="s">
        <v>24</v>
      </c>
      <c r="Z33" s="17">
        <v>20000</v>
      </c>
      <c r="AA33" s="9" t="s">
        <v>24</v>
      </c>
      <c r="AB33" s="10">
        <v>20000</v>
      </c>
      <c r="AC33" s="28"/>
      <c r="AD33" s="28"/>
      <c r="AE33" s="28"/>
      <c r="AF33" s="28"/>
      <c r="AG33" s="11" t="s">
        <v>30</v>
      </c>
    </row>
    <row r="34" spans="2:33">
      <c r="B34" s="19">
        <v>5</v>
      </c>
      <c r="C34" s="20">
        <v>44889</v>
      </c>
      <c r="D34" s="21" t="s">
        <v>42</v>
      </c>
      <c r="E34" s="22">
        <v>7000</v>
      </c>
      <c r="F34" s="22" t="s">
        <v>23</v>
      </c>
      <c r="G34" s="22" t="s">
        <v>24</v>
      </c>
      <c r="H34" s="23" t="s">
        <v>24</v>
      </c>
      <c r="I34" s="22" t="s">
        <v>27</v>
      </c>
      <c r="J34" s="22"/>
      <c r="K34" s="22" t="s">
        <v>27</v>
      </c>
      <c r="L34" s="22" t="s">
        <v>24</v>
      </c>
      <c r="M34" s="22" t="s">
        <v>27</v>
      </c>
      <c r="N34" s="23">
        <v>65000</v>
      </c>
      <c r="O34" s="22" t="s">
        <v>27</v>
      </c>
      <c r="P34" s="22"/>
      <c r="Q34" s="22" t="s">
        <v>27</v>
      </c>
      <c r="R34" s="22" t="s">
        <v>24</v>
      </c>
      <c r="S34" s="22" t="s">
        <v>27</v>
      </c>
      <c r="T34" s="23" t="s">
        <v>27</v>
      </c>
      <c r="U34" s="22" t="s">
        <v>24</v>
      </c>
      <c r="V34" s="22"/>
      <c r="W34" s="23">
        <v>3000</v>
      </c>
      <c r="X34" s="22" t="s">
        <v>27</v>
      </c>
      <c r="Y34" s="22" t="s">
        <v>27</v>
      </c>
      <c r="Z34" s="23">
        <v>20000</v>
      </c>
      <c r="AA34" s="22" t="s">
        <v>27</v>
      </c>
      <c r="AB34" s="24">
        <v>10000</v>
      </c>
      <c r="AC34" s="29"/>
      <c r="AD34" s="29"/>
      <c r="AE34" s="29"/>
      <c r="AF34" s="29"/>
      <c r="AG34" s="25" t="s">
        <v>31</v>
      </c>
    </row>
    <row r="35" spans="2:33">
      <c r="B35" s="19">
        <v>6</v>
      </c>
      <c r="C35" s="20">
        <v>44915</v>
      </c>
      <c r="D35" s="21" t="s">
        <v>90</v>
      </c>
      <c r="E35" s="22" t="s">
        <v>91</v>
      </c>
      <c r="F35" s="22" t="s">
        <v>93</v>
      </c>
      <c r="G35" s="22" t="s">
        <v>97</v>
      </c>
      <c r="H35" s="23" t="s">
        <v>98</v>
      </c>
      <c r="I35" s="22" t="s">
        <v>99</v>
      </c>
      <c r="J35" s="22"/>
      <c r="K35" s="22">
        <v>9400</v>
      </c>
      <c r="L35" s="22">
        <v>19500</v>
      </c>
      <c r="M35" s="22">
        <v>40000</v>
      </c>
      <c r="N35" s="23" t="s">
        <v>94</v>
      </c>
      <c r="O35" s="22" t="s">
        <v>95</v>
      </c>
      <c r="P35" s="22"/>
      <c r="Q35" s="22">
        <v>40000</v>
      </c>
      <c r="R35" s="22">
        <v>55000</v>
      </c>
      <c r="S35" s="22">
        <v>80000</v>
      </c>
      <c r="T35" s="23" t="s">
        <v>91</v>
      </c>
      <c r="U35" s="22" t="s">
        <v>96</v>
      </c>
      <c r="V35" s="22"/>
      <c r="W35" s="23">
        <v>5000</v>
      </c>
      <c r="X35" s="22" t="s">
        <v>91</v>
      </c>
      <c r="Y35" s="22" t="s">
        <v>92</v>
      </c>
      <c r="Z35" s="23">
        <v>17000</v>
      </c>
      <c r="AA35" s="22" t="s">
        <v>93</v>
      </c>
      <c r="AB35" s="24">
        <v>14600</v>
      </c>
      <c r="AC35" s="29"/>
      <c r="AD35" s="29"/>
      <c r="AE35" s="29"/>
      <c r="AF35" s="29"/>
      <c r="AG35" s="25"/>
    </row>
    <row r="36" spans="2:33">
      <c r="B36" s="19">
        <v>7</v>
      </c>
      <c r="C36" s="20">
        <v>44928</v>
      </c>
      <c r="D36" s="21" t="s">
        <v>100</v>
      </c>
      <c r="E36" s="22">
        <v>0</v>
      </c>
      <c r="F36" s="22">
        <v>0</v>
      </c>
      <c r="G36" s="22">
        <v>0</v>
      </c>
      <c r="H36" s="23">
        <v>0</v>
      </c>
      <c r="I36" s="22">
        <v>0</v>
      </c>
      <c r="J36" s="22"/>
      <c r="K36" s="22">
        <v>0</v>
      </c>
      <c r="L36" s="22">
        <v>0</v>
      </c>
      <c r="M36" s="22">
        <v>0</v>
      </c>
      <c r="N36" s="23">
        <v>0</v>
      </c>
      <c r="O36" s="22">
        <v>0</v>
      </c>
      <c r="P36" s="22"/>
      <c r="Q36" s="22">
        <v>0</v>
      </c>
      <c r="R36" s="22">
        <v>0</v>
      </c>
      <c r="S36" s="22">
        <v>0</v>
      </c>
      <c r="T36" s="23">
        <v>0</v>
      </c>
      <c r="U36" s="22">
        <v>0</v>
      </c>
      <c r="V36" s="22"/>
      <c r="W36" s="23">
        <v>0</v>
      </c>
      <c r="X36" s="22">
        <v>0</v>
      </c>
      <c r="Y36" s="22">
        <v>0</v>
      </c>
      <c r="Z36" s="23">
        <v>0</v>
      </c>
      <c r="AA36" s="22">
        <v>0</v>
      </c>
      <c r="AB36" s="24">
        <v>0</v>
      </c>
      <c r="AC36" s="29">
        <v>3018</v>
      </c>
      <c r="AD36" s="29">
        <v>6083</v>
      </c>
      <c r="AE36" s="29">
        <v>12098</v>
      </c>
      <c r="AF36" s="29"/>
      <c r="AG36" s="25"/>
    </row>
    <row r="37" spans="2:33" ht="17.25" thickBot="1">
      <c r="B37" s="19">
        <v>8</v>
      </c>
      <c r="C37" s="20">
        <v>44977</v>
      </c>
      <c r="D37" s="21" t="s">
        <v>102</v>
      </c>
      <c r="E37" s="22">
        <v>0</v>
      </c>
      <c r="F37" s="22">
        <v>0</v>
      </c>
      <c r="G37" s="22">
        <v>0</v>
      </c>
      <c r="H37" s="23">
        <v>0</v>
      </c>
      <c r="I37" s="22">
        <v>0</v>
      </c>
      <c r="J37" s="22"/>
      <c r="K37" s="22">
        <f>25000-10000-2000</f>
        <v>13000</v>
      </c>
      <c r="L37" s="22">
        <f>37000-10000-2000</f>
        <v>25000</v>
      </c>
      <c r="M37" s="22">
        <f>60000-15000-3000</f>
        <v>42000</v>
      </c>
      <c r="N37" s="23">
        <v>0</v>
      </c>
      <c r="O37" s="22">
        <v>0</v>
      </c>
      <c r="P37" s="22"/>
      <c r="Q37" s="22">
        <v>0</v>
      </c>
      <c r="R37" s="22">
        <v>0</v>
      </c>
      <c r="S37" s="22">
        <v>0</v>
      </c>
      <c r="T37" s="23">
        <v>0</v>
      </c>
      <c r="U37" s="22">
        <v>0</v>
      </c>
      <c r="V37" s="22"/>
      <c r="W37" s="23">
        <v>2000</v>
      </c>
      <c r="X37" s="22" t="s">
        <v>23</v>
      </c>
      <c r="Y37" s="22">
        <v>0</v>
      </c>
      <c r="Z37" s="23">
        <v>3000</v>
      </c>
      <c r="AA37" s="22">
        <v>0</v>
      </c>
      <c r="AB37" s="24">
        <v>10000</v>
      </c>
      <c r="AC37" s="29"/>
      <c r="AD37" s="29"/>
      <c r="AE37" s="29"/>
      <c r="AF37" s="29"/>
      <c r="AG37" s="25"/>
    </row>
    <row r="38" spans="2:33" ht="17.25" hidden="1" thickBot="1">
      <c r="B38" s="19">
        <v>9</v>
      </c>
      <c r="C38" s="20"/>
      <c r="D38" s="21"/>
      <c r="E38" s="22"/>
      <c r="F38" s="22"/>
      <c r="G38" s="22"/>
      <c r="H38" s="23"/>
      <c r="I38" s="22"/>
      <c r="J38" s="22"/>
      <c r="K38" s="22"/>
      <c r="L38" s="22"/>
      <c r="M38" s="22"/>
      <c r="N38" s="23"/>
      <c r="O38" s="22"/>
      <c r="P38" s="22"/>
      <c r="Q38" s="22"/>
      <c r="R38" s="22"/>
      <c r="S38" s="22"/>
      <c r="T38" s="23"/>
      <c r="U38" s="22"/>
      <c r="V38" s="22"/>
      <c r="W38" s="23"/>
      <c r="X38" s="22"/>
      <c r="Y38" s="22"/>
      <c r="Z38" s="23"/>
      <c r="AA38" s="22"/>
      <c r="AB38" s="24"/>
      <c r="AC38" s="29"/>
      <c r="AD38" s="29"/>
      <c r="AE38" s="29"/>
      <c r="AF38" s="29"/>
      <c r="AG38" s="25"/>
    </row>
    <row r="39" spans="2:33">
      <c r="B39" s="93">
        <v>1</v>
      </c>
      <c r="C39" s="90">
        <v>44873</v>
      </c>
      <c r="D39" s="13" t="s">
        <v>32</v>
      </c>
      <c r="E39" s="14" t="s">
        <v>27</v>
      </c>
      <c r="F39" s="14" t="s">
        <v>25</v>
      </c>
      <c r="G39" s="14" t="s">
        <v>25</v>
      </c>
      <c r="H39" s="18" t="s">
        <v>25</v>
      </c>
      <c r="I39" s="14" t="s">
        <v>25</v>
      </c>
      <c r="J39" s="14"/>
      <c r="K39" s="14">
        <v>12000</v>
      </c>
      <c r="L39" s="14">
        <v>30000</v>
      </c>
      <c r="M39" s="14">
        <v>45000</v>
      </c>
      <c r="N39" s="18">
        <v>90000</v>
      </c>
      <c r="O39" s="14" t="s">
        <v>25</v>
      </c>
      <c r="P39" s="14"/>
      <c r="Q39" s="14">
        <v>30000</v>
      </c>
      <c r="R39" s="14">
        <v>40000</v>
      </c>
      <c r="S39" s="14">
        <v>90000</v>
      </c>
      <c r="T39" s="18">
        <v>140000</v>
      </c>
      <c r="U39" s="14" t="s">
        <v>25</v>
      </c>
      <c r="V39" s="14"/>
      <c r="W39" s="18">
        <v>2000</v>
      </c>
      <c r="X39" s="14" t="s">
        <v>25</v>
      </c>
      <c r="Y39" s="14" t="s">
        <v>25</v>
      </c>
      <c r="Z39" s="18">
        <v>20000</v>
      </c>
      <c r="AA39" s="14" t="s">
        <v>25</v>
      </c>
      <c r="AB39" s="15" t="s">
        <v>27</v>
      </c>
      <c r="AC39" s="30"/>
      <c r="AD39" s="30"/>
      <c r="AE39" s="30"/>
      <c r="AF39" s="30"/>
      <c r="AG39" s="16"/>
    </row>
    <row r="40" spans="2:33">
      <c r="B40" s="72"/>
      <c r="C40" s="73"/>
      <c r="D40" s="8" t="s">
        <v>33</v>
      </c>
      <c r="E40" s="9" t="s">
        <v>27</v>
      </c>
      <c r="F40" s="9" t="s">
        <v>27</v>
      </c>
      <c r="G40" s="9" t="s">
        <v>27</v>
      </c>
      <c r="H40" s="17" t="s">
        <v>27</v>
      </c>
      <c r="I40" s="9" t="s">
        <v>27</v>
      </c>
      <c r="J40" s="9"/>
      <c r="K40" s="9" t="s">
        <v>27</v>
      </c>
      <c r="L40" s="9" t="s">
        <v>27</v>
      </c>
      <c r="M40" s="9" t="s">
        <v>27</v>
      </c>
      <c r="N40" s="17" t="s">
        <v>27</v>
      </c>
      <c r="O40" s="9" t="s">
        <v>27</v>
      </c>
      <c r="P40" s="9"/>
      <c r="Q40" s="9" t="s">
        <v>27</v>
      </c>
      <c r="R40" s="9" t="s">
        <v>27</v>
      </c>
      <c r="S40" s="9" t="s">
        <v>27</v>
      </c>
      <c r="T40" s="17" t="s">
        <v>27</v>
      </c>
      <c r="U40" s="9" t="s">
        <v>27</v>
      </c>
      <c r="V40" s="9"/>
      <c r="W40" s="17" t="s">
        <v>27</v>
      </c>
      <c r="X40" s="9" t="s">
        <v>27</v>
      </c>
      <c r="Y40" s="9" t="s">
        <v>25</v>
      </c>
      <c r="Z40" s="17" t="s">
        <v>25</v>
      </c>
      <c r="AA40" s="9" t="s">
        <v>25</v>
      </c>
      <c r="AB40" s="10" t="s">
        <v>25</v>
      </c>
      <c r="AC40" s="28"/>
      <c r="AD40" s="28"/>
      <c r="AE40" s="28"/>
      <c r="AF40" s="28"/>
      <c r="AG40" s="11"/>
    </row>
    <row r="41" spans="2:33">
      <c r="B41" s="72"/>
      <c r="C41" s="73"/>
      <c r="D41" s="8" t="s">
        <v>37</v>
      </c>
      <c r="E41" s="10">
        <v>19270</v>
      </c>
      <c r="F41" s="10">
        <v>38700</v>
      </c>
      <c r="G41" s="10">
        <v>53500</v>
      </c>
      <c r="H41" s="53">
        <v>80268</v>
      </c>
      <c r="I41" s="10">
        <v>110900</v>
      </c>
      <c r="J41" s="10"/>
      <c r="K41" s="10">
        <v>20470</v>
      </c>
      <c r="L41" s="10">
        <v>36180</v>
      </c>
      <c r="M41" s="10">
        <v>58000</v>
      </c>
      <c r="N41" s="26">
        <v>104680</v>
      </c>
      <c r="O41" s="10">
        <v>170320</v>
      </c>
      <c r="P41" s="10"/>
      <c r="Q41" s="10">
        <v>64540</v>
      </c>
      <c r="R41" s="10">
        <v>76730</v>
      </c>
      <c r="S41" s="10">
        <v>133100</v>
      </c>
      <c r="T41" s="26">
        <v>223560</v>
      </c>
      <c r="U41" s="10">
        <v>259610</v>
      </c>
      <c r="V41" s="10"/>
      <c r="W41" s="26">
        <v>4700</v>
      </c>
      <c r="X41" s="10">
        <v>22510</v>
      </c>
      <c r="Y41" s="10">
        <v>22670</v>
      </c>
      <c r="Z41" s="26">
        <v>27890</v>
      </c>
      <c r="AA41" s="10">
        <v>58130</v>
      </c>
      <c r="AB41" s="10" t="s">
        <v>27</v>
      </c>
      <c r="AC41" s="28"/>
      <c r="AD41" s="28"/>
      <c r="AE41" s="28"/>
      <c r="AF41" s="28"/>
      <c r="AG41" s="11"/>
    </row>
    <row r="42" spans="2:33">
      <c r="B42" s="72"/>
      <c r="C42" s="73"/>
      <c r="D42" s="8" t="s">
        <v>36</v>
      </c>
      <c r="E42" s="10" t="s">
        <v>25</v>
      </c>
      <c r="F42" s="10" t="s">
        <v>25</v>
      </c>
      <c r="G42" s="10" t="s">
        <v>25</v>
      </c>
      <c r="H42" s="17" t="s">
        <v>25</v>
      </c>
      <c r="I42" s="10" t="s">
        <v>25</v>
      </c>
      <c r="J42" s="10"/>
      <c r="K42" s="10" t="s">
        <v>25</v>
      </c>
      <c r="L42" s="10" t="s">
        <v>25</v>
      </c>
      <c r="M42" s="10" t="s">
        <v>25</v>
      </c>
      <c r="N42" s="17" t="s">
        <v>25</v>
      </c>
      <c r="O42" s="10" t="s">
        <v>25</v>
      </c>
      <c r="P42" s="10"/>
      <c r="Q42" s="10" t="s">
        <v>25</v>
      </c>
      <c r="R42" s="10" t="s">
        <v>25</v>
      </c>
      <c r="S42" s="10" t="s">
        <v>25</v>
      </c>
      <c r="T42" s="17" t="s">
        <v>25</v>
      </c>
      <c r="U42" s="10" t="s">
        <v>25</v>
      </c>
      <c r="V42" s="10"/>
      <c r="W42" s="17" t="s">
        <v>25</v>
      </c>
      <c r="X42" s="10" t="s">
        <v>25</v>
      </c>
      <c r="Y42" s="10" t="s">
        <v>25</v>
      </c>
      <c r="Z42" s="17" t="s">
        <v>25</v>
      </c>
      <c r="AA42" s="10" t="s">
        <v>25</v>
      </c>
      <c r="AB42" s="10" t="s">
        <v>25</v>
      </c>
      <c r="AC42" s="28"/>
      <c r="AD42" s="28"/>
      <c r="AE42" s="28"/>
      <c r="AF42" s="28"/>
      <c r="AG42" s="11"/>
    </row>
    <row r="43" spans="2:33">
      <c r="B43" s="72">
        <v>2</v>
      </c>
      <c r="C43" s="73">
        <v>44894</v>
      </c>
      <c r="D43" s="8" t="s">
        <v>34</v>
      </c>
      <c r="E43" s="10">
        <v>3000</v>
      </c>
      <c r="F43" s="10">
        <v>7000</v>
      </c>
      <c r="G43" s="10">
        <v>20000</v>
      </c>
      <c r="H43" s="17">
        <v>27000</v>
      </c>
      <c r="I43" s="10">
        <v>68000</v>
      </c>
      <c r="J43" s="10"/>
      <c r="K43" s="10">
        <v>10000</v>
      </c>
      <c r="L43" s="10">
        <v>16000</v>
      </c>
      <c r="M43" s="10">
        <v>40000</v>
      </c>
      <c r="N43" s="17">
        <v>50000</v>
      </c>
      <c r="O43" s="10">
        <v>120000</v>
      </c>
      <c r="P43" s="10"/>
      <c r="Q43" s="10">
        <v>35000</v>
      </c>
      <c r="R43" s="10">
        <v>55000</v>
      </c>
      <c r="S43" s="10">
        <v>75000</v>
      </c>
      <c r="T43" s="17">
        <v>120000</v>
      </c>
      <c r="U43" s="10">
        <v>165000</v>
      </c>
      <c r="V43" s="10"/>
      <c r="W43" s="17">
        <v>2000</v>
      </c>
      <c r="X43" s="10">
        <v>13000</v>
      </c>
      <c r="Y43" s="10">
        <v>4000</v>
      </c>
      <c r="Z43" s="17">
        <v>16000</v>
      </c>
      <c r="AA43" s="10">
        <v>36000</v>
      </c>
      <c r="AB43" s="10" t="s">
        <v>27</v>
      </c>
      <c r="AC43" s="28"/>
      <c r="AD43" s="28"/>
      <c r="AE43" s="28"/>
      <c r="AF43" s="28"/>
      <c r="AG43" s="11"/>
    </row>
    <row r="44" spans="2:33">
      <c r="B44" s="72"/>
      <c r="C44" s="73"/>
      <c r="D44" s="8" t="s">
        <v>35</v>
      </c>
      <c r="E44" s="10" t="s">
        <v>25</v>
      </c>
      <c r="F44" s="10" t="s">
        <v>25</v>
      </c>
      <c r="G44" s="10" t="s">
        <v>25</v>
      </c>
      <c r="H44" s="17" t="s">
        <v>25</v>
      </c>
      <c r="I44" s="10" t="s">
        <v>25</v>
      </c>
      <c r="J44" s="10"/>
      <c r="K44" s="10" t="s">
        <v>25</v>
      </c>
      <c r="L44" s="10" t="s">
        <v>25</v>
      </c>
      <c r="M44" s="10" t="s">
        <v>25</v>
      </c>
      <c r="N44" s="17" t="s">
        <v>25</v>
      </c>
      <c r="O44" s="10" t="s">
        <v>25</v>
      </c>
      <c r="P44" s="10"/>
      <c r="Q44" s="10" t="s">
        <v>25</v>
      </c>
      <c r="R44" s="10" t="s">
        <v>25</v>
      </c>
      <c r="S44" s="10" t="s">
        <v>25</v>
      </c>
      <c r="T44" s="17" t="s">
        <v>25</v>
      </c>
      <c r="U44" s="10" t="s">
        <v>25</v>
      </c>
      <c r="V44" s="10"/>
      <c r="W44" s="17" t="s">
        <v>25</v>
      </c>
      <c r="X44" s="10" t="s">
        <v>25</v>
      </c>
      <c r="Y44" s="10" t="s">
        <v>25</v>
      </c>
      <c r="Z44" s="17" t="s">
        <v>25</v>
      </c>
      <c r="AA44" s="10" t="s">
        <v>25</v>
      </c>
      <c r="AB44" s="10" t="s">
        <v>25</v>
      </c>
      <c r="AC44" s="28"/>
      <c r="AD44" s="28"/>
      <c r="AE44" s="28"/>
      <c r="AF44" s="28"/>
      <c r="AG44" s="11"/>
    </row>
    <row r="45" spans="2:33">
      <c r="B45" s="72"/>
      <c r="C45" s="73"/>
      <c r="D45" s="8" t="s">
        <v>37</v>
      </c>
      <c r="E45" s="10">
        <v>19660</v>
      </c>
      <c r="F45" s="10">
        <v>37290</v>
      </c>
      <c r="G45" s="10">
        <v>62490</v>
      </c>
      <c r="H45" s="53">
        <v>80268</v>
      </c>
      <c r="I45" s="10">
        <v>102020</v>
      </c>
      <c r="J45" s="10"/>
      <c r="K45" s="10">
        <v>18600</v>
      </c>
      <c r="L45" s="10">
        <v>32400</v>
      </c>
      <c r="M45" s="10">
        <v>56910</v>
      </c>
      <c r="N45" s="26">
        <v>91900</v>
      </c>
      <c r="O45" s="10">
        <v>169290</v>
      </c>
      <c r="P45" s="10"/>
      <c r="Q45" s="10">
        <v>60310</v>
      </c>
      <c r="R45" s="10">
        <v>80490</v>
      </c>
      <c r="S45" s="10">
        <v>128830</v>
      </c>
      <c r="T45" s="26">
        <v>193100</v>
      </c>
      <c r="U45" s="10">
        <v>258170</v>
      </c>
      <c r="V45" s="10"/>
      <c r="W45" s="26">
        <v>5450</v>
      </c>
      <c r="X45" s="10">
        <v>21800</v>
      </c>
      <c r="Y45" s="10">
        <v>21740</v>
      </c>
      <c r="Z45" s="26">
        <v>25980</v>
      </c>
      <c r="AA45" s="10">
        <v>53320</v>
      </c>
      <c r="AB45" s="10" t="s">
        <v>27</v>
      </c>
      <c r="AC45" s="28"/>
      <c r="AD45" s="28"/>
      <c r="AE45" s="28"/>
      <c r="AF45" s="28"/>
      <c r="AG45" s="11"/>
    </row>
    <row r="46" spans="2:33">
      <c r="B46" s="72"/>
      <c r="C46" s="73"/>
      <c r="D46" s="8" t="s">
        <v>36</v>
      </c>
      <c r="E46" s="10">
        <v>16068</v>
      </c>
      <c r="F46" s="10">
        <v>32136</v>
      </c>
      <c r="G46" s="10">
        <v>56238</v>
      </c>
      <c r="H46" s="17">
        <v>152988</v>
      </c>
      <c r="I46" s="10">
        <v>117832</v>
      </c>
      <c r="J46" s="10"/>
      <c r="K46" s="10">
        <v>25441</v>
      </c>
      <c r="L46" s="10">
        <v>28119</v>
      </c>
      <c r="M46" s="10">
        <v>40170</v>
      </c>
      <c r="N46" s="17">
        <v>93730</v>
      </c>
      <c r="O46" s="10">
        <v>133900</v>
      </c>
      <c r="P46" s="10"/>
      <c r="Q46" s="10">
        <v>93730</v>
      </c>
      <c r="R46" s="10">
        <v>93730</v>
      </c>
      <c r="S46" s="10">
        <v>93730</v>
      </c>
      <c r="T46" s="17">
        <v>140595</v>
      </c>
      <c r="U46" s="10">
        <v>187460</v>
      </c>
      <c r="V46" s="10"/>
      <c r="W46" s="17">
        <v>10736</v>
      </c>
      <c r="X46" s="10">
        <v>26780</v>
      </c>
      <c r="Y46" s="10">
        <v>13390</v>
      </c>
      <c r="Z46" s="17">
        <v>28119</v>
      </c>
      <c r="AA46" s="10">
        <v>33550</v>
      </c>
      <c r="AB46" s="10" t="s">
        <v>25</v>
      </c>
      <c r="AC46" s="28"/>
      <c r="AD46" s="28"/>
      <c r="AE46" s="28"/>
      <c r="AF46" s="28"/>
      <c r="AG46" s="11"/>
    </row>
    <row r="47" spans="2:33">
      <c r="B47" s="72">
        <v>3</v>
      </c>
      <c r="C47" s="73">
        <v>44897</v>
      </c>
      <c r="D47" s="8" t="s">
        <v>34</v>
      </c>
      <c r="E47" s="10">
        <v>3000</v>
      </c>
      <c r="F47" s="10">
        <v>6000</v>
      </c>
      <c r="G47" s="10">
        <v>15000</v>
      </c>
      <c r="H47" s="17">
        <v>25000</v>
      </c>
      <c r="I47" s="10">
        <v>68000</v>
      </c>
      <c r="J47" s="10"/>
      <c r="K47" s="10">
        <v>5000</v>
      </c>
      <c r="L47" s="10">
        <v>14000</v>
      </c>
      <c r="M47" s="10">
        <v>35000</v>
      </c>
      <c r="N47" s="17">
        <v>50000</v>
      </c>
      <c r="O47" s="10">
        <v>90000</v>
      </c>
      <c r="P47" s="10"/>
      <c r="Q47" s="10">
        <v>35000</v>
      </c>
      <c r="R47" s="10">
        <v>55000</v>
      </c>
      <c r="S47" s="10">
        <v>75000</v>
      </c>
      <c r="T47" s="17">
        <v>120000</v>
      </c>
      <c r="U47" s="10">
        <v>160000</v>
      </c>
      <c r="V47" s="10"/>
      <c r="W47" s="17">
        <v>2000</v>
      </c>
      <c r="X47" s="10">
        <v>13000</v>
      </c>
      <c r="Y47" s="10">
        <v>4000</v>
      </c>
      <c r="Z47" s="17">
        <v>15000</v>
      </c>
      <c r="AA47" s="10">
        <v>35000</v>
      </c>
      <c r="AB47" s="10" t="s">
        <v>27</v>
      </c>
      <c r="AC47" s="28"/>
      <c r="AD47" s="28"/>
      <c r="AE47" s="28"/>
      <c r="AF47" s="28"/>
      <c r="AG47" s="11"/>
    </row>
    <row r="48" spans="2:33">
      <c r="B48" s="72"/>
      <c r="C48" s="73"/>
      <c r="D48" s="8" t="s">
        <v>35</v>
      </c>
      <c r="E48" s="10" t="s">
        <v>25</v>
      </c>
      <c r="F48" s="10" t="s">
        <v>25</v>
      </c>
      <c r="G48" s="10" t="s">
        <v>25</v>
      </c>
      <c r="H48" s="17" t="s">
        <v>25</v>
      </c>
      <c r="I48" s="10" t="s">
        <v>25</v>
      </c>
      <c r="J48" s="10"/>
      <c r="K48" s="10" t="s">
        <v>25</v>
      </c>
      <c r="L48" s="10" t="s">
        <v>25</v>
      </c>
      <c r="M48" s="10" t="s">
        <v>25</v>
      </c>
      <c r="N48" s="17" t="s">
        <v>25</v>
      </c>
      <c r="O48" s="10" t="s">
        <v>25</v>
      </c>
      <c r="P48" s="10"/>
      <c r="Q48" s="10" t="s">
        <v>25</v>
      </c>
      <c r="R48" s="10" t="s">
        <v>25</v>
      </c>
      <c r="S48" s="10" t="s">
        <v>25</v>
      </c>
      <c r="T48" s="17" t="s">
        <v>25</v>
      </c>
      <c r="U48" s="10" t="s">
        <v>25</v>
      </c>
      <c r="V48" s="10"/>
      <c r="W48" s="17" t="s">
        <v>25</v>
      </c>
      <c r="X48" s="10" t="s">
        <v>25</v>
      </c>
      <c r="Y48" s="10" t="s">
        <v>25</v>
      </c>
      <c r="Z48" s="17" t="s">
        <v>25</v>
      </c>
      <c r="AA48" s="10" t="s">
        <v>25</v>
      </c>
      <c r="AB48" s="10" t="s">
        <v>25</v>
      </c>
      <c r="AC48" s="28"/>
      <c r="AD48" s="28"/>
      <c r="AE48" s="28"/>
      <c r="AF48" s="28"/>
      <c r="AG48" s="11"/>
    </row>
    <row r="49" spans="2:33">
      <c r="B49" s="72"/>
      <c r="C49" s="73"/>
      <c r="D49" s="8" t="s">
        <v>37</v>
      </c>
      <c r="E49" s="10">
        <v>19480</v>
      </c>
      <c r="F49" s="10">
        <v>35920</v>
      </c>
      <c r="G49" s="10">
        <v>53900</v>
      </c>
      <c r="H49" s="53">
        <v>80268</v>
      </c>
      <c r="I49" s="10">
        <v>101860</v>
      </c>
      <c r="J49" s="10"/>
      <c r="K49" s="10">
        <v>18580</v>
      </c>
      <c r="L49" s="10">
        <v>31100</v>
      </c>
      <c r="M49" s="10">
        <v>56640</v>
      </c>
      <c r="N49" s="26">
        <v>88800</v>
      </c>
      <c r="O49" s="10">
        <v>169070</v>
      </c>
      <c r="P49" s="10"/>
      <c r="Q49" s="10">
        <v>59880</v>
      </c>
      <c r="R49" s="10">
        <v>80490</v>
      </c>
      <c r="S49" s="10">
        <v>124310</v>
      </c>
      <c r="T49" s="26">
        <v>187020</v>
      </c>
      <c r="U49" s="10">
        <v>257870</v>
      </c>
      <c r="V49" s="10"/>
      <c r="W49" s="26">
        <v>5800</v>
      </c>
      <c r="X49" s="10">
        <v>21810</v>
      </c>
      <c r="Y49" s="10">
        <v>21000</v>
      </c>
      <c r="Z49" s="26">
        <v>24760</v>
      </c>
      <c r="AA49" s="10">
        <v>52040</v>
      </c>
      <c r="AB49" s="10" t="s">
        <v>27</v>
      </c>
      <c r="AC49" s="28"/>
      <c r="AD49" s="28"/>
      <c r="AE49" s="28"/>
      <c r="AF49" s="28"/>
      <c r="AG49" s="11"/>
    </row>
    <row r="50" spans="2:33">
      <c r="B50" s="72"/>
      <c r="C50" s="73"/>
      <c r="D50" s="8" t="s">
        <v>36</v>
      </c>
      <c r="E50" s="10">
        <v>16068</v>
      </c>
      <c r="F50" s="10">
        <v>31214</v>
      </c>
      <c r="G50" s="10">
        <v>54625</v>
      </c>
      <c r="H50" s="17">
        <v>149649</v>
      </c>
      <c r="I50" s="10">
        <v>116100</v>
      </c>
      <c r="J50" s="10"/>
      <c r="K50" s="10">
        <v>13008</v>
      </c>
      <c r="L50" s="10">
        <v>23414</v>
      </c>
      <c r="M50" s="10">
        <v>45528</v>
      </c>
      <c r="N50" s="17">
        <v>76747</v>
      </c>
      <c r="O50" s="10">
        <v>106665</v>
      </c>
      <c r="P50" s="10"/>
      <c r="Q50" s="10">
        <v>84552</v>
      </c>
      <c r="R50" s="10">
        <v>85852</v>
      </c>
      <c r="S50" s="10">
        <v>93730</v>
      </c>
      <c r="T50" s="17">
        <v>133982</v>
      </c>
      <c r="U50" s="10">
        <v>195105</v>
      </c>
      <c r="V50" s="10"/>
      <c r="W50" s="17">
        <v>13005</v>
      </c>
      <c r="X50" s="10">
        <v>23409</v>
      </c>
      <c r="Y50" s="10">
        <v>13005</v>
      </c>
      <c r="Z50" s="17">
        <v>32517</v>
      </c>
      <c r="AA50" s="10">
        <v>32021</v>
      </c>
      <c r="AB50" s="10" t="s">
        <v>25</v>
      </c>
      <c r="AC50" s="28"/>
      <c r="AD50" s="28"/>
      <c r="AE50" s="28"/>
      <c r="AF50" s="28"/>
      <c r="AG50" s="11"/>
    </row>
    <row r="51" spans="2:33">
      <c r="B51" s="72">
        <v>4</v>
      </c>
      <c r="C51" s="73">
        <v>44901</v>
      </c>
      <c r="D51" s="8" t="s">
        <v>34</v>
      </c>
      <c r="E51" s="9">
        <v>3000</v>
      </c>
      <c r="F51" s="9">
        <v>6000</v>
      </c>
      <c r="G51" s="9">
        <v>15000</v>
      </c>
      <c r="H51" s="17">
        <v>25000</v>
      </c>
      <c r="I51" s="9">
        <v>65000</v>
      </c>
      <c r="J51" s="9"/>
      <c r="K51" s="9">
        <v>5000</v>
      </c>
      <c r="L51" s="9">
        <v>14000</v>
      </c>
      <c r="M51" s="9">
        <v>35000</v>
      </c>
      <c r="N51" s="17">
        <v>50000</v>
      </c>
      <c r="O51" s="9">
        <v>90000</v>
      </c>
      <c r="P51" s="9"/>
      <c r="Q51" s="9">
        <v>30000</v>
      </c>
      <c r="R51" s="9">
        <v>55000</v>
      </c>
      <c r="S51" s="9">
        <v>75000</v>
      </c>
      <c r="T51" s="17">
        <v>120000</v>
      </c>
      <c r="U51" s="9">
        <v>160000</v>
      </c>
      <c r="V51" s="9"/>
      <c r="W51" s="17">
        <v>2000</v>
      </c>
      <c r="X51" s="9">
        <v>13000</v>
      </c>
      <c r="Y51" s="9">
        <v>4000</v>
      </c>
      <c r="Z51" s="17">
        <v>14000</v>
      </c>
      <c r="AA51" s="9">
        <v>35000</v>
      </c>
      <c r="AB51" s="10" t="s">
        <v>27</v>
      </c>
      <c r="AC51" s="28"/>
      <c r="AD51" s="28"/>
      <c r="AE51" s="28"/>
      <c r="AF51" s="28"/>
      <c r="AG51" s="11"/>
    </row>
    <row r="52" spans="2:33">
      <c r="B52" s="72"/>
      <c r="C52" s="73"/>
      <c r="D52" s="8" t="s">
        <v>35</v>
      </c>
      <c r="E52" s="9" t="s">
        <v>27</v>
      </c>
      <c r="F52" s="9" t="s">
        <v>27</v>
      </c>
      <c r="G52" s="9" t="s">
        <v>24</v>
      </c>
      <c r="H52" s="17" t="s">
        <v>23</v>
      </c>
      <c r="I52" s="9" t="s">
        <v>27</v>
      </c>
      <c r="J52" s="9"/>
      <c r="K52" s="9">
        <v>5000</v>
      </c>
      <c r="L52" s="9">
        <v>14000</v>
      </c>
      <c r="M52" s="9">
        <v>35000</v>
      </c>
      <c r="N52" s="17">
        <v>50000</v>
      </c>
      <c r="O52" s="9">
        <v>100000</v>
      </c>
      <c r="P52" s="9"/>
      <c r="Q52" s="9">
        <v>30000</v>
      </c>
      <c r="R52" s="9">
        <v>55000</v>
      </c>
      <c r="S52" s="9">
        <v>75000</v>
      </c>
      <c r="T52" s="17">
        <v>120000</v>
      </c>
      <c r="U52" s="9">
        <v>160000</v>
      </c>
      <c r="V52" s="9"/>
      <c r="W52" s="17">
        <v>2000</v>
      </c>
      <c r="X52" s="9">
        <v>13000</v>
      </c>
      <c r="Y52" s="9">
        <v>4000</v>
      </c>
      <c r="Z52" s="17">
        <v>15000</v>
      </c>
      <c r="AA52" s="9">
        <v>35000</v>
      </c>
      <c r="AB52" s="10" t="s">
        <v>27</v>
      </c>
      <c r="AC52" s="28"/>
      <c r="AD52" s="28"/>
      <c r="AE52" s="28"/>
      <c r="AF52" s="28"/>
      <c r="AG52" s="11"/>
    </row>
    <row r="53" spans="2:33">
      <c r="B53" s="72"/>
      <c r="C53" s="73"/>
      <c r="D53" s="8" t="s">
        <v>37</v>
      </c>
      <c r="E53" s="9">
        <v>19490</v>
      </c>
      <c r="F53" s="9">
        <v>35670</v>
      </c>
      <c r="G53" s="9">
        <v>53900</v>
      </c>
      <c r="H53" s="53">
        <v>80268</v>
      </c>
      <c r="I53" s="9">
        <v>98480</v>
      </c>
      <c r="J53" s="9"/>
      <c r="K53" s="9">
        <v>16840</v>
      </c>
      <c r="L53" s="9">
        <v>14000</v>
      </c>
      <c r="M53" s="9">
        <v>56910</v>
      </c>
      <c r="N53" s="26">
        <v>88450</v>
      </c>
      <c r="O53" s="9">
        <v>167760</v>
      </c>
      <c r="P53" s="9"/>
      <c r="Q53" s="9">
        <v>55000</v>
      </c>
      <c r="R53" s="9">
        <v>81180</v>
      </c>
      <c r="S53" s="9">
        <v>122620</v>
      </c>
      <c r="T53" s="26">
        <v>179480</v>
      </c>
      <c r="U53" s="9">
        <v>246530</v>
      </c>
      <c r="V53" s="9"/>
      <c r="W53" s="26">
        <v>5560</v>
      </c>
      <c r="X53" s="9">
        <v>21570</v>
      </c>
      <c r="Y53" s="9">
        <v>20390</v>
      </c>
      <c r="Z53" s="26">
        <v>24660</v>
      </c>
      <c r="AA53" s="9">
        <v>51180</v>
      </c>
      <c r="AB53" s="10" t="s">
        <v>27</v>
      </c>
      <c r="AC53" s="28"/>
      <c r="AD53" s="28"/>
      <c r="AE53" s="28"/>
      <c r="AF53" s="28"/>
      <c r="AG53" s="11"/>
    </row>
    <row r="54" spans="2:33">
      <c r="B54" s="72"/>
      <c r="C54" s="73"/>
      <c r="D54" s="8" t="s">
        <v>36</v>
      </c>
      <c r="E54" s="9">
        <v>6560</v>
      </c>
      <c r="F54" s="9">
        <v>26242</v>
      </c>
      <c r="G54" s="9">
        <v>55108</v>
      </c>
      <c r="H54" s="17">
        <v>131210</v>
      </c>
      <c r="I54" s="9">
        <v>94449</v>
      </c>
      <c r="J54" s="9"/>
      <c r="K54" s="9">
        <v>13120</v>
      </c>
      <c r="L54" s="9">
        <v>19680</v>
      </c>
      <c r="M54" s="9">
        <v>43296</v>
      </c>
      <c r="N54" s="17">
        <v>56411</v>
      </c>
      <c r="O54" s="9">
        <v>104952</v>
      </c>
      <c r="P54" s="9"/>
      <c r="Q54" s="9">
        <v>72275</v>
      </c>
      <c r="R54" s="9">
        <v>84102</v>
      </c>
      <c r="S54" s="9">
        <v>89358</v>
      </c>
      <c r="T54" s="17">
        <v>134038</v>
      </c>
      <c r="U54" s="9">
        <v>184002</v>
      </c>
      <c r="V54" s="9"/>
      <c r="W54" s="17">
        <v>14455</v>
      </c>
      <c r="X54" s="9">
        <v>19711</v>
      </c>
      <c r="Y54" s="9">
        <v>13143</v>
      </c>
      <c r="Z54" s="17">
        <v>28914</v>
      </c>
      <c r="AA54" s="9">
        <v>52596</v>
      </c>
      <c r="AB54" s="10" t="s">
        <v>25</v>
      </c>
      <c r="AC54" s="28"/>
      <c r="AD54" s="28"/>
      <c r="AE54" s="28"/>
      <c r="AF54" s="28"/>
      <c r="AG54" s="11"/>
    </row>
    <row r="55" spans="2:33">
      <c r="B55" s="72">
        <v>5</v>
      </c>
      <c r="C55" s="73">
        <v>44908</v>
      </c>
      <c r="D55" s="8" t="s">
        <v>34</v>
      </c>
      <c r="E55" s="9">
        <v>3000</v>
      </c>
      <c r="F55" s="9">
        <v>6000</v>
      </c>
      <c r="G55" s="9">
        <v>15000</v>
      </c>
      <c r="H55" s="17">
        <v>35000</v>
      </c>
      <c r="I55" s="9">
        <v>65000</v>
      </c>
      <c r="J55" s="9"/>
      <c r="K55" s="9">
        <v>5000</v>
      </c>
      <c r="L55" s="9">
        <v>14000</v>
      </c>
      <c r="M55" s="9">
        <v>35000</v>
      </c>
      <c r="N55" s="17">
        <v>50000</v>
      </c>
      <c r="O55" s="9">
        <v>90000</v>
      </c>
      <c r="P55" s="9"/>
      <c r="Q55" s="9">
        <v>30000</v>
      </c>
      <c r="R55" s="9">
        <v>55000</v>
      </c>
      <c r="S55" s="9">
        <v>72000</v>
      </c>
      <c r="T55" s="17">
        <v>115000</v>
      </c>
      <c r="U55" s="9">
        <v>160000</v>
      </c>
      <c r="V55" s="9"/>
      <c r="W55" s="17">
        <v>2000</v>
      </c>
      <c r="X55" s="9">
        <v>13000</v>
      </c>
      <c r="Y55" s="9">
        <v>4000</v>
      </c>
      <c r="Z55" s="17">
        <v>14000</v>
      </c>
      <c r="AA55" s="9">
        <v>35000</v>
      </c>
      <c r="AB55" s="10" t="s">
        <v>43</v>
      </c>
      <c r="AC55" s="28">
        <v>5000</v>
      </c>
      <c r="AD55" s="28">
        <v>15000</v>
      </c>
      <c r="AE55" s="28">
        <v>20000</v>
      </c>
      <c r="AF55" s="28">
        <v>25000</v>
      </c>
      <c r="AG55" s="11"/>
    </row>
    <row r="56" spans="2:33">
      <c r="B56" s="72"/>
      <c r="C56" s="73"/>
      <c r="D56" s="8" t="s">
        <v>44</v>
      </c>
      <c r="E56" s="9" t="s">
        <v>45</v>
      </c>
      <c r="F56" s="9" t="s">
        <v>25</v>
      </c>
      <c r="G56" s="9" t="s">
        <v>25</v>
      </c>
      <c r="H56" s="17" t="s">
        <v>25</v>
      </c>
      <c r="I56" s="9" t="s">
        <v>25</v>
      </c>
      <c r="J56" s="9"/>
      <c r="K56" s="9">
        <v>8000</v>
      </c>
      <c r="L56" s="9">
        <v>18000</v>
      </c>
      <c r="M56" s="9">
        <v>40000</v>
      </c>
      <c r="N56" s="17">
        <v>55000</v>
      </c>
      <c r="O56" s="9" t="s">
        <v>46</v>
      </c>
      <c r="P56" s="9"/>
      <c r="Q56" s="9">
        <v>40000</v>
      </c>
      <c r="R56" s="9">
        <v>60000</v>
      </c>
      <c r="S56" s="9">
        <v>80000</v>
      </c>
      <c r="T56" s="17">
        <v>125000</v>
      </c>
      <c r="U56" s="9" t="s">
        <v>43</v>
      </c>
      <c r="V56" s="9"/>
      <c r="W56" s="17">
        <v>5000</v>
      </c>
      <c r="X56" s="9" t="s">
        <v>45</v>
      </c>
      <c r="Y56" s="9" t="s">
        <v>45</v>
      </c>
      <c r="Z56" s="17">
        <v>15000</v>
      </c>
      <c r="AA56" s="9" t="s">
        <v>45</v>
      </c>
      <c r="AB56" s="10" t="s">
        <v>45</v>
      </c>
      <c r="AC56" s="28" t="s">
        <v>59</v>
      </c>
      <c r="AD56" s="28">
        <v>15000</v>
      </c>
      <c r="AE56" s="28">
        <v>20000</v>
      </c>
      <c r="AF56" s="28">
        <v>30000</v>
      </c>
      <c r="AG56" s="11"/>
    </row>
    <row r="57" spans="2:33">
      <c r="B57" s="72"/>
      <c r="C57" s="73"/>
      <c r="D57" s="8" t="s">
        <v>37</v>
      </c>
      <c r="E57" s="9">
        <v>13890</v>
      </c>
      <c r="F57" s="9">
        <v>35520</v>
      </c>
      <c r="G57" s="9">
        <v>41290</v>
      </c>
      <c r="H57" s="53">
        <v>80268</v>
      </c>
      <c r="I57" s="9">
        <v>98480</v>
      </c>
      <c r="J57" s="9"/>
      <c r="K57" s="9">
        <v>16500</v>
      </c>
      <c r="L57" s="9">
        <v>29010</v>
      </c>
      <c r="M57" s="9">
        <v>56750</v>
      </c>
      <c r="N57" s="26">
        <v>80100</v>
      </c>
      <c r="O57" s="9">
        <v>166400</v>
      </c>
      <c r="P57" s="9"/>
      <c r="Q57" s="9">
        <v>54920</v>
      </c>
      <c r="R57" s="9">
        <v>81180</v>
      </c>
      <c r="S57" s="9">
        <v>117500</v>
      </c>
      <c r="T57" s="26">
        <v>179320</v>
      </c>
      <c r="U57" s="9">
        <v>246390</v>
      </c>
      <c r="V57" s="9"/>
      <c r="W57" s="26">
        <v>5870</v>
      </c>
      <c r="X57" s="9">
        <v>21680</v>
      </c>
      <c r="Y57" s="9">
        <v>20420</v>
      </c>
      <c r="Z57" s="26">
        <v>25140</v>
      </c>
      <c r="AA57" s="9">
        <v>50710</v>
      </c>
      <c r="AB57" s="10" t="s">
        <v>45</v>
      </c>
      <c r="AC57" s="28"/>
      <c r="AD57" s="28"/>
      <c r="AE57" s="28"/>
      <c r="AF57" s="28"/>
      <c r="AG57" s="11"/>
    </row>
    <row r="58" spans="2:33">
      <c r="B58" s="72"/>
      <c r="C58" s="73"/>
      <c r="D58" s="8" t="s">
        <v>36</v>
      </c>
      <c r="E58" s="9">
        <v>6590</v>
      </c>
      <c r="F58" s="9">
        <v>25083</v>
      </c>
      <c r="G58" s="9">
        <v>55448</v>
      </c>
      <c r="H58" s="17">
        <v>132020</v>
      </c>
      <c r="I58" s="9">
        <v>92386</v>
      </c>
      <c r="J58" s="9"/>
      <c r="K58" s="9">
        <v>14517</v>
      </c>
      <c r="L58" s="9">
        <v>18477</v>
      </c>
      <c r="M58" s="9">
        <v>44873</v>
      </c>
      <c r="N58" s="17">
        <v>56751</v>
      </c>
      <c r="O58" s="9">
        <v>105568</v>
      </c>
      <c r="P58" s="9"/>
      <c r="Q58" s="9">
        <v>72578</v>
      </c>
      <c r="R58" s="9">
        <v>76531</v>
      </c>
      <c r="S58" s="9">
        <v>87350</v>
      </c>
      <c r="T58" s="17">
        <v>124012</v>
      </c>
      <c r="U58" s="9">
        <v>184730</v>
      </c>
      <c r="V58" s="9"/>
      <c r="W58" s="17">
        <v>14412</v>
      </c>
      <c r="X58" s="9">
        <v>18741</v>
      </c>
      <c r="Y58" s="9">
        <v>14341</v>
      </c>
      <c r="Z58" s="17">
        <v>31102</v>
      </c>
      <c r="AA58" s="9">
        <v>51124</v>
      </c>
      <c r="AB58" s="10" t="s">
        <v>47</v>
      </c>
      <c r="AC58" s="28"/>
      <c r="AD58" s="28"/>
      <c r="AE58" s="28"/>
      <c r="AF58" s="28"/>
      <c r="AG58" s="11"/>
    </row>
    <row r="59" spans="2:33">
      <c r="B59" s="72">
        <v>6</v>
      </c>
      <c r="C59" s="73">
        <v>44915</v>
      </c>
      <c r="D59" s="8" t="s">
        <v>34</v>
      </c>
      <c r="E59" s="9">
        <v>3000</v>
      </c>
      <c r="F59" s="9">
        <v>6000</v>
      </c>
      <c r="G59" s="9">
        <v>18000</v>
      </c>
      <c r="H59" s="17">
        <v>30000</v>
      </c>
      <c r="I59" s="9">
        <v>65000</v>
      </c>
      <c r="J59" s="9"/>
      <c r="K59" s="9">
        <v>10000</v>
      </c>
      <c r="L59" s="9">
        <v>20000</v>
      </c>
      <c r="M59" s="9">
        <v>40000</v>
      </c>
      <c r="N59" s="17">
        <v>55000</v>
      </c>
      <c r="O59" s="9">
        <v>95000</v>
      </c>
      <c r="P59" s="9"/>
      <c r="Q59" s="9">
        <v>35000</v>
      </c>
      <c r="R59" s="9">
        <v>60000</v>
      </c>
      <c r="S59" s="9">
        <v>80000</v>
      </c>
      <c r="T59" s="17">
        <v>120000</v>
      </c>
      <c r="U59" s="9">
        <v>165000</v>
      </c>
      <c r="V59" s="9"/>
      <c r="W59" s="17">
        <v>2000</v>
      </c>
      <c r="X59" s="9">
        <v>13000</v>
      </c>
      <c r="Y59" s="9">
        <v>4000</v>
      </c>
      <c r="Z59" s="17">
        <v>16000</v>
      </c>
      <c r="AA59" s="9">
        <v>36000</v>
      </c>
      <c r="AB59" s="10" t="s">
        <v>59</v>
      </c>
      <c r="AC59" s="28">
        <v>5000</v>
      </c>
      <c r="AD59" s="28">
        <v>15000</v>
      </c>
      <c r="AE59" s="28">
        <v>20000</v>
      </c>
      <c r="AF59" s="28">
        <v>25000</v>
      </c>
      <c r="AG59" s="11"/>
    </row>
    <row r="60" spans="2:33">
      <c r="B60" s="72"/>
      <c r="C60" s="73"/>
      <c r="D60" s="8" t="s">
        <v>44</v>
      </c>
      <c r="E60" s="9">
        <v>3000</v>
      </c>
      <c r="F60" s="9">
        <v>6000</v>
      </c>
      <c r="G60" s="9">
        <v>18000</v>
      </c>
      <c r="H60" s="17">
        <v>30000</v>
      </c>
      <c r="I60" s="9">
        <v>65000</v>
      </c>
      <c r="J60" s="9"/>
      <c r="K60" s="9">
        <v>5000</v>
      </c>
      <c r="L60" s="9">
        <v>20000</v>
      </c>
      <c r="M60" s="9">
        <v>40000</v>
      </c>
      <c r="N60" s="17">
        <v>55000</v>
      </c>
      <c r="O60" s="9">
        <v>95000</v>
      </c>
      <c r="P60" s="9"/>
      <c r="Q60" s="9">
        <v>35000</v>
      </c>
      <c r="R60" s="9">
        <v>60000</v>
      </c>
      <c r="S60" s="9">
        <v>80000</v>
      </c>
      <c r="T60" s="17">
        <v>120000</v>
      </c>
      <c r="U60" s="9">
        <v>165000</v>
      </c>
      <c r="V60" s="9"/>
      <c r="W60" s="17">
        <v>2000</v>
      </c>
      <c r="X60" s="9">
        <v>13000</v>
      </c>
      <c r="Y60" s="9">
        <v>4000</v>
      </c>
      <c r="Z60" s="17">
        <v>14000</v>
      </c>
      <c r="AA60" s="9">
        <v>33000</v>
      </c>
      <c r="AB60" s="10" t="s">
        <v>59</v>
      </c>
      <c r="AC60" s="28" t="s">
        <v>59</v>
      </c>
      <c r="AD60" s="28">
        <v>15000</v>
      </c>
      <c r="AE60" s="28">
        <v>25000</v>
      </c>
      <c r="AF60" s="28">
        <v>30000</v>
      </c>
      <c r="AG60" s="11"/>
    </row>
    <row r="61" spans="2:33">
      <c r="B61" s="72"/>
      <c r="C61" s="73"/>
      <c r="D61" s="8" t="s">
        <v>37</v>
      </c>
      <c r="E61" s="9">
        <v>13940</v>
      </c>
      <c r="F61" s="9">
        <v>34940</v>
      </c>
      <c r="G61" s="9">
        <v>41290</v>
      </c>
      <c r="H61" s="53">
        <v>80268</v>
      </c>
      <c r="I61" s="9">
        <v>98480</v>
      </c>
      <c r="J61" s="9"/>
      <c r="K61" s="9">
        <v>15800</v>
      </c>
      <c r="L61" s="9">
        <v>29020</v>
      </c>
      <c r="M61" s="9">
        <v>55000</v>
      </c>
      <c r="N61" s="26">
        <v>78900</v>
      </c>
      <c r="O61" s="9">
        <v>160200</v>
      </c>
      <c r="P61" s="9"/>
      <c r="Q61" s="9">
        <v>54900</v>
      </c>
      <c r="R61" s="9">
        <v>82500</v>
      </c>
      <c r="S61" s="9">
        <v>125290</v>
      </c>
      <c r="T61" s="26">
        <v>186840</v>
      </c>
      <c r="U61" s="9">
        <v>257010</v>
      </c>
      <c r="V61" s="9"/>
      <c r="W61" s="26">
        <v>5510</v>
      </c>
      <c r="X61" s="9">
        <v>21690</v>
      </c>
      <c r="Y61" s="9">
        <v>19950</v>
      </c>
      <c r="Z61" s="26">
        <v>25030</v>
      </c>
      <c r="AA61" s="9">
        <v>51290</v>
      </c>
      <c r="AB61" s="10" t="s">
        <v>63</v>
      </c>
      <c r="AC61" s="28"/>
      <c r="AD61" s="28"/>
      <c r="AE61" s="28"/>
      <c r="AF61" s="28"/>
      <c r="AG61" s="11"/>
    </row>
    <row r="62" spans="2:33">
      <c r="B62" s="72"/>
      <c r="C62" s="73"/>
      <c r="D62" s="8" t="s">
        <v>36</v>
      </c>
      <c r="E62" s="9">
        <v>5127</v>
      </c>
      <c r="F62" s="9">
        <v>30820</v>
      </c>
      <c r="G62" s="9">
        <v>53950</v>
      </c>
      <c r="H62" s="17">
        <v>128540</v>
      </c>
      <c r="I62" s="9">
        <v>96443</v>
      </c>
      <c r="J62" s="9"/>
      <c r="K62" s="9">
        <v>15424</v>
      </c>
      <c r="L62" s="9">
        <v>18000</v>
      </c>
      <c r="M62" s="9">
        <v>46773</v>
      </c>
      <c r="N62" s="17">
        <v>67050</v>
      </c>
      <c r="O62" s="9">
        <v>102775</v>
      </c>
      <c r="P62" s="9"/>
      <c r="Q62" s="9">
        <v>57825</v>
      </c>
      <c r="R62" s="9">
        <v>70629</v>
      </c>
      <c r="S62" s="9">
        <v>89909</v>
      </c>
      <c r="T62" s="17">
        <v>128387</v>
      </c>
      <c r="U62" s="9">
        <v>179760</v>
      </c>
      <c r="V62" s="9"/>
      <c r="W62" s="17">
        <v>17129</v>
      </c>
      <c r="X62" s="9">
        <v>17656</v>
      </c>
      <c r="Y62" s="9">
        <v>15568</v>
      </c>
      <c r="Z62" s="17">
        <v>32117</v>
      </c>
      <c r="AA62" s="9">
        <v>44957</v>
      </c>
      <c r="AB62" s="10" t="s">
        <v>23</v>
      </c>
      <c r="AC62" s="28"/>
      <c r="AD62" s="28"/>
      <c r="AE62" s="28"/>
      <c r="AF62" s="28"/>
      <c r="AG62" s="11"/>
    </row>
    <row r="63" spans="2:33">
      <c r="B63" s="72">
        <v>7</v>
      </c>
      <c r="C63" s="73">
        <v>44922</v>
      </c>
      <c r="D63" s="8" t="s">
        <v>34</v>
      </c>
      <c r="E63" s="9">
        <v>3000</v>
      </c>
      <c r="F63" s="9">
        <v>6000</v>
      </c>
      <c r="G63" s="9">
        <v>18000</v>
      </c>
      <c r="H63" s="17">
        <v>30000</v>
      </c>
      <c r="I63" s="9">
        <v>70000</v>
      </c>
      <c r="J63" s="9"/>
      <c r="K63" s="9">
        <v>8000</v>
      </c>
      <c r="L63" s="9">
        <v>17000</v>
      </c>
      <c r="M63" s="9">
        <v>37000</v>
      </c>
      <c r="N63" s="17">
        <v>55000</v>
      </c>
      <c r="O63" s="9">
        <v>95000</v>
      </c>
      <c r="P63" s="9"/>
      <c r="Q63" s="9">
        <v>40000</v>
      </c>
      <c r="R63" s="9">
        <v>60000</v>
      </c>
      <c r="S63" s="9">
        <v>80000</v>
      </c>
      <c r="T63" s="17">
        <v>120000</v>
      </c>
      <c r="U63" s="9">
        <v>170000</v>
      </c>
      <c r="V63" s="9"/>
      <c r="W63" s="17">
        <v>2000</v>
      </c>
      <c r="X63" s="9">
        <v>15000</v>
      </c>
      <c r="Y63" s="9">
        <v>4000</v>
      </c>
      <c r="Z63" s="17">
        <v>16000</v>
      </c>
      <c r="AA63" s="9">
        <v>36000</v>
      </c>
      <c r="AB63" s="10" t="s">
        <v>23</v>
      </c>
      <c r="AC63" s="28">
        <v>5000</v>
      </c>
      <c r="AD63" s="28">
        <v>15000</v>
      </c>
      <c r="AE63" s="28">
        <v>20000</v>
      </c>
      <c r="AF63" s="28">
        <v>25000</v>
      </c>
      <c r="AG63" s="11"/>
    </row>
    <row r="64" spans="2:33">
      <c r="B64" s="72"/>
      <c r="C64" s="73"/>
      <c r="D64" s="8" t="s">
        <v>44</v>
      </c>
      <c r="E64" s="9">
        <v>3000</v>
      </c>
      <c r="F64" s="9">
        <v>6000</v>
      </c>
      <c r="G64" s="9">
        <v>18000</v>
      </c>
      <c r="H64" s="17">
        <v>30000</v>
      </c>
      <c r="I64" s="9">
        <v>65000</v>
      </c>
      <c r="J64" s="9"/>
      <c r="K64" s="9">
        <v>5000</v>
      </c>
      <c r="L64" s="9">
        <v>20000</v>
      </c>
      <c r="M64" s="9">
        <v>40000</v>
      </c>
      <c r="N64" s="17">
        <v>55000</v>
      </c>
      <c r="O64" s="9">
        <v>95000</v>
      </c>
      <c r="P64" s="9"/>
      <c r="Q64" s="9">
        <v>35000</v>
      </c>
      <c r="R64" s="9">
        <v>60000</v>
      </c>
      <c r="S64" s="9">
        <v>80000</v>
      </c>
      <c r="T64" s="17">
        <v>120000</v>
      </c>
      <c r="U64" s="9">
        <v>165000</v>
      </c>
      <c r="V64" s="9"/>
      <c r="W64" s="17">
        <v>2000</v>
      </c>
      <c r="X64" s="9">
        <v>13000</v>
      </c>
      <c r="Y64" s="9">
        <v>4000</v>
      </c>
      <c r="Z64" s="17">
        <v>14000</v>
      </c>
      <c r="AA64" s="9">
        <v>33000</v>
      </c>
      <c r="AB64" s="10" t="s">
        <v>23</v>
      </c>
      <c r="AC64" s="28" t="s">
        <v>64</v>
      </c>
      <c r="AD64" s="28">
        <v>15000</v>
      </c>
      <c r="AE64" s="28">
        <v>25000</v>
      </c>
      <c r="AF64" s="28">
        <v>30000</v>
      </c>
      <c r="AG64" s="11"/>
    </row>
    <row r="65" spans="2:33">
      <c r="B65" s="72"/>
      <c r="C65" s="73"/>
      <c r="D65" s="8" t="s">
        <v>37</v>
      </c>
      <c r="E65" s="9">
        <v>13660</v>
      </c>
      <c r="F65" s="9">
        <v>34700</v>
      </c>
      <c r="G65" s="9">
        <v>41290</v>
      </c>
      <c r="H65" s="53">
        <v>80268</v>
      </c>
      <c r="I65" s="9">
        <v>101630</v>
      </c>
      <c r="J65" s="9"/>
      <c r="K65" s="9">
        <v>18990</v>
      </c>
      <c r="L65" s="9">
        <v>32900</v>
      </c>
      <c r="M65" s="9">
        <v>54900</v>
      </c>
      <c r="N65" s="26">
        <v>78900</v>
      </c>
      <c r="O65" s="9">
        <v>160200</v>
      </c>
      <c r="P65" s="9"/>
      <c r="Q65" s="9">
        <v>61430</v>
      </c>
      <c r="R65" s="9">
        <v>82500</v>
      </c>
      <c r="S65" s="9">
        <v>125500</v>
      </c>
      <c r="T65" s="26">
        <v>186400</v>
      </c>
      <c r="U65" s="9">
        <v>251600</v>
      </c>
      <c r="V65" s="9"/>
      <c r="W65" s="53">
        <v>5400</v>
      </c>
      <c r="X65" s="9">
        <v>22190</v>
      </c>
      <c r="Y65" s="9">
        <v>16350</v>
      </c>
      <c r="Z65" s="53">
        <v>30850</v>
      </c>
      <c r="AA65" s="9">
        <v>57990</v>
      </c>
      <c r="AB65" s="10" t="s">
        <v>23</v>
      </c>
      <c r="AC65" s="28"/>
      <c r="AD65" s="28"/>
      <c r="AE65" s="28"/>
      <c r="AF65" s="28"/>
      <c r="AG65" s="11"/>
    </row>
    <row r="66" spans="2:33">
      <c r="B66" s="72"/>
      <c r="C66" s="73"/>
      <c r="D66" s="8" t="s">
        <v>36</v>
      </c>
      <c r="E66" s="10">
        <v>5056</v>
      </c>
      <c r="F66" s="10">
        <v>30380</v>
      </c>
      <c r="G66" s="50">
        <v>53.189</v>
      </c>
      <c r="H66" s="51">
        <v>145636</v>
      </c>
      <c r="I66" s="10">
        <v>88648</v>
      </c>
      <c r="J66" s="10"/>
      <c r="K66" s="10">
        <v>15180</v>
      </c>
      <c r="L66" s="10">
        <v>19095</v>
      </c>
      <c r="M66" s="10">
        <v>38172</v>
      </c>
      <c r="N66" s="17">
        <v>65708</v>
      </c>
      <c r="O66" s="10">
        <v>94974</v>
      </c>
      <c r="P66" s="10"/>
      <c r="Q66" s="10">
        <v>77763</v>
      </c>
      <c r="R66" s="10">
        <v>63350</v>
      </c>
      <c r="S66" s="10">
        <v>88663</v>
      </c>
      <c r="T66" s="51">
        <v>139867</v>
      </c>
      <c r="U66" s="10">
        <v>175705</v>
      </c>
      <c r="V66" s="10"/>
      <c r="W66" s="51">
        <v>13381</v>
      </c>
      <c r="X66" s="10">
        <v>17460</v>
      </c>
      <c r="Y66" s="10">
        <v>15179</v>
      </c>
      <c r="Z66" s="51">
        <v>35297</v>
      </c>
      <c r="AA66" s="10">
        <v>58008</v>
      </c>
      <c r="AB66" s="10" t="s">
        <v>23</v>
      </c>
      <c r="AC66" s="28"/>
      <c r="AD66" s="28"/>
      <c r="AE66" s="28"/>
      <c r="AF66" s="28"/>
      <c r="AG66" s="11"/>
    </row>
    <row r="67" spans="2:33">
      <c r="B67" s="72">
        <v>8</v>
      </c>
      <c r="C67" s="73">
        <v>44929</v>
      </c>
      <c r="D67" s="8" t="s">
        <v>34</v>
      </c>
      <c r="E67" s="9">
        <v>3000</v>
      </c>
      <c r="F67" s="9">
        <v>6000</v>
      </c>
      <c r="G67" s="9">
        <v>18000</v>
      </c>
      <c r="H67" s="51">
        <v>30000</v>
      </c>
      <c r="I67" s="9">
        <v>70000</v>
      </c>
      <c r="J67" s="9"/>
      <c r="K67" s="9">
        <v>8000</v>
      </c>
      <c r="L67" s="9">
        <v>17000</v>
      </c>
      <c r="M67" s="9">
        <v>35000</v>
      </c>
      <c r="N67" s="17">
        <v>55000</v>
      </c>
      <c r="O67" s="9">
        <v>90000</v>
      </c>
      <c r="P67" s="9"/>
      <c r="Q67" s="9">
        <v>40000</v>
      </c>
      <c r="R67" s="9">
        <v>60000</v>
      </c>
      <c r="S67" s="9">
        <v>90000</v>
      </c>
      <c r="T67" s="51">
        <v>120000</v>
      </c>
      <c r="U67" s="9">
        <v>170000</v>
      </c>
      <c r="V67" s="9"/>
      <c r="W67" s="51">
        <v>2000</v>
      </c>
      <c r="X67" s="9">
        <v>15000</v>
      </c>
      <c r="Y67" s="9">
        <v>4000</v>
      </c>
      <c r="Z67" s="51">
        <v>15000</v>
      </c>
      <c r="AA67" s="9">
        <v>36000</v>
      </c>
      <c r="AB67" s="10" t="s">
        <v>65</v>
      </c>
      <c r="AC67" s="28">
        <v>5000</v>
      </c>
      <c r="AD67" s="28">
        <v>15000</v>
      </c>
      <c r="AE67" s="28">
        <v>20000</v>
      </c>
      <c r="AF67" s="28">
        <v>25000</v>
      </c>
      <c r="AG67" s="11"/>
    </row>
    <row r="68" spans="2:33">
      <c r="B68" s="72"/>
      <c r="C68" s="73"/>
      <c r="D68" s="8" t="s">
        <v>35</v>
      </c>
      <c r="E68" s="9">
        <v>3000</v>
      </c>
      <c r="F68" s="9">
        <v>6000</v>
      </c>
      <c r="G68" s="9">
        <v>18000</v>
      </c>
      <c r="H68" s="51">
        <v>30000</v>
      </c>
      <c r="I68" s="9">
        <v>65000</v>
      </c>
      <c r="J68" s="9"/>
      <c r="K68" s="9">
        <v>5000</v>
      </c>
      <c r="L68" s="9">
        <v>20000</v>
      </c>
      <c r="M68" s="9">
        <v>40000</v>
      </c>
      <c r="N68" s="17">
        <v>55000</v>
      </c>
      <c r="O68" s="9">
        <v>95000</v>
      </c>
      <c r="P68" s="9"/>
      <c r="Q68" s="9">
        <v>35000</v>
      </c>
      <c r="R68" s="9">
        <v>60000</v>
      </c>
      <c r="S68" s="9">
        <v>80000</v>
      </c>
      <c r="T68" s="51">
        <v>120000</v>
      </c>
      <c r="U68" s="9">
        <v>165000</v>
      </c>
      <c r="V68" s="9"/>
      <c r="W68" s="51">
        <v>2000</v>
      </c>
      <c r="X68" s="9">
        <v>15000</v>
      </c>
      <c r="Y68" s="9">
        <v>4000</v>
      </c>
      <c r="Z68" s="51">
        <v>15000</v>
      </c>
      <c r="AA68" s="9">
        <v>35000</v>
      </c>
      <c r="AB68" s="10" t="s">
        <v>65</v>
      </c>
      <c r="AC68" s="28" t="s">
        <v>66</v>
      </c>
      <c r="AD68" s="28">
        <v>15000</v>
      </c>
      <c r="AE68" s="28">
        <v>25000</v>
      </c>
      <c r="AF68" s="28">
        <v>30000</v>
      </c>
      <c r="AG68" s="11"/>
    </row>
    <row r="69" spans="2:33">
      <c r="B69" s="72"/>
      <c r="C69" s="73"/>
      <c r="D69" s="8" t="s">
        <v>37</v>
      </c>
      <c r="E69" s="9">
        <v>13600</v>
      </c>
      <c r="F69" s="9">
        <v>34320</v>
      </c>
      <c r="G69" s="9">
        <v>41290</v>
      </c>
      <c r="H69" s="53">
        <v>80268</v>
      </c>
      <c r="I69" s="9">
        <v>101280</v>
      </c>
      <c r="J69" s="9"/>
      <c r="K69" s="9">
        <v>18190</v>
      </c>
      <c r="L69" s="9">
        <v>31100</v>
      </c>
      <c r="M69" s="9">
        <v>54900</v>
      </c>
      <c r="N69" s="26">
        <v>84840</v>
      </c>
      <c r="O69" s="9">
        <v>154000</v>
      </c>
      <c r="P69" s="9"/>
      <c r="Q69" s="9">
        <v>61080</v>
      </c>
      <c r="R69" s="9">
        <v>82500</v>
      </c>
      <c r="S69" s="9">
        <v>125080</v>
      </c>
      <c r="T69" s="53">
        <v>173000</v>
      </c>
      <c r="U69" s="9">
        <v>251280</v>
      </c>
      <c r="V69" s="9"/>
      <c r="W69" s="53">
        <v>5280</v>
      </c>
      <c r="X69" s="9">
        <v>22040</v>
      </c>
      <c r="Y69" s="9">
        <v>16320</v>
      </c>
      <c r="Z69" s="53">
        <v>30720</v>
      </c>
      <c r="AA69" s="9">
        <v>57900</v>
      </c>
      <c r="AB69" s="10" t="s">
        <v>65</v>
      </c>
      <c r="AC69" s="28"/>
      <c r="AD69" s="28"/>
      <c r="AE69" s="28"/>
      <c r="AF69" s="28"/>
      <c r="AG69" s="11"/>
    </row>
    <row r="70" spans="2:33">
      <c r="B70" s="72"/>
      <c r="C70" s="73"/>
      <c r="D70" s="8" t="s">
        <v>36</v>
      </c>
      <c r="E70" s="10">
        <v>7598</v>
      </c>
      <c r="F70" s="10">
        <v>30419</v>
      </c>
      <c r="G70" s="10">
        <v>53256</v>
      </c>
      <c r="H70" s="51">
        <v>140770</v>
      </c>
      <c r="I70" s="10">
        <v>82420</v>
      </c>
      <c r="J70" s="10"/>
      <c r="K70" s="10">
        <v>14880</v>
      </c>
      <c r="L70" s="10">
        <v>20280</v>
      </c>
      <c r="M70" s="10">
        <v>38684</v>
      </c>
      <c r="N70" s="51">
        <v>69649</v>
      </c>
      <c r="O70" s="10">
        <v>92616</v>
      </c>
      <c r="P70" s="10"/>
      <c r="Q70" s="10">
        <v>78255</v>
      </c>
      <c r="R70" s="10">
        <v>74402</v>
      </c>
      <c r="S70" s="10">
        <v>113758</v>
      </c>
      <c r="T70" s="51">
        <v>138179</v>
      </c>
      <c r="U70" s="10">
        <v>181700</v>
      </c>
      <c r="V70" s="10"/>
      <c r="W70" s="51">
        <v>13540</v>
      </c>
      <c r="X70" s="10">
        <v>17595</v>
      </c>
      <c r="Y70" s="10">
        <v>15282</v>
      </c>
      <c r="Z70" s="51">
        <v>35459</v>
      </c>
      <c r="AA70" s="10">
        <v>58052</v>
      </c>
      <c r="AB70" s="10" t="s">
        <v>65</v>
      </c>
      <c r="AC70" s="28"/>
      <c r="AD70" s="28"/>
      <c r="AE70" s="28"/>
      <c r="AF70" s="28"/>
      <c r="AG70" s="11"/>
    </row>
    <row r="71" spans="2:33">
      <c r="B71" s="72">
        <v>9</v>
      </c>
      <c r="C71" s="76">
        <v>44936</v>
      </c>
      <c r="D71" s="32" t="s">
        <v>34</v>
      </c>
      <c r="E71" s="33">
        <v>3000</v>
      </c>
      <c r="F71" s="33">
        <v>6000</v>
      </c>
      <c r="G71" s="33">
        <v>18000</v>
      </c>
      <c r="H71" s="52">
        <v>30000</v>
      </c>
      <c r="I71" s="33">
        <v>70000</v>
      </c>
      <c r="J71" s="33"/>
      <c r="K71" s="33">
        <v>8000</v>
      </c>
      <c r="L71" s="33">
        <v>17000</v>
      </c>
      <c r="M71" s="33">
        <v>35000</v>
      </c>
      <c r="N71" s="52">
        <v>50000</v>
      </c>
      <c r="O71" s="33">
        <v>85000</v>
      </c>
      <c r="P71" s="33"/>
      <c r="Q71" s="33">
        <v>35000</v>
      </c>
      <c r="R71" s="33">
        <v>55000</v>
      </c>
      <c r="S71" s="33">
        <v>85000</v>
      </c>
      <c r="T71" s="52">
        <v>115000</v>
      </c>
      <c r="U71" s="33">
        <v>170000</v>
      </c>
      <c r="V71" s="33"/>
      <c r="W71" s="52">
        <v>2000</v>
      </c>
      <c r="X71" s="33">
        <v>13000</v>
      </c>
      <c r="Y71" s="33">
        <v>4000</v>
      </c>
      <c r="Z71" s="52">
        <v>12000</v>
      </c>
      <c r="AA71" s="33">
        <v>30000</v>
      </c>
      <c r="AB71" s="34" t="s">
        <v>81</v>
      </c>
      <c r="AC71" s="35">
        <v>5000</v>
      </c>
      <c r="AD71" s="35">
        <v>15000</v>
      </c>
      <c r="AE71" s="35">
        <v>20000</v>
      </c>
      <c r="AF71" s="35">
        <v>25000</v>
      </c>
      <c r="AG71" s="36"/>
    </row>
    <row r="72" spans="2:33">
      <c r="B72" s="72"/>
      <c r="C72" s="73"/>
      <c r="D72" s="8" t="s">
        <v>35</v>
      </c>
      <c r="E72" s="9">
        <v>3000</v>
      </c>
      <c r="F72" s="9">
        <v>6000</v>
      </c>
      <c r="G72" s="9">
        <v>18000</v>
      </c>
      <c r="H72" s="51">
        <v>30000</v>
      </c>
      <c r="I72" s="9">
        <v>70000</v>
      </c>
      <c r="J72" s="9"/>
      <c r="K72" s="9">
        <v>5000</v>
      </c>
      <c r="L72" s="9">
        <v>20000</v>
      </c>
      <c r="M72" s="9">
        <v>35000</v>
      </c>
      <c r="N72" s="51">
        <v>55000</v>
      </c>
      <c r="O72" s="9">
        <v>90000</v>
      </c>
      <c r="P72" s="9"/>
      <c r="Q72" s="9">
        <v>35000</v>
      </c>
      <c r="R72" s="9">
        <v>60000</v>
      </c>
      <c r="S72" s="9">
        <v>85000</v>
      </c>
      <c r="T72" s="51">
        <v>115000</v>
      </c>
      <c r="U72" s="9">
        <v>170000</v>
      </c>
      <c r="V72" s="9"/>
      <c r="W72" s="51">
        <v>2000</v>
      </c>
      <c r="X72" s="9">
        <v>15000</v>
      </c>
      <c r="Y72" s="9">
        <v>4000</v>
      </c>
      <c r="Z72" s="51">
        <v>15000</v>
      </c>
      <c r="AA72" s="9">
        <v>35000</v>
      </c>
      <c r="AB72" s="10" t="s">
        <v>81</v>
      </c>
      <c r="AC72" s="28" t="s">
        <v>81</v>
      </c>
      <c r="AD72" s="28">
        <v>15000</v>
      </c>
      <c r="AE72" s="28">
        <v>25000</v>
      </c>
      <c r="AF72" s="28">
        <v>30000</v>
      </c>
      <c r="AG72" s="11"/>
    </row>
    <row r="73" spans="2:33">
      <c r="B73" s="72"/>
      <c r="C73" s="73"/>
      <c r="D73" s="8" t="s">
        <v>37</v>
      </c>
      <c r="E73" s="9">
        <v>13420</v>
      </c>
      <c r="F73" s="9">
        <v>34040</v>
      </c>
      <c r="G73" s="9">
        <v>41290</v>
      </c>
      <c r="H73" s="53">
        <v>80268</v>
      </c>
      <c r="I73" s="9">
        <v>100950</v>
      </c>
      <c r="J73" s="9"/>
      <c r="K73" s="9">
        <v>16790</v>
      </c>
      <c r="L73" s="9">
        <v>31100</v>
      </c>
      <c r="M73" s="9">
        <v>54000</v>
      </c>
      <c r="N73" s="53">
        <v>84560</v>
      </c>
      <c r="O73" s="9">
        <v>150720</v>
      </c>
      <c r="P73" s="9"/>
      <c r="Q73" s="9">
        <v>57900</v>
      </c>
      <c r="R73" s="9">
        <v>82500</v>
      </c>
      <c r="S73" s="9">
        <v>124750</v>
      </c>
      <c r="T73" s="53">
        <v>174780</v>
      </c>
      <c r="U73" s="9">
        <v>250760</v>
      </c>
      <c r="V73" s="9"/>
      <c r="W73" s="53">
        <v>5000</v>
      </c>
      <c r="X73" s="9">
        <v>21990</v>
      </c>
      <c r="Y73" s="9">
        <v>16290</v>
      </c>
      <c r="Z73" s="53">
        <v>24200</v>
      </c>
      <c r="AA73" s="9">
        <v>56270</v>
      </c>
      <c r="AB73" s="10" t="s">
        <v>81</v>
      </c>
      <c r="AC73" s="28"/>
      <c r="AD73" s="28"/>
      <c r="AE73" s="28"/>
      <c r="AF73" s="28"/>
      <c r="AG73" s="11"/>
    </row>
    <row r="74" spans="2:33" s="58" customFormat="1">
      <c r="B74" s="72"/>
      <c r="C74" s="73"/>
      <c r="D74" s="8" t="s">
        <v>36</v>
      </c>
      <c r="E74" s="10">
        <v>4700</v>
      </c>
      <c r="F74" s="10">
        <v>29761</v>
      </c>
      <c r="G74" s="10">
        <v>52130</v>
      </c>
      <c r="H74" s="51">
        <v>137751</v>
      </c>
      <c r="I74" s="10">
        <v>80665</v>
      </c>
      <c r="J74" s="10"/>
      <c r="K74" s="10">
        <v>12398</v>
      </c>
      <c r="L74" s="10">
        <v>22347</v>
      </c>
      <c r="M74" s="10">
        <v>37153</v>
      </c>
      <c r="N74" s="51">
        <v>61342</v>
      </c>
      <c r="O74" s="10">
        <v>92161</v>
      </c>
      <c r="P74" s="10"/>
      <c r="Q74" s="10">
        <v>77563</v>
      </c>
      <c r="R74" s="10">
        <v>68327</v>
      </c>
      <c r="S74" s="10">
        <v>103301</v>
      </c>
      <c r="T74" s="51">
        <v>149720</v>
      </c>
      <c r="U74" s="10">
        <v>178227</v>
      </c>
      <c r="V74" s="10"/>
      <c r="W74" s="51">
        <v>12423</v>
      </c>
      <c r="X74" s="10">
        <v>17124</v>
      </c>
      <c r="Y74" s="10">
        <v>16154</v>
      </c>
      <c r="Z74" s="51">
        <v>37286</v>
      </c>
      <c r="AA74" s="10">
        <v>55913</v>
      </c>
      <c r="AB74" s="55" t="s">
        <v>23</v>
      </c>
      <c r="AC74" s="56"/>
      <c r="AD74" s="56"/>
      <c r="AE74" s="56"/>
      <c r="AF74" s="56"/>
      <c r="AG74" s="57"/>
    </row>
    <row r="75" spans="2:33">
      <c r="B75" s="72">
        <v>10</v>
      </c>
      <c r="C75" s="76">
        <v>44943</v>
      </c>
      <c r="D75" s="32" t="s">
        <v>34</v>
      </c>
      <c r="E75" s="33">
        <v>3000</v>
      </c>
      <c r="F75" s="33">
        <v>6000</v>
      </c>
      <c r="G75" s="33">
        <v>18000</v>
      </c>
      <c r="H75" s="52">
        <v>30000</v>
      </c>
      <c r="I75" s="33">
        <v>70000</v>
      </c>
      <c r="J75" s="33"/>
      <c r="K75" s="33">
        <v>8000</v>
      </c>
      <c r="L75" s="33">
        <v>17000</v>
      </c>
      <c r="M75" s="33">
        <v>35000</v>
      </c>
      <c r="N75" s="52">
        <v>50000</v>
      </c>
      <c r="O75" s="33">
        <v>85000</v>
      </c>
      <c r="P75" s="33"/>
      <c r="Q75" s="33">
        <v>35000</v>
      </c>
      <c r="R75" s="33">
        <v>55000</v>
      </c>
      <c r="S75" s="33">
        <v>80000</v>
      </c>
      <c r="T75" s="52">
        <v>110000</v>
      </c>
      <c r="U75" s="33">
        <v>165000</v>
      </c>
      <c r="V75" s="33"/>
      <c r="W75" s="52">
        <v>2000</v>
      </c>
      <c r="X75" s="33">
        <v>13000</v>
      </c>
      <c r="Y75" s="33">
        <v>4000</v>
      </c>
      <c r="Z75" s="52">
        <v>12000</v>
      </c>
      <c r="AA75" s="33">
        <v>30000</v>
      </c>
      <c r="AB75" s="10" t="s">
        <v>23</v>
      </c>
      <c r="AC75" s="35">
        <v>5000</v>
      </c>
      <c r="AD75" s="35">
        <v>15000</v>
      </c>
      <c r="AE75" s="35">
        <v>20000</v>
      </c>
      <c r="AF75" s="35">
        <v>25000</v>
      </c>
      <c r="AG75" s="36"/>
    </row>
    <row r="76" spans="2:33">
      <c r="B76" s="72"/>
      <c r="C76" s="73"/>
      <c r="D76" s="8" t="s">
        <v>35</v>
      </c>
      <c r="E76" s="9">
        <v>3000</v>
      </c>
      <c r="F76" s="9">
        <v>6000</v>
      </c>
      <c r="G76" s="9">
        <v>18000</v>
      </c>
      <c r="H76" s="17">
        <v>30000</v>
      </c>
      <c r="I76" s="9">
        <v>70000</v>
      </c>
      <c r="J76" s="9"/>
      <c r="K76" s="9">
        <v>5000</v>
      </c>
      <c r="L76" s="9">
        <v>20000</v>
      </c>
      <c r="M76" s="9">
        <v>35000</v>
      </c>
      <c r="N76" s="51">
        <v>55000</v>
      </c>
      <c r="O76" s="9">
        <v>90000</v>
      </c>
      <c r="P76" s="9"/>
      <c r="Q76" s="9">
        <v>35000</v>
      </c>
      <c r="R76" s="9">
        <v>60000</v>
      </c>
      <c r="S76" s="9">
        <v>85000</v>
      </c>
      <c r="T76" s="17">
        <v>115000</v>
      </c>
      <c r="U76" s="9">
        <v>170000</v>
      </c>
      <c r="V76" s="9"/>
      <c r="W76" s="17">
        <v>2000</v>
      </c>
      <c r="X76" s="9">
        <v>15000</v>
      </c>
      <c r="Y76" s="9">
        <v>4000</v>
      </c>
      <c r="Z76" s="17">
        <v>15000</v>
      </c>
      <c r="AA76" s="9">
        <v>35000</v>
      </c>
      <c r="AB76" s="10" t="s">
        <v>23</v>
      </c>
      <c r="AC76" s="28" t="s">
        <v>82</v>
      </c>
      <c r="AD76" s="28">
        <v>15000</v>
      </c>
      <c r="AE76" s="28">
        <v>25000</v>
      </c>
      <c r="AF76" s="28">
        <v>30000</v>
      </c>
      <c r="AG76" s="11"/>
    </row>
    <row r="77" spans="2:33">
      <c r="B77" s="72"/>
      <c r="C77" s="73"/>
      <c r="D77" s="8" t="s">
        <v>37</v>
      </c>
      <c r="E77" s="9">
        <v>11670</v>
      </c>
      <c r="F77" s="9">
        <v>33710</v>
      </c>
      <c r="G77" s="9">
        <v>41290</v>
      </c>
      <c r="H77" s="53">
        <v>80268</v>
      </c>
      <c r="I77" s="9">
        <v>97990</v>
      </c>
      <c r="J77" s="9"/>
      <c r="K77" s="9">
        <v>16500</v>
      </c>
      <c r="L77" s="9">
        <v>29900</v>
      </c>
      <c r="M77" s="9">
        <v>60910</v>
      </c>
      <c r="N77" s="53">
        <v>84230</v>
      </c>
      <c r="O77" s="9">
        <v>136680</v>
      </c>
      <c r="P77" s="9"/>
      <c r="Q77" s="9">
        <v>54900</v>
      </c>
      <c r="R77" s="9">
        <v>82500</v>
      </c>
      <c r="S77" s="9">
        <v>128150</v>
      </c>
      <c r="T77" s="53">
        <v>168940</v>
      </c>
      <c r="U77" s="9">
        <v>240170</v>
      </c>
      <c r="V77" s="9"/>
      <c r="W77" s="53">
        <v>5000</v>
      </c>
      <c r="X77" s="9">
        <v>21550</v>
      </c>
      <c r="Y77" s="9">
        <v>16200</v>
      </c>
      <c r="Z77" s="53">
        <v>24200</v>
      </c>
      <c r="AA77" s="9">
        <v>53910</v>
      </c>
      <c r="AB77" s="10" t="s">
        <v>23</v>
      </c>
      <c r="AC77" s="28"/>
      <c r="AD77" s="28"/>
      <c r="AE77" s="28"/>
      <c r="AF77" s="28"/>
      <c r="AG77" s="11"/>
    </row>
    <row r="78" spans="2:33">
      <c r="B78" s="72"/>
      <c r="C78" s="73"/>
      <c r="D78" s="8" t="s">
        <v>36</v>
      </c>
      <c r="E78" s="9">
        <v>4074</v>
      </c>
      <c r="F78" s="9">
        <v>29101</v>
      </c>
      <c r="G78" s="9">
        <v>52000</v>
      </c>
      <c r="H78" s="17">
        <v>141898</v>
      </c>
      <c r="I78" s="9">
        <v>86612</v>
      </c>
      <c r="J78" s="9"/>
      <c r="K78" s="9">
        <v>12382</v>
      </c>
      <c r="L78" s="9">
        <v>24188</v>
      </c>
      <c r="M78" s="9">
        <v>38771</v>
      </c>
      <c r="N78" s="17">
        <v>61882</v>
      </c>
      <c r="O78" s="9">
        <v>128531</v>
      </c>
      <c r="P78" s="9"/>
      <c r="Q78" s="9">
        <v>78953</v>
      </c>
      <c r="R78" s="9">
        <v>64376</v>
      </c>
      <c r="S78" s="9">
        <v>105230</v>
      </c>
      <c r="T78" s="17">
        <v>123787</v>
      </c>
      <c r="U78" s="9">
        <v>173307</v>
      </c>
      <c r="V78" s="9"/>
      <c r="W78" s="17">
        <v>19843</v>
      </c>
      <c r="X78" s="9">
        <v>24413</v>
      </c>
      <c r="Y78" s="9">
        <v>22949</v>
      </c>
      <c r="Z78" s="17">
        <v>30873</v>
      </c>
      <c r="AA78" s="9">
        <v>61850</v>
      </c>
      <c r="AB78" s="10" t="s">
        <v>23</v>
      </c>
      <c r="AC78" s="28"/>
      <c r="AD78" s="28"/>
      <c r="AE78" s="28"/>
      <c r="AF78" s="28"/>
      <c r="AG78" s="11"/>
    </row>
    <row r="79" spans="2:33">
      <c r="B79" s="72">
        <v>11</v>
      </c>
      <c r="C79" s="73">
        <v>44950</v>
      </c>
      <c r="D79" s="8" t="s">
        <v>34</v>
      </c>
      <c r="E79" s="9">
        <v>3000</v>
      </c>
      <c r="F79" s="9">
        <v>6000</v>
      </c>
      <c r="G79" s="9">
        <v>18000</v>
      </c>
      <c r="H79" s="17">
        <v>30000</v>
      </c>
      <c r="I79" s="9">
        <v>70000</v>
      </c>
      <c r="J79" s="9"/>
      <c r="K79" s="9">
        <v>8000</v>
      </c>
      <c r="L79" s="9">
        <v>17000</v>
      </c>
      <c r="M79" s="9">
        <v>35000</v>
      </c>
      <c r="N79" s="17">
        <v>50000</v>
      </c>
      <c r="O79" s="9">
        <v>85000</v>
      </c>
      <c r="P79" s="9"/>
      <c r="Q79" s="9">
        <v>35000</v>
      </c>
      <c r="R79" s="9">
        <v>50000</v>
      </c>
      <c r="S79" s="9">
        <v>80000</v>
      </c>
      <c r="T79" s="17">
        <v>110000</v>
      </c>
      <c r="U79" s="9">
        <v>175000</v>
      </c>
      <c r="V79" s="9"/>
      <c r="W79" s="17">
        <v>2000</v>
      </c>
      <c r="X79" s="9">
        <v>13000</v>
      </c>
      <c r="Y79" s="9">
        <v>4000</v>
      </c>
      <c r="Z79" s="17">
        <v>12000</v>
      </c>
      <c r="AA79" s="9">
        <v>30000</v>
      </c>
      <c r="AB79" s="10" t="s">
        <v>23</v>
      </c>
      <c r="AC79" s="28">
        <v>5000</v>
      </c>
      <c r="AD79" s="28">
        <v>15000</v>
      </c>
      <c r="AE79" s="28">
        <v>20000</v>
      </c>
      <c r="AF79" s="28">
        <v>25000</v>
      </c>
      <c r="AG79" s="11"/>
    </row>
    <row r="80" spans="2:33">
      <c r="B80" s="72"/>
      <c r="C80" s="73"/>
      <c r="D80" s="8" t="s">
        <v>35</v>
      </c>
      <c r="E80" s="9">
        <v>3000</v>
      </c>
      <c r="F80" s="9">
        <v>6000</v>
      </c>
      <c r="G80" s="9">
        <v>18000</v>
      </c>
      <c r="H80" s="17">
        <v>30000</v>
      </c>
      <c r="I80" s="9">
        <v>70000</v>
      </c>
      <c r="J80" s="9"/>
      <c r="K80" s="9">
        <v>5000</v>
      </c>
      <c r="L80" s="9">
        <v>20000</v>
      </c>
      <c r="M80" s="9">
        <v>35000</v>
      </c>
      <c r="N80" s="17">
        <v>50000</v>
      </c>
      <c r="O80" s="9">
        <v>85000</v>
      </c>
      <c r="P80" s="9"/>
      <c r="Q80" s="9">
        <v>35000</v>
      </c>
      <c r="R80" s="9">
        <v>60000</v>
      </c>
      <c r="S80" s="9">
        <v>80000</v>
      </c>
      <c r="T80" s="17">
        <v>110000</v>
      </c>
      <c r="U80" s="9">
        <v>165000</v>
      </c>
      <c r="V80" s="9"/>
      <c r="W80" s="17">
        <v>2000</v>
      </c>
      <c r="X80" s="9">
        <v>15000</v>
      </c>
      <c r="Y80" s="9">
        <v>4000</v>
      </c>
      <c r="Z80" s="17">
        <v>15000</v>
      </c>
      <c r="AA80" s="9">
        <v>35000</v>
      </c>
      <c r="AB80" s="10" t="s">
        <v>23</v>
      </c>
      <c r="AC80" s="28" t="s">
        <v>83</v>
      </c>
      <c r="AD80" s="28">
        <v>15000</v>
      </c>
      <c r="AE80" s="28">
        <v>25000</v>
      </c>
      <c r="AF80" s="28">
        <v>30000</v>
      </c>
      <c r="AG80" s="11"/>
    </row>
    <row r="81" spans="2:33">
      <c r="B81" s="72"/>
      <c r="C81" s="73"/>
      <c r="D81" s="8" t="s">
        <v>37</v>
      </c>
      <c r="E81" s="9">
        <v>11890</v>
      </c>
      <c r="F81" s="9">
        <v>33280</v>
      </c>
      <c r="G81" s="9">
        <v>41290</v>
      </c>
      <c r="H81" s="53">
        <v>80268</v>
      </c>
      <c r="I81" s="9">
        <v>99400</v>
      </c>
      <c r="J81" s="9"/>
      <c r="K81" s="9">
        <v>16500</v>
      </c>
      <c r="L81" s="9">
        <v>29900</v>
      </c>
      <c r="M81" s="9">
        <v>54000</v>
      </c>
      <c r="N81" s="53">
        <v>77270</v>
      </c>
      <c r="O81" s="9">
        <v>136570</v>
      </c>
      <c r="P81" s="9"/>
      <c r="Q81" s="9">
        <v>57900</v>
      </c>
      <c r="R81" s="9">
        <v>82410</v>
      </c>
      <c r="S81" s="9">
        <v>127250</v>
      </c>
      <c r="T81" s="53">
        <v>168580</v>
      </c>
      <c r="U81" s="9">
        <v>239740</v>
      </c>
      <c r="V81" s="9"/>
      <c r="W81" s="53">
        <v>5000</v>
      </c>
      <c r="X81" s="9">
        <v>21440</v>
      </c>
      <c r="Y81" s="9">
        <v>16010</v>
      </c>
      <c r="Z81" s="53">
        <v>22850</v>
      </c>
      <c r="AA81" s="9">
        <v>52100</v>
      </c>
      <c r="AB81" s="10" t="s">
        <v>23</v>
      </c>
      <c r="AC81" s="28"/>
      <c r="AD81" s="28"/>
      <c r="AE81" s="28"/>
      <c r="AF81" s="28"/>
      <c r="AG81" s="11"/>
    </row>
    <row r="82" spans="2:33">
      <c r="B82" s="72"/>
      <c r="C82" s="73"/>
      <c r="D82" s="8" t="s">
        <v>36</v>
      </c>
      <c r="E82" s="9">
        <v>4059</v>
      </c>
      <c r="F82" s="9">
        <v>29596</v>
      </c>
      <c r="G82" s="9">
        <v>51815</v>
      </c>
      <c r="H82" s="17">
        <v>141428</v>
      </c>
      <c r="I82" s="9">
        <v>87566</v>
      </c>
      <c r="J82" s="9"/>
      <c r="K82" s="9">
        <v>14799</v>
      </c>
      <c r="L82" s="9">
        <v>25918</v>
      </c>
      <c r="M82" s="9">
        <v>37834</v>
      </c>
      <c r="N82" s="17">
        <v>61722</v>
      </c>
      <c r="O82" s="9">
        <v>98763</v>
      </c>
      <c r="P82" s="9"/>
      <c r="Q82" s="9">
        <v>85970</v>
      </c>
      <c r="R82" s="9">
        <v>67881</v>
      </c>
      <c r="S82" s="9">
        <v>103672</v>
      </c>
      <c r="T82" s="17">
        <v>135727</v>
      </c>
      <c r="U82" s="9">
        <v>181684</v>
      </c>
      <c r="V82" s="9"/>
      <c r="W82" s="17">
        <v>18510</v>
      </c>
      <c r="X82" s="9">
        <v>22090</v>
      </c>
      <c r="Y82" s="9">
        <v>17270</v>
      </c>
      <c r="Z82" s="17">
        <v>30810</v>
      </c>
      <c r="AA82" s="9">
        <v>55558</v>
      </c>
      <c r="AB82" s="10" t="s">
        <v>23</v>
      </c>
      <c r="AC82" s="28"/>
      <c r="AD82" s="28"/>
      <c r="AE82" s="28"/>
      <c r="AF82" s="28"/>
      <c r="AG82" s="11"/>
    </row>
    <row r="83" spans="2:33">
      <c r="B83" s="72">
        <v>12</v>
      </c>
      <c r="C83" s="76">
        <v>44957</v>
      </c>
      <c r="D83" s="32" t="s">
        <v>34</v>
      </c>
      <c r="E83" s="33">
        <v>3000</v>
      </c>
      <c r="F83" s="33">
        <v>6000</v>
      </c>
      <c r="G83" s="33">
        <v>18000</v>
      </c>
      <c r="H83" s="52">
        <v>27000</v>
      </c>
      <c r="I83" s="33">
        <v>65000</v>
      </c>
      <c r="J83" s="33">
        <v>75000</v>
      </c>
      <c r="K83" s="33">
        <v>9000</v>
      </c>
      <c r="L83" s="33">
        <v>20000</v>
      </c>
      <c r="M83" s="33">
        <v>38000</v>
      </c>
      <c r="N83" s="52">
        <v>55000</v>
      </c>
      <c r="O83" s="33">
        <v>85000</v>
      </c>
      <c r="P83" s="33">
        <v>110000</v>
      </c>
      <c r="Q83" s="33">
        <v>40000</v>
      </c>
      <c r="R83" s="33">
        <v>50000</v>
      </c>
      <c r="S83" s="33">
        <v>85000</v>
      </c>
      <c r="T83" s="52">
        <v>110000</v>
      </c>
      <c r="U83" s="33">
        <v>175000</v>
      </c>
      <c r="V83" s="33">
        <v>240000</v>
      </c>
      <c r="W83" s="52">
        <v>2000</v>
      </c>
      <c r="X83" s="33">
        <v>15000</v>
      </c>
      <c r="Y83" s="33">
        <v>4000</v>
      </c>
      <c r="Z83" s="52">
        <v>12000</v>
      </c>
      <c r="AA83" s="33">
        <v>30000</v>
      </c>
      <c r="AB83" s="10" t="s">
        <v>23</v>
      </c>
      <c r="AC83" s="35">
        <v>5000</v>
      </c>
      <c r="AD83" s="35">
        <v>15000</v>
      </c>
      <c r="AE83" s="35">
        <v>20000</v>
      </c>
      <c r="AF83" s="35">
        <v>25000</v>
      </c>
      <c r="AG83" s="36"/>
    </row>
    <row r="84" spans="2:33">
      <c r="B84" s="72"/>
      <c r="C84" s="73"/>
      <c r="D84" s="8" t="s">
        <v>35</v>
      </c>
      <c r="E84" s="9">
        <v>3000</v>
      </c>
      <c r="F84" s="9">
        <v>6000</v>
      </c>
      <c r="G84" s="9">
        <v>18000</v>
      </c>
      <c r="H84" s="17">
        <v>30000</v>
      </c>
      <c r="I84" s="9">
        <v>70000</v>
      </c>
      <c r="J84" s="9">
        <v>75000</v>
      </c>
      <c r="K84" s="9">
        <v>8000</v>
      </c>
      <c r="L84" s="9">
        <v>17000</v>
      </c>
      <c r="M84" s="9">
        <v>35000</v>
      </c>
      <c r="N84" s="51">
        <v>50000</v>
      </c>
      <c r="O84" s="9">
        <v>85000</v>
      </c>
      <c r="P84" s="9">
        <v>110000</v>
      </c>
      <c r="Q84" s="9">
        <v>35000</v>
      </c>
      <c r="R84" s="9">
        <v>50000</v>
      </c>
      <c r="S84" s="9">
        <v>80000</v>
      </c>
      <c r="T84" s="17">
        <v>110000</v>
      </c>
      <c r="U84" s="9">
        <v>175000</v>
      </c>
      <c r="V84" s="9">
        <v>240000</v>
      </c>
      <c r="W84" s="17">
        <v>2000</v>
      </c>
      <c r="X84" s="9">
        <v>15000</v>
      </c>
      <c r="Y84" s="9">
        <v>4000</v>
      </c>
      <c r="Z84" s="17">
        <v>15000</v>
      </c>
      <c r="AA84" s="9">
        <v>35000</v>
      </c>
      <c r="AB84" s="10" t="s">
        <v>23</v>
      </c>
      <c r="AC84" s="28" t="s">
        <v>88</v>
      </c>
      <c r="AD84" s="28">
        <v>15000</v>
      </c>
      <c r="AE84" s="28">
        <v>25000</v>
      </c>
      <c r="AF84" s="28">
        <v>30000</v>
      </c>
      <c r="AG84" s="11"/>
    </row>
    <row r="85" spans="2:33">
      <c r="B85" s="72"/>
      <c r="C85" s="73"/>
      <c r="D85" s="8" t="s">
        <v>37</v>
      </c>
      <c r="E85" s="9">
        <v>11720</v>
      </c>
      <c r="F85" s="9">
        <v>32810</v>
      </c>
      <c r="G85" s="9">
        <v>41290</v>
      </c>
      <c r="H85" s="53">
        <v>80268</v>
      </c>
      <c r="I85" s="9">
        <v>99160</v>
      </c>
      <c r="J85" s="9">
        <v>157540</v>
      </c>
      <c r="K85" s="9">
        <v>16190</v>
      </c>
      <c r="L85" s="9">
        <v>29900</v>
      </c>
      <c r="M85" s="9">
        <v>55000</v>
      </c>
      <c r="N85" s="53">
        <v>71100</v>
      </c>
      <c r="O85" s="9">
        <v>136330</v>
      </c>
      <c r="P85" s="9" t="s">
        <v>88</v>
      </c>
      <c r="Q85" s="9">
        <v>38390</v>
      </c>
      <c r="R85" s="9">
        <v>82450</v>
      </c>
      <c r="S85" s="9">
        <v>126980</v>
      </c>
      <c r="T85" s="53">
        <v>168890</v>
      </c>
      <c r="U85" s="9">
        <v>233590</v>
      </c>
      <c r="V85" s="9">
        <v>376220</v>
      </c>
      <c r="W85" s="53">
        <v>5100</v>
      </c>
      <c r="X85" s="9">
        <v>21400</v>
      </c>
      <c r="Y85" s="9">
        <v>16050</v>
      </c>
      <c r="Z85" s="53">
        <v>22850</v>
      </c>
      <c r="AA85" s="9">
        <v>55890</v>
      </c>
      <c r="AB85" s="10" t="s">
        <v>23</v>
      </c>
      <c r="AC85" s="28"/>
      <c r="AD85" s="28"/>
      <c r="AE85" s="28"/>
      <c r="AF85" s="28"/>
      <c r="AG85" s="11"/>
    </row>
    <row r="86" spans="2:33">
      <c r="B86" s="72"/>
      <c r="C86" s="73"/>
      <c r="D86" s="8" t="s">
        <v>36</v>
      </c>
      <c r="E86" s="9" t="s">
        <v>89</v>
      </c>
      <c r="F86" s="9">
        <v>29526</v>
      </c>
      <c r="G86" s="9">
        <v>51660</v>
      </c>
      <c r="H86" s="17">
        <v>140901</v>
      </c>
      <c r="I86" s="9">
        <v>86031</v>
      </c>
      <c r="J86" s="9">
        <v>106526</v>
      </c>
      <c r="K86" s="9">
        <v>14749</v>
      </c>
      <c r="L86" s="9">
        <v>25811</v>
      </c>
      <c r="M86" s="9">
        <v>39232</v>
      </c>
      <c r="N86" s="17">
        <v>61442</v>
      </c>
      <c r="O86" s="9">
        <v>99909</v>
      </c>
      <c r="P86" s="9">
        <v>121591</v>
      </c>
      <c r="Q86" s="9">
        <v>79866</v>
      </c>
      <c r="R86" s="9">
        <v>77408</v>
      </c>
      <c r="S86" s="9">
        <v>103207</v>
      </c>
      <c r="T86" s="17">
        <v>129055</v>
      </c>
      <c r="U86" s="9">
        <v>174667</v>
      </c>
      <c r="V86" s="9">
        <v>232224</v>
      </c>
      <c r="W86" s="17">
        <v>19972</v>
      </c>
      <c r="X86" s="9">
        <v>21254</v>
      </c>
      <c r="Y86" s="9">
        <v>17197</v>
      </c>
      <c r="Z86" s="17">
        <v>30720</v>
      </c>
      <c r="AA86" s="9">
        <v>55306</v>
      </c>
      <c r="AB86" s="10" t="s">
        <v>23</v>
      </c>
      <c r="AC86" s="28"/>
      <c r="AD86" s="28"/>
      <c r="AE86" s="28"/>
      <c r="AF86" s="28"/>
      <c r="AG86" s="11"/>
    </row>
    <row r="87" spans="2:33">
      <c r="B87" s="72">
        <v>13</v>
      </c>
      <c r="C87" s="73">
        <v>44964</v>
      </c>
      <c r="D87" s="8" t="s">
        <v>34</v>
      </c>
      <c r="E87" s="9">
        <v>3000</v>
      </c>
      <c r="F87" s="9">
        <v>4000</v>
      </c>
      <c r="G87" s="9">
        <v>18000</v>
      </c>
      <c r="H87" s="17">
        <v>27000</v>
      </c>
      <c r="I87" s="9">
        <v>65000</v>
      </c>
      <c r="J87" s="9">
        <v>75000</v>
      </c>
      <c r="K87" s="9">
        <v>9000</v>
      </c>
      <c r="L87" s="9">
        <v>20000</v>
      </c>
      <c r="M87" s="9">
        <v>38000</v>
      </c>
      <c r="N87" s="17">
        <v>55000</v>
      </c>
      <c r="O87" s="9">
        <v>85000</v>
      </c>
      <c r="P87" s="9">
        <v>110000</v>
      </c>
      <c r="Q87" s="9">
        <v>40000</v>
      </c>
      <c r="R87" s="9">
        <v>55000</v>
      </c>
      <c r="S87" s="9">
        <v>85000</v>
      </c>
      <c r="T87" s="17">
        <v>130000</v>
      </c>
      <c r="U87" s="9">
        <v>175000</v>
      </c>
      <c r="V87" s="9">
        <v>240000</v>
      </c>
      <c r="W87" s="17">
        <v>2000</v>
      </c>
      <c r="X87" s="9">
        <v>15000</v>
      </c>
      <c r="Y87" s="9">
        <v>4000</v>
      </c>
      <c r="Z87" s="17">
        <v>12000</v>
      </c>
      <c r="AA87" s="9">
        <v>30000</v>
      </c>
      <c r="AB87" s="10"/>
      <c r="AC87" s="35">
        <v>5000</v>
      </c>
      <c r="AD87" s="35">
        <v>15000</v>
      </c>
      <c r="AE87" s="35">
        <v>20000</v>
      </c>
      <c r="AF87" s="35">
        <v>25000</v>
      </c>
      <c r="AG87" s="36"/>
    </row>
    <row r="88" spans="2:33">
      <c r="B88" s="72"/>
      <c r="C88" s="73"/>
      <c r="D88" s="8" t="s">
        <v>35</v>
      </c>
      <c r="E88" s="9">
        <v>3000</v>
      </c>
      <c r="F88" s="9">
        <v>6000</v>
      </c>
      <c r="G88" s="9">
        <v>18000</v>
      </c>
      <c r="H88" s="17">
        <v>30000</v>
      </c>
      <c r="I88" s="9">
        <v>70000</v>
      </c>
      <c r="J88" s="9">
        <v>75000</v>
      </c>
      <c r="K88" s="9">
        <v>8000</v>
      </c>
      <c r="L88" s="9">
        <v>17000</v>
      </c>
      <c r="M88" s="9">
        <v>35000</v>
      </c>
      <c r="N88" s="17">
        <v>50000</v>
      </c>
      <c r="O88" s="9">
        <v>85000</v>
      </c>
      <c r="P88" s="9">
        <v>110000</v>
      </c>
      <c r="Q88" s="9">
        <v>35000</v>
      </c>
      <c r="R88" s="9">
        <v>50000</v>
      </c>
      <c r="S88" s="9">
        <v>80000</v>
      </c>
      <c r="T88" s="17">
        <v>110000</v>
      </c>
      <c r="U88" s="9">
        <v>175000</v>
      </c>
      <c r="V88" s="9">
        <v>240000</v>
      </c>
      <c r="W88" s="17">
        <v>2000</v>
      </c>
      <c r="X88" s="9">
        <v>15000</v>
      </c>
      <c r="Y88" s="9">
        <v>4000</v>
      </c>
      <c r="Z88" s="17">
        <v>15000</v>
      </c>
      <c r="AA88" s="9">
        <v>35000</v>
      </c>
      <c r="AB88" s="10"/>
      <c r="AC88" s="28" t="s">
        <v>23</v>
      </c>
      <c r="AD88" s="28">
        <v>15000</v>
      </c>
      <c r="AE88" s="28">
        <v>25000</v>
      </c>
      <c r="AF88" s="28">
        <v>30000</v>
      </c>
      <c r="AG88" s="11"/>
    </row>
    <row r="89" spans="2:33">
      <c r="B89" s="72"/>
      <c r="C89" s="73"/>
      <c r="D89" s="8" t="s">
        <v>37</v>
      </c>
      <c r="E89" s="9">
        <v>11660</v>
      </c>
      <c r="F89" s="9">
        <v>32510</v>
      </c>
      <c r="G89" s="9">
        <v>41290</v>
      </c>
      <c r="H89" s="26">
        <v>78134</v>
      </c>
      <c r="I89" s="9">
        <v>98280</v>
      </c>
      <c r="J89" s="9">
        <v>150300</v>
      </c>
      <c r="K89" s="9">
        <v>18040</v>
      </c>
      <c r="L89" s="9">
        <v>30000</v>
      </c>
      <c r="M89" s="9">
        <v>55000</v>
      </c>
      <c r="N89" s="26">
        <v>79650</v>
      </c>
      <c r="O89" s="9">
        <v>130530</v>
      </c>
      <c r="P89" s="59" t="s">
        <v>23</v>
      </c>
      <c r="Q89" s="9">
        <v>57900</v>
      </c>
      <c r="R89" s="9">
        <v>82460</v>
      </c>
      <c r="S89" s="9">
        <v>138560</v>
      </c>
      <c r="T89" s="26">
        <v>174730</v>
      </c>
      <c r="U89" s="9">
        <v>238560</v>
      </c>
      <c r="V89" s="9">
        <v>376220</v>
      </c>
      <c r="W89" s="26">
        <v>5000</v>
      </c>
      <c r="X89" s="9">
        <v>21780</v>
      </c>
      <c r="Y89" s="9">
        <v>16630</v>
      </c>
      <c r="Z89" s="26">
        <v>22610</v>
      </c>
      <c r="AA89" s="9">
        <v>47090</v>
      </c>
      <c r="AB89" s="10"/>
      <c r="AC89" s="28"/>
      <c r="AD89" s="28"/>
      <c r="AE89" s="28"/>
      <c r="AF89" s="28"/>
      <c r="AG89" s="11"/>
    </row>
    <row r="90" spans="2:33">
      <c r="B90" s="72"/>
      <c r="C90" s="73"/>
      <c r="D90" s="8" t="s">
        <v>36</v>
      </c>
      <c r="E90" s="59">
        <v>25100</v>
      </c>
      <c r="F90" s="9">
        <v>30120</v>
      </c>
      <c r="G90" s="9">
        <v>56475</v>
      </c>
      <c r="H90" s="17">
        <v>94125</v>
      </c>
      <c r="I90" s="9">
        <v>60240</v>
      </c>
      <c r="J90" s="9">
        <v>122362</v>
      </c>
      <c r="K90" s="9">
        <v>37650</v>
      </c>
      <c r="L90" s="9">
        <v>27610</v>
      </c>
      <c r="M90" s="9">
        <v>47062</v>
      </c>
      <c r="N90" s="17">
        <v>66515</v>
      </c>
      <c r="O90" s="9">
        <v>94125</v>
      </c>
      <c r="P90" s="9">
        <v>144325</v>
      </c>
      <c r="Q90" s="9">
        <v>74045</v>
      </c>
      <c r="R90" s="9">
        <v>69025</v>
      </c>
      <c r="S90" s="9">
        <v>62750</v>
      </c>
      <c r="T90" s="17">
        <v>149345</v>
      </c>
      <c r="U90" s="9">
        <v>188250</v>
      </c>
      <c r="V90" s="9">
        <v>155620</v>
      </c>
      <c r="W90" s="17">
        <v>15396</v>
      </c>
      <c r="X90" s="9">
        <v>19829</v>
      </c>
      <c r="Y90" s="9">
        <v>19226</v>
      </c>
      <c r="Z90" s="17">
        <v>32504</v>
      </c>
      <c r="AA90" s="9">
        <v>62750</v>
      </c>
      <c r="AB90" s="10"/>
      <c r="AC90" s="28"/>
      <c r="AD90" s="28"/>
      <c r="AE90" s="28"/>
      <c r="AF90" s="28"/>
      <c r="AG90" s="11"/>
    </row>
    <row r="91" spans="2:33">
      <c r="B91" s="72">
        <v>14</v>
      </c>
      <c r="C91" s="73">
        <v>44971</v>
      </c>
      <c r="D91" s="8" t="s">
        <v>34</v>
      </c>
      <c r="E91" s="10">
        <v>3000</v>
      </c>
      <c r="F91" s="10">
        <v>4000</v>
      </c>
      <c r="G91" s="10">
        <v>18000</v>
      </c>
      <c r="H91" s="51">
        <v>27000</v>
      </c>
      <c r="I91" s="10">
        <v>65000</v>
      </c>
      <c r="J91" s="10">
        <v>75000</v>
      </c>
      <c r="K91" s="10">
        <v>9000</v>
      </c>
      <c r="L91" s="10">
        <v>20000</v>
      </c>
      <c r="M91" s="10">
        <v>38000</v>
      </c>
      <c r="N91" s="51">
        <v>55000</v>
      </c>
      <c r="O91" s="10">
        <v>85000</v>
      </c>
      <c r="P91" s="10">
        <v>110000</v>
      </c>
      <c r="Q91" s="10">
        <v>40000</v>
      </c>
      <c r="R91" s="10">
        <v>60000</v>
      </c>
      <c r="S91" s="10">
        <v>85000</v>
      </c>
      <c r="T91" s="51">
        <v>130000</v>
      </c>
      <c r="U91" s="10">
        <v>175000</v>
      </c>
      <c r="V91" s="10">
        <v>240000</v>
      </c>
      <c r="W91" s="51">
        <v>2000</v>
      </c>
      <c r="X91" s="10">
        <v>15000</v>
      </c>
      <c r="Y91" s="10">
        <v>4000</v>
      </c>
      <c r="Z91" s="51">
        <v>12000</v>
      </c>
      <c r="AA91" s="10">
        <v>30000</v>
      </c>
      <c r="AB91" s="10"/>
      <c r="AC91" s="35">
        <v>5000</v>
      </c>
      <c r="AD91" s="35">
        <v>15000</v>
      </c>
      <c r="AE91" s="35">
        <v>20000</v>
      </c>
      <c r="AF91" s="35">
        <v>25000</v>
      </c>
      <c r="AG91" s="11"/>
    </row>
    <row r="92" spans="2:33">
      <c r="B92" s="72"/>
      <c r="C92" s="73"/>
      <c r="D92" s="8" t="s">
        <v>35</v>
      </c>
      <c r="E92" s="10">
        <v>3000</v>
      </c>
      <c r="F92" s="10">
        <v>6000</v>
      </c>
      <c r="G92" s="10">
        <v>18000</v>
      </c>
      <c r="H92" s="51">
        <v>30000</v>
      </c>
      <c r="I92" s="10">
        <v>70000</v>
      </c>
      <c r="J92" s="10">
        <v>75000</v>
      </c>
      <c r="K92" s="10">
        <v>8000</v>
      </c>
      <c r="L92" s="10">
        <v>17000</v>
      </c>
      <c r="M92" s="10">
        <v>35000</v>
      </c>
      <c r="N92" s="51">
        <v>50000</v>
      </c>
      <c r="O92" s="10">
        <v>85000</v>
      </c>
      <c r="P92" s="10">
        <v>110000</v>
      </c>
      <c r="Q92" s="10">
        <v>35000</v>
      </c>
      <c r="R92" s="10">
        <v>50000</v>
      </c>
      <c r="S92" s="10">
        <v>80000</v>
      </c>
      <c r="T92" s="51">
        <v>110000</v>
      </c>
      <c r="U92" s="10">
        <v>175000</v>
      </c>
      <c r="V92" s="10">
        <v>240000</v>
      </c>
      <c r="W92" s="51">
        <v>2000</v>
      </c>
      <c r="X92" s="10">
        <v>15000</v>
      </c>
      <c r="Y92" s="10">
        <v>4000</v>
      </c>
      <c r="Z92" s="51">
        <v>15000</v>
      </c>
      <c r="AA92" s="10">
        <v>35000</v>
      </c>
      <c r="AB92" s="10"/>
      <c r="AC92" s="28" t="s">
        <v>23</v>
      </c>
      <c r="AD92" s="28">
        <v>15000</v>
      </c>
      <c r="AE92" s="28">
        <v>25000</v>
      </c>
      <c r="AF92" s="28">
        <v>30000</v>
      </c>
      <c r="AG92" s="11"/>
    </row>
    <row r="93" spans="2:33">
      <c r="B93" s="72"/>
      <c r="C93" s="73"/>
      <c r="D93" s="8" t="s">
        <v>37</v>
      </c>
      <c r="E93" s="10">
        <v>11750</v>
      </c>
      <c r="F93" s="10">
        <v>32960</v>
      </c>
      <c r="G93" s="10">
        <v>37050</v>
      </c>
      <c r="H93" s="53">
        <v>73856</v>
      </c>
      <c r="I93" s="10">
        <v>95550</v>
      </c>
      <c r="J93" s="10">
        <v>150300</v>
      </c>
      <c r="K93" s="10">
        <v>18040</v>
      </c>
      <c r="L93" s="10">
        <v>29580</v>
      </c>
      <c r="M93" s="10">
        <v>55000</v>
      </c>
      <c r="N93" s="53">
        <v>78840</v>
      </c>
      <c r="O93" s="10">
        <v>143010</v>
      </c>
      <c r="P93" s="10">
        <v>155900</v>
      </c>
      <c r="Q93" s="10">
        <v>58000</v>
      </c>
      <c r="R93" s="10">
        <v>82400</v>
      </c>
      <c r="S93" s="10">
        <v>131990</v>
      </c>
      <c r="T93" s="53">
        <v>187010</v>
      </c>
      <c r="U93" s="10">
        <v>237950</v>
      </c>
      <c r="V93" s="10">
        <v>376220</v>
      </c>
      <c r="W93" s="53">
        <v>5000</v>
      </c>
      <c r="X93" s="10">
        <v>21430</v>
      </c>
      <c r="Y93" s="10">
        <v>16340</v>
      </c>
      <c r="Z93" s="53">
        <v>22730</v>
      </c>
      <c r="AA93" s="10">
        <v>55910</v>
      </c>
      <c r="AB93" s="10"/>
      <c r="AC93" s="28"/>
      <c r="AD93" s="28"/>
      <c r="AE93" s="28"/>
      <c r="AF93" s="28"/>
      <c r="AG93" s="11"/>
    </row>
    <row r="94" spans="2:33">
      <c r="B94" s="72"/>
      <c r="C94" s="73"/>
      <c r="D94" s="8" t="s">
        <v>36</v>
      </c>
      <c r="E94" s="10">
        <v>25660</v>
      </c>
      <c r="F94" s="10">
        <v>30792</v>
      </c>
      <c r="G94" s="10">
        <v>53886</v>
      </c>
      <c r="H94" s="51">
        <v>34641</v>
      </c>
      <c r="I94" s="10">
        <v>74414</v>
      </c>
      <c r="J94" s="10">
        <v>109055</v>
      </c>
      <c r="K94" s="10">
        <v>38490</v>
      </c>
      <c r="L94" s="10">
        <v>32075</v>
      </c>
      <c r="M94" s="10">
        <v>43622</v>
      </c>
      <c r="N94" s="51">
        <v>76980</v>
      </c>
      <c r="O94" s="10">
        <v>109055</v>
      </c>
      <c r="P94" s="10">
        <v>82112</v>
      </c>
      <c r="Q94" s="10">
        <v>85961</v>
      </c>
      <c r="R94" s="10">
        <v>80829</v>
      </c>
      <c r="S94" s="10">
        <v>102640</v>
      </c>
      <c r="T94" s="51">
        <v>139847</v>
      </c>
      <c r="U94" s="10">
        <v>146262</v>
      </c>
      <c r="V94" s="10">
        <v>268147</v>
      </c>
      <c r="W94" s="51">
        <v>15396</v>
      </c>
      <c r="X94" s="10">
        <v>23094</v>
      </c>
      <c r="Y94" s="10">
        <v>20528</v>
      </c>
      <c r="Z94" s="51">
        <v>32075</v>
      </c>
      <c r="AA94" s="10">
        <v>59018</v>
      </c>
      <c r="AB94" s="10"/>
      <c r="AC94" s="28"/>
      <c r="AD94" s="28"/>
      <c r="AE94" s="28"/>
      <c r="AF94" s="28"/>
      <c r="AG94" s="11"/>
    </row>
    <row r="95" spans="2:33">
      <c r="B95" s="72">
        <v>15</v>
      </c>
      <c r="C95" s="73">
        <v>44978</v>
      </c>
      <c r="D95" s="8" t="s">
        <v>34</v>
      </c>
      <c r="E95" s="10">
        <v>3000</v>
      </c>
      <c r="F95" s="10">
        <v>4000</v>
      </c>
      <c r="G95" s="10">
        <v>18000</v>
      </c>
      <c r="H95" s="51">
        <v>27000</v>
      </c>
      <c r="I95" s="10">
        <v>65000</v>
      </c>
      <c r="J95" s="10">
        <v>75000</v>
      </c>
      <c r="K95" s="10">
        <v>9000</v>
      </c>
      <c r="L95" s="10">
        <v>20000</v>
      </c>
      <c r="M95" s="10">
        <v>37000</v>
      </c>
      <c r="N95" s="51">
        <v>55000</v>
      </c>
      <c r="O95" s="10">
        <v>85000</v>
      </c>
      <c r="P95" s="10">
        <v>110000</v>
      </c>
      <c r="Q95" s="10">
        <v>40000</v>
      </c>
      <c r="R95" s="10">
        <v>60000</v>
      </c>
      <c r="S95" s="10">
        <v>85000</v>
      </c>
      <c r="T95" s="51">
        <v>130000</v>
      </c>
      <c r="U95" s="10">
        <v>165000</v>
      </c>
      <c r="V95" s="10">
        <v>240000</v>
      </c>
      <c r="W95" s="51">
        <v>1000</v>
      </c>
      <c r="X95" s="10">
        <v>15000</v>
      </c>
      <c r="Y95" s="10">
        <v>4000</v>
      </c>
      <c r="Z95" s="51">
        <v>12000</v>
      </c>
      <c r="AA95" s="10">
        <v>30000</v>
      </c>
      <c r="AB95" s="10"/>
      <c r="AC95" s="35">
        <v>5000</v>
      </c>
      <c r="AD95" s="35">
        <v>15000</v>
      </c>
      <c r="AE95" s="35">
        <v>20000</v>
      </c>
      <c r="AF95" s="35">
        <v>25000</v>
      </c>
      <c r="AG95" s="11"/>
    </row>
    <row r="96" spans="2:33">
      <c r="B96" s="72"/>
      <c r="C96" s="73"/>
      <c r="D96" s="8" t="s">
        <v>35</v>
      </c>
      <c r="E96" s="10">
        <v>2000</v>
      </c>
      <c r="F96" s="10">
        <v>4000</v>
      </c>
      <c r="G96" s="10">
        <v>18000</v>
      </c>
      <c r="H96" s="51">
        <v>27000</v>
      </c>
      <c r="I96" s="10">
        <v>65000</v>
      </c>
      <c r="J96" s="10">
        <v>75000</v>
      </c>
      <c r="K96" s="10">
        <v>9000</v>
      </c>
      <c r="L96" s="10">
        <v>20000</v>
      </c>
      <c r="M96" s="10">
        <v>37000</v>
      </c>
      <c r="N96" s="51">
        <v>55000</v>
      </c>
      <c r="O96" s="10">
        <v>85000</v>
      </c>
      <c r="P96" s="10">
        <v>110000</v>
      </c>
      <c r="Q96" s="10">
        <v>40000</v>
      </c>
      <c r="R96" s="10">
        <v>60000</v>
      </c>
      <c r="S96" s="10">
        <v>85000</v>
      </c>
      <c r="T96" s="51">
        <v>130000</v>
      </c>
      <c r="U96" s="10">
        <v>165000</v>
      </c>
      <c r="V96" s="10">
        <v>240000</v>
      </c>
      <c r="W96" s="51">
        <v>2000</v>
      </c>
      <c r="X96" s="10">
        <v>15000</v>
      </c>
      <c r="Y96" s="10">
        <v>4000</v>
      </c>
      <c r="Z96" s="51">
        <v>15000</v>
      </c>
      <c r="AA96" s="10">
        <v>35000</v>
      </c>
      <c r="AB96" s="10"/>
      <c r="AC96" s="28">
        <v>0</v>
      </c>
      <c r="AD96" s="28">
        <v>15000</v>
      </c>
      <c r="AE96" s="28">
        <v>25000</v>
      </c>
      <c r="AF96" s="28">
        <v>30000</v>
      </c>
      <c r="AG96" s="11"/>
    </row>
    <row r="97" spans="2:33">
      <c r="B97" s="72"/>
      <c r="C97" s="73"/>
      <c r="D97" s="8" t="s">
        <v>37</v>
      </c>
      <c r="E97" s="10">
        <v>11630</v>
      </c>
      <c r="F97" s="10">
        <v>32580</v>
      </c>
      <c r="G97" s="10">
        <v>41290</v>
      </c>
      <c r="H97" s="53">
        <v>73856</v>
      </c>
      <c r="I97" s="10">
        <v>89130</v>
      </c>
      <c r="J97" s="10">
        <v>97460</v>
      </c>
      <c r="K97" s="10">
        <v>18280</v>
      </c>
      <c r="L97" s="10">
        <v>29890</v>
      </c>
      <c r="M97" s="10">
        <v>55000</v>
      </c>
      <c r="N97" s="53">
        <v>79200</v>
      </c>
      <c r="O97" s="10">
        <v>133500</v>
      </c>
      <c r="P97" s="10">
        <v>145640</v>
      </c>
      <c r="Q97" s="10">
        <v>59530</v>
      </c>
      <c r="R97" s="10">
        <v>82500</v>
      </c>
      <c r="S97" s="10">
        <v>131990</v>
      </c>
      <c r="T97" s="53">
        <v>187010</v>
      </c>
      <c r="U97" s="10">
        <v>237490</v>
      </c>
      <c r="V97" s="10">
        <v>376220</v>
      </c>
      <c r="W97" s="53">
        <v>5000</v>
      </c>
      <c r="X97" s="10">
        <v>22080</v>
      </c>
      <c r="Y97" s="10">
        <v>16590</v>
      </c>
      <c r="Z97" s="53">
        <v>23990</v>
      </c>
      <c r="AA97" s="10">
        <v>49240</v>
      </c>
      <c r="AB97" s="10"/>
      <c r="AC97" s="28"/>
      <c r="AD97" s="28"/>
      <c r="AE97" s="28"/>
      <c r="AF97" s="28"/>
      <c r="AG97" s="11"/>
    </row>
    <row r="98" spans="2:33">
      <c r="B98" s="72"/>
      <c r="C98" s="73"/>
      <c r="D98" s="8" t="s">
        <v>36</v>
      </c>
      <c r="E98" s="10">
        <v>15540</v>
      </c>
      <c r="F98" s="10">
        <v>31080</v>
      </c>
      <c r="G98" s="10">
        <v>36260</v>
      </c>
      <c r="H98" s="51">
        <v>34641</v>
      </c>
      <c r="I98" s="10">
        <v>45325</v>
      </c>
      <c r="J98" s="10">
        <v>93240</v>
      </c>
      <c r="K98" s="10">
        <v>18130</v>
      </c>
      <c r="L98" s="10">
        <v>23310</v>
      </c>
      <c r="M98" s="10">
        <v>41440</v>
      </c>
      <c r="N98" s="51">
        <v>77700</v>
      </c>
      <c r="O98" s="10">
        <v>85081</v>
      </c>
      <c r="P98" s="10">
        <v>124320</v>
      </c>
      <c r="Q98" s="10">
        <v>47915</v>
      </c>
      <c r="R98" s="10">
        <v>71225</v>
      </c>
      <c r="S98" s="10">
        <v>103600</v>
      </c>
      <c r="T98" s="51">
        <v>129500</v>
      </c>
      <c r="U98" s="10">
        <v>113960</v>
      </c>
      <c r="V98" s="10">
        <v>271950</v>
      </c>
      <c r="W98" s="51">
        <v>15540</v>
      </c>
      <c r="X98" s="10">
        <v>19256</v>
      </c>
      <c r="Y98" s="10">
        <v>18130</v>
      </c>
      <c r="Z98" s="51">
        <v>33670</v>
      </c>
      <c r="AA98" s="10">
        <v>60865</v>
      </c>
      <c r="AB98" s="10"/>
      <c r="AC98" s="28"/>
      <c r="AD98" s="28"/>
      <c r="AE98" s="28"/>
      <c r="AF98" s="28"/>
      <c r="AG98" s="11"/>
    </row>
    <row r="99" spans="2:33">
      <c r="B99" s="72">
        <v>16</v>
      </c>
      <c r="C99" s="73">
        <v>44985</v>
      </c>
      <c r="D99" s="8" t="s">
        <v>34</v>
      </c>
      <c r="E99" s="10">
        <v>3000</v>
      </c>
      <c r="F99" s="10">
        <v>4000</v>
      </c>
      <c r="G99" s="10">
        <v>18000</v>
      </c>
      <c r="H99" s="51">
        <v>27000</v>
      </c>
      <c r="I99" s="10">
        <v>65000</v>
      </c>
      <c r="J99" s="10">
        <v>75000</v>
      </c>
      <c r="K99" s="10">
        <v>9000</v>
      </c>
      <c r="L99" s="10">
        <v>17000</v>
      </c>
      <c r="M99" s="10">
        <v>37000</v>
      </c>
      <c r="N99" s="51">
        <v>55000</v>
      </c>
      <c r="O99" s="10">
        <v>85000</v>
      </c>
      <c r="P99" s="10">
        <v>110000</v>
      </c>
      <c r="Q99" s="10">
        <v>45000</v>
      </c>
      <c r="R99" s="10">
        <v>55000</v>
      </c>
      <c r="S99" s="10">
        <v>80000</v>
      </c>
      <c r="T99" s="51">
        <v>130000</v>
      </c>
      <c r="U99" s="10">
        <v>160000</v>
      </c>
      <c r="V99" s="10">
        <v>240000</v>
      </c>
      <c r="W99" s="51">
        <v>1000</v>
      </c>
      <c r="X99" s="10">
        <v>15000</v>
      </c>
      <c r="Y99" s="10">
        <v>4000</v>
      </c>
      <c r="Z99" s="51">
        <v>12000</v>
      </c>
      <c r="AA99" s="10">
        <v>30000</v>
      </c>
      <c r="AB99" s="10"/>
      <c r="AC99" s="28">
        <v>5000</v>
      </c>
      <c r="AD99" s="28">
        <v>15000</v>
      </c>
      <c r="AE99" s="28">
        <v>20000</v>
      </c>
      <c r="AF99" s="28">
        <v>25000</v>
      </c>
      <c r="AG99" s="11"/>
    </row>
    <row r="100" spans="2:33">
      <c r="B100" s="72"/>
      <c r="C100" s="73"/>
      <c r="D100" s="8" t="s">
        <v>35</v>
      </c>
      <c r="E100" s="10">
        <v>2000</v>
      </c>
      <c r="F100" s="10">
        <v>4000</v>
      </c>
      <c r="G100" s="10">
        <v>18000</v>
      </c>
      <c r="H100" s="51">
        <v>27000</v>
      </c>
      <c r="I100" s="10">
        <v>65000</v>
      </c>
      <c r="J100" s="10">
        <v>75000</v>
      </c>
      <c r="K100" s="10">
        <v>9000</v>
      </c>
      <c r="L100" s="10">
        <v>20000</v>
      </c>
      <c r="M100" s="10">
        <v>37000</v>
      </c>
      <c r="N100" s="51">
        <v>55000</v>
      </c>
      <c r="O100" s="10">
        <v>85000</v>
      </c>
      <c r="P100" s="10">
        <v>110000</v>
      </c>
      <c r="Q100" s="10">
        <v>40000</v>
      </c>
      <c r="R100" s="10">
        <v>60000</v>
      </c>
      <c r="S100" s="10">
        <v>85000</v>
      </c>
      <c r="T100" s="51">
        <v>130000</v>
      </c>
      <c r="U100" s="10">
        <v>165000</v>
      </c>
      <c r="V100" s="10">
        <v>240000</v>
      </c>
      <c r="W100" s="51">
        <v>1000</v>
      </c>
      <c r="X100" s="10">
        <v>15000</v>
      </c>
      <c r="Y100" s="10">
        <v>4000</v>
      </c>
      <c r="Z100" s="51">
        <v>15000</v>
      </c>
      <c r="AA100" s="10">
        <v>36000</v>
      </c>
      <c r="AB100" s="10"/>
      <c r="AC100" s="28">
        <v>0</v>
      </c>
      <c r="AD100" s="28">
        <v>15000</v>
      </c>
      <c r="AE100" s="28">
        <v>25000</v>
      </c>
      <c r="AF100" s="28">
        <v>30000</v>
      </c>
      <c r="AG100" s="11"/>
    </row>
    <row r="101" spans="2:33">
      <c r="B101" s="72"/>
      <c r="C101" s="73"/>
      <c r="D101" s="8" t="s">
        <v>37</v>
      </c>
      <c r="E101" s="9">
        <v>11760</v>
      </c>
      <c r="F101" s="9">
        <v>32850</v>
      </c>
      <c r="G101" s="9">
        <v>37450</v>
      </c>
      <c r="H101" s="53">
        <v>75000</v>
      </c>
      <c r="I101" s="9">
        <v>72000</v>
      </c>
      <c r="J101" s="9">
        <v>98550</v>
      </c>
      <c r="K101" s="9">
        <v>18390</v>
      </c>
      <c r="L101" s="9">
        <v>28500</v>
      </c>
      <c r="M101" s="9">
        <v>55000</v>
      </c>
      <c r="N101" s="53">
        <v>84520</v>
      </c>
      <c r="O101" s="9">
        <v>133080</v>
      </c>
      <c r="P101" s="9">
        <v>150150</v>
      </c>
      <c r="Q101" s="9">
        <v>62570</v>
      </c>
      <c r="R101" s="9">
        <v>82500</v>
      </c>
      <c r="S101" s="9">
        <v>131990</v>
      </c>
      <c r="T101" s="53">
        <v>175870</v>
      </c>
      <c r="U101" s="9">
        <v>237080</v>
      </c>
      <c r="V101" s="9">
        <v>365620</v>
      </c>
      <c r="W101" s="53">
        <v>5740</v>
      </c>
      <c r="X101" s="9">
        <v>19800</v>
      </c>
      <c r="Y101" s="9">
        <v>14920</v>
      </c>
      <c r="Z101" s="53">
        <v>23350</v>
      </c>
      <c r="AA101" s="9">
        <v>45300</v>
      </c>
      <c r="AB101" s="10"/>
      <c r="AC101" s="28"/>
      <c r="AD101" s="28"/>
      <c r="AE101" s="28"/>
      <c r="AF101" s="28"/>
      <c r="AG101" s="11"/>
    </row>
    <row r="102" spans="2:33">
      <c r="B102" s="72"/>
      <c r="C102" s="73"/>
      <c r="D102" s="8" t="s">
        <v>36</v>
      </c>
      <c r="E102" s="9">
        <v>16492</v>
      </c>
      <c r="F102" s="9">
        <v>34580</v>
      </c>
      <c r="G102" s="9">
        <v>49210</v>
      </c>
      <c r="H102" s="17">
        <v>59850</v>
      </c>
      <c r="I102" s="9">
        <v>69160</v>
      </c>
      <c r="J102" s="9">
        <v>71820</v>
      </c>
      <c r="K102" s="9">
        <v>19950</v>
      </c>
      <c r="L102" s="9">
        <v>19950</v>
      </c>
      <c r="M102" s="9">
        <v>51870</v>
      </c>
      <c r="N102" s="17">
        <v>69160</v>
      </c>
      <c r="O102" s="9">
        <v>85120</v>
      </c>
      <c r="P102" s="9">
        <v>126350</v>
      </c>
      <c r="Q102" s="9">
        <v>73150</v>
      </c>
      <c r="R102" s="9">
        <v>85120</v>
      </c>
      <c r="S102" s="9">
        <v>106400</v>
      </c>
      <c r="T102" s="17">
        <v>146300</v>
      </c>
      <c r="U102" s="9">
        <v>212800</v>
      </c>
      <c r="V102" s="9">
        <v>246050</v>
      </c>
      <c r="W102" s="17">
        <v>15960</v>
      </c>
      <c r="X102" s="9">
        <v>23940</v>
      </c>
      <c r="Y102" s="9">
        <v>17290</v>
      </c>
      <c r="Z102" s="17">
        <v>33250</v>
      </c>
      <c r="AA102" s="9">
        <v>66500</v>
      </c>
      <c r="AB102" s="10"/>
      <c r="AC102" s="28"/>
      <c r="AD102" s="28"/>
      <c r="AE102" s="28"/>
      <c r="AF102" s="28"/>
      <c r="AG102" s="11"/>
    </row>
    <row r="103" spans="2:33">
      <c r="B103" s="72">
        <v>17</v>
      </c>
      <c r="C103" s="73">
        <v>44991</v>
      </c>
      <c r="D103" s="8" t="s">
        <v>34</v>
      </c>
      <c r="E103" s="9">
        <v>3000</v>
      </c>
      <c r="F103" s="9">
        <v>4000</v>
      </c>
      <c r="G103" s="9">
        <v>18000</v>
      </c>
      <c r="H103" s="60">
        <v>22000</v>
      </c>
      <c r="I103" s="61">
        <v>65000</v>
      </c>
      <c r="J103" s="61">
        <v>75000</v>
      </c>
      <c r="K103" s="61">
        <v>8000</v>
      </c>
      <c r="L103" s="61">
        <v>17000</v>
      </c>
      <c r="M103" s="61">
        <v>37000</v>
      </c>
      <c r="N103" s="60">
        <v>50000</v>
      </c>
      <c r="O103" s="61">
        <v>85000</v>
      </c>
      <c r="P103" s="61">
        <v>100000</v>
      </c>
      <c r="Q103" s="61">
        <v>40000</v>
      </c>
      <c r="R103" s="61">
        <v>45000</v>
      </c>
      <c r="S103" s="61">
        <v>80000</v>
      </c>
      <c r="T103" s="60">
        <v>130000</v>
      </c>
      <c r="U103" s="61">
        <v>155000</v>
      </c>
      <c r="V103" s="61">
        <v>220000</v>
      </c>
      <c r="W103" s="60">
        <v>1000</v>
      </c>
      <c r="X103" s="61">
        <v>15000</v>
      </c>
      <c r="Y103" s="61">
        <v>4000</v>
      </c>
      <c r="Z103" s="60">
        <v>12000</v>
      </c>
      <c r="AA103" s="9">
        <v>30000</v>
      </c>
      <c r="AB103" s="10"/>
      <c r="AC103" s="28">
        <v>5000</v>
      </c>
      <c r="AD103" s="28">
        <v>15000</v>
      </c>
      <c r="AE103" s="28">
        <v>20000</v>
      </c>
      <c r="AF103" s="28">
        <v>25000</v>
      </c>
      <c r="AG103" s="11"/>
    </row>
    <row r="104" spans="2:33">
      <c r="B104" s="72"/>
      <c r="C104" s="73"/>
      <c r="D104" s="8" t="s">
        <v>35</v>
      </c>
      <c r="E104" s="9">
        <v>2000</v>
      </c>
      <c r="F104" s="9">
        <v>4000</v>
      </c>
      <c r="G104" s="9">
        <v>18000</v>
      </c>
      <c r="H104" s="60">
        <v>27000</v>
      </c>
      <c r="I104" s="61">
        <v>65000</v>
      </c>
      <c r="J104" s="61">
        <v>75000</v>
      </c>
      <c r="K104" s="61">
        <v>9000</v>
      </c>
      <c r="L104" s="61">
        <v>20000</v>
      </c>
      <c r="M104" s="61">
        <v>37000</v>
      </c>
      <c r="N104" s="60">
        <v>55000</v>
      </c>
      <c r="O104" s="61">
        <v>85000</v>
      </c>
      <c r="P104" s="61">
        <v>110000</v>
      </c>
      <c r="Q104" s="61">
        <v>40000</v>
      </c>
      <c r="R104" s="61">
        <v>60000</v>
      </c>
      <c r="S104" s="61">
        <v>85000</v>
      </c>
      <c r="T104" s="60">
        <v>130000</v>
      </c>
      <c r="U104" s="61">
        <v>165000</v>
      </c>
      <c r="V104" s="61">
        <v>240000</v>
      </c>
      <c r="W104" s="60">
        <v>1000</v>
      </c>
      <c r="X104" s="61">
        <v>15000</v>
      </c>
      <c r="Y104" s="61">
        <v>4000</v>
      </c>
      <c r="Z104" s="60">
        <v>15000</v>
      </c>
      <c r="AA104" s="9">
        <v>36000</v>
      </c>
      <c r="AB104" s="10"/>
      <c r="AC104" s="28">
        <v>0</v>
      </c>
      <c r="AD104" s="28">
        <v>15000</v>
      </c>
      <c r="AE104" s="28">
        <v>25000</v>
      </c>
      <c r="AF104" s="28">
        <v>30000</v>
      </c>
      <c r="AG104" s="11"/>
    </row>
    <row r="105" spans="2:33">
      <c r="B105" s="72"/>
      <c r="C105" s="73"/>
      <c r="D105" s="8" t="s">
        <v>37</v>
      </c>
      <c r="E105" s="9">
        <v>11760</v>
      </c>
      <c r="F105" s="9">
        <v>32850</v>
      </c>
      <c r="G105" s="9">
        <v>37450</v>
      </c>
      <c r="H105" s="53">
        <v>75000</v>
      </c>
      <c r="I105" s="10">
        <v>72000</v>
      </c>
      <c r="J105" s="10">
        <v>98550</v>
      </c>
      <c r="K105" s="10">
        <v>18390</v>
      </c>
      <c r="L105" s="10">
        <v>28500</v>
      </c>
      <c r="M105" s="10">
        <v>55390</v>
      </c>
      <c r="N105" s="53">
        <v>84520</v>
      </c>
      <c r="O105" s="10">
        <v>132780</v>
      </c>
      <c r="P105" s="10">
        <v>138730</v>
      </c>
      <c r="Q105" s="10">
        <v>58000</v>
      </c>
      <c r="R105" s="10">
        <v>82500</v>
      </c>
      <c r="S105" s="10">
        <v>126990</v>
      </c>
      <c r="T105" s="53">
        <v>191700</v>
      </c>
      <c r="U105" s="10">
        <v>226090</v>
      </c>
      <c r="V105" s="10">
        <v>360320</v>
      </c>
      <c r="W105" s="53">
        <v>5740</v>
      </c>
      <c r="X105" s="10">
        <v>19800</v>
      </c>
      <c r="Y105" s="10">
        <v>14920</v>
      </c>
      <c r="Z105" s="53">
        <v>23350</v>
      </c>
      <c r="AA105" s="9">
        <v>45300</v>
      </c>
      <c r="AB105" s="10"/>
      <c r="AC105" s="28"/>
      <c r="AD105" s="28"/>
      <c r="AE105" s="28"/>
      <c r="AF105" s="28"/>
      <c r="AG105" s="11"/>
    </row>
    <row r="106" spans="2:33">
      <c r="B106" s="72"/>
      <c r="C106" s="73"/>
      <c r="D106" s="8" t="s">
        <v>36</v>
      </c>
      <c r="E106" s="9">
        <v>15394</v>
      </c>
      <c r="F106" s="9">
        <v>34330</v>
      </c>
      <c r="G106" s="9">
        <v>48120</v>
      </c>
      <c r="H106" s="17">
        <v>59850</v>
      </c>
      <c r="I106" s="9">
        <v>68130</v>
      </c>
      <c r="J106" s="9">
        <v>69010</v>
      </c>
      <c r="K106" s="9">
        <v>19850</v>
      </c>
      <c r="L106" s="9">
        <v>18350</v>
      </c>
      <c r="M106" s="9">
        <v>52730</v>
      </c>
      <c r="N106" s="17">
        <v>69530</v>
      </c>
      <c r="O106" s="9">
        <v>84910</v>
      </c>
      <c r="P106" s="9">
        <v>126350</v>
      </c>
      <c r="Q106" s="9">
        <v>74480</v>
      </c>
      <c r="R106" s="9">
        <v>86730</v>
      </c>
      <c r="S106" s="9">
        <v>105930</v>
      </c>
      <c r="T106" s="17">
        <v>147530</v>
      </c>
      <c r="U106" s="9">
        <v>209410</v>
      </c>
      <c r="V106" s="9">
        <v>239410</v>
      </c>
      <c r="W106" s="17">
        <v>14300</v>
      </c>
      <c r="X106" s="9">
        <v>24310</v>
      </c>
      <c r="Y106" s="9">
        <v>18410</v>
      </c>
      <c r="Z106" s="17">
        <v>34520</v>
      </c>
      <c r="AA106" s="9">
        <v>67250</v>
      </c>
      <c r="AB106" s="10"/>
      <c r="AC106" s="28"/>
      <c r="AD106" s="28"/>
      <c r="AE106" s="28"/>
      <c r="AF106" s="28"/>
      <c r="AG106" s="11"/>
    </row>
    <row r="107" spans="2:33">
      <c r="B107" s="72">
        <v>18</v>
      </c>
      <c r="C107" s="73">
        <v>45001</v>
      </c>
      <c r="D107" s="8" t="s">
        <v>34</v>
      </c>
      <c r="E107" s="33">
        <v>2000</v>
      </c>
      <c r="F107" s="33">
        <v>4000</v>
      </c>
      <c r="G107" s="33">
        <v>15000</v>
      </c>
      <c r="H107" s="64">
        <v>20000</v>
      </c>
      <c r="I107" s="33">
        <v>55000</v>
      </c>
      <c r="J107" s="33">
        <v>75000</v>
      </c>
      <c r="K107" s="33">
        <v>6000</v>
      </c>
      <c r="L107" s="33">
        <v>15000</v>
      </c>
      <c r="M107" s="33">
        <v>37000</v>
      </c>
      <c r="N107" s="63">
        <v>50000</v>
      </c>
      <c r="O107" s="33">
        <v>70000</v>
      </c>
      <c r="P107" s="33">
        <v>100000</v>
      </c>
      <c r="Q107" s="33">
        <v>35000</v>
      </c>
      <c r="R107" s="33">
        <v>45000</v>
      </c>
      <c r="S107" s="33">
        <v>72000</v>
      </c>
      <c r="T107" s="63">
        <v>110000</v>
      </c>
      <c r="U107" s="33">
        <v>140000</v>
      </c>
      <c r="V107" s="33">
        <v>200000</v>
      </c>
      <c r="W107" s="63">
        <v>1000</v>
      </c>
      <c r="X107" s="33">
        <v>13000</v>
      </c>
      <c r="Y107" s="33">
        <v>4000</v>
      </c>
      <c r="Z107" s="63">
        <v>12000</v>
      </c>
      <c r="AA107" s="33">
        <v>30000</v>
      </c>
      <c r="AB107" s="34"/>
      <c r="AC107" s="28">
        <v>5000</v>
      </c>
      <c r="AD107" s="28">
        <v>15000</v>
      </c>
      <c r="AE107" s="28">
        <v>20000</v>
      </c>
      <c r="AF107" s="28">
        <v>25000</v>
      </c>
      <c r="AG107" s="36"/>
    </row>
    <row r="108" spans="2:33">
      <c r="B108" s="72"/>
      <c r="C108" s="73"/>
      <c r="D108" s="8" t="s">
        <v>35</v>
      </c>
      <c r="E108" s="9">
        <v>2000</v>
      </c>
      <c r="F108" s="9">
        <v>4000</v>
      </c>
      <c r="G108" s="9">
        <v>18000</v>
      </c>
      <c r="H108" s="17">
        <v>22000</v>
      </c>
      <c r="I108" s="9">
        <v>55000</v>
      </c>
      <c r="J108" s="33">
        <v>75000</v>
      </c>
      <c r="K108" s="9">
        <v>9000</v>
      </c>
      <c r="L108" s="9">
        <v>17000</v>
      </c>
      <c r="M108" s="9">
        <v>37000</v>
      </c>
      <c r="N108" s="17">
        <v>50000</v>
      </c>
      <c r="O108" s="9">
        <v>70000</v>
      </c>
      <c r="P108" s="33">
        <v>100000</v>
      </c>
      <c r="Q108" s="9">
        <v>40000</v>
      </c>
      <c r="R108" s="9">
        <v>45000</v>
      </c>
      <c r="S108" s="9">
        <v>80000</v>
      </c>
      <c r="T108" s="17">
        <v>110000</v>
      </c>
      <c r="U108" s="9">
        <v>140000</v>
      </c>
      <c r="V108" s="9">
        <v>210000</v>
      </c>
      <c r="W108" s="17">
        <v>1000</v>
      </c>
      <c r="X108" s="33">
        <v>13000</v>
      </c>
      <c r="Y108" s="33">
        <v>4000</v>
      </c>
      <c r="Z108" s="63">
        <v>12000</v>
      </c>
      <c r="AA108" s="33">
        <v>30000</v>
      </c>
      <c r="AB108" s="34"/>
      <c r="AC108" s="28">
        <v>0</v>
      </c>
      <c r="AD108" s="28">
        <v>15000</v>
      </c>
      <c r="AE108" s="28">
        <v>25000</v>
      </c>
      <c r="AF108" s="28">
        <v>30000</v>
      </c>
      <c r="AG108" s="36"/>
    </row>
    <row r="109" spans="2:33">
      <c r="B109" s="72"/>
      <c r="C109" s="73"/>
      <c r="D109" s="8" t="s">
        <v>37</v>
      </c>
      <c r="E109" s="9">
        <v>11760</v>
      </c>
      <c r="F109" s="9">
        <v>31400</v>
      </c>
      <c r="G109" s="9">
        <v>41060</v>
      </c>
      <c r="H109" s="17">
        <v>75000</v>
      </c>
      <c r="I109" s="9">
        <v>87990</v>
      </c>
      <c r="J109" s="9">
        <v>124990</v>
      </c>
      <c r="K109" s="9">
        <v>17290</v>
      </c>
      <c r="L109" s="9">
        <v>28390</v>
      </c>
      <c r="M109" s="9">
        <v>54180</v>
      </c>
      <c r="N109" s="17">
        <v>83620</v>
      </c>
      <c r="O109" s="17">
        <v>124130</v>
      </c>
      <c r="P109" s="9">
        <v>131710</v>
      </c>
      <c r="Q109" s="9">
        <v>57960</v>
      </c>
      <c r="R109" s="9">
        <v>81600</v>
      </c>
      <c r="S109" s="9">
        <v>117490</v>
      </c>
      <c r="T109" s="17">
        <v>190840</v>
      </c>
      <c r="U109" s="9">
        <v>223980</v>
      </c>
      <c r="V109" s="9">
        <v>344430</v>
      </c>
      <c r="W109" s="17">
        <v>4400</v>
      </c>
      <c r="X109" s="9">
        <v>21200</v>
      </c>
      <c r="Y109" s="9">
        <v>15230</v>
      </c>
      <c r="Z109" s="17">
        <v>22620</v>
      </c>
      <c r="AA109" s="9">
        <v>50870</v>
      </c>
      <c r="AB109" s="34"/>
      <c r="AC109" s="35"/>
      <c r="AD109" s="35"/>
      <c r="AE109" s="35"/>
      <c r="AF109" s="35"/>
      <c r="AG109" s="36"/>
    </row>
    <row r="110" spans="2:33">
      <c r="B110" s="72"/>
      <c r="C110" s="73"/>
      <c r="D110" s="8" t="s">
        <v>105</v>
      </c>
      <c r="E110" s="9">
        <v>13120</v>
      </c>
      <c r="F110" s="9">
        <v>24940</v>
      </c>
      <c r="G110" s="9">
        <v>48593</v>
      </c>
      <c r="H110" s="17">
        <v>65666</v>
      </c>
      <c r="I110" s="9">
        <v>63184</v>
      </c>
      <c r="J110" s="9">
        <v>90462</v>
      </c>
      <c r="K110" s="9">
        <v>14446</v>
      </c>
      <c r="L110" s="9">
        <v>13120</v>
      </c>
      <c r="M110" s="9">
        <v>39491</v>
      </c>
      <c r="N110" s="17">
        <v>68976</v>
      </c>
      <c r="O110" s="9">
        <v>76094</v>
      </c>
      <c r="P110" s="9">
        <v>165886</v>
      </c>
      <c r="Q110" s="9">
        <v>64340</v>
      </c>
      <c r="R110" s="9">
        <v>72220</v>
      </c>
      <c r="S110" s="9">
        <v>91919</v>
      </c>
      <c r="T110" s="17">
        <v>131293</v>
      </c>
      <c r="U110" s="9">
        <v>158912</v>
      </c>
      <c r="V110" s="9">
        <v>278425</v>
      </c>
      <c r="W110" s="17">
        <v>13120</v>
      </c>
      <c r="X110" s="9">
        <v>20947</v>
      </c>
      <c r="Y110" s="9">
        <v>17362</v>
      </c>
      <c r="Z110" s="17">
        <v>23626</v>
      </c>
      <c r="AA110" s="9">
        <v>58653</v>
      </c>
      <c r="AB110" s="34"/>
      <c r="AC110" s="35"/>
      <c r="AD110" s="35"/>
      <c r="AE110" s="35"/>
      <c r="AF110" s="35"/>
      <c r="AG110" s="36"/>
    </row>
    <row r="111" spans="2:33">
      <c r="B111" s="77">
        <v>19</v>
      </c>
      <c r="C111" s="74">
        <v>45006</v>
      </c>
      <c r="D111" s="32" t="s">
        <v>34</v>
      </c>
      <c r="E111" s="9">
        <v>2000</v>
      </c>
      <c r="F111" s="9">
        <v>4000</v>
      </c>
      <c r="G111" s="9">
        <v>15000</v>
      </c>
      <c r="H111" s="17">
        <v>20000</v>
      </c>
      <c r="I111" s="9">
        <v>55000</v>
      </c>
      <c r="J111" s="9">
        <v>75000</v>
      </c>
      <c r="K111" s="9">
        <v>6000</v>
      </c>
      <c r="L111" s="9">
        <v>15000</v>
      </c>
      <c r="M111" s="9">
        <v>37000</v>
      </c>
      <c r="N111" s="17">
        <v>50000</v>
      </c>
      <c r="O111" s="9">
        <v>70000</v>
      </c>
      <c r="P111" s="9">
        <v>100000</v>
      </c>
      <c r="Q111" s="9">
        <v>35000</v>
      </c>
      <c r="R111" s="9">
        <v>45000</v>
      </c>
      <c r="S111" s="9">
        <v>72000</v>
      </c>
      <c r="T111" s="17">
        <v>110000</v>
      </c>
      <c r="U111" s="9">
        <v>140000</v>
      </c>
      <c r="V111" s="9">
        <v>200000</v>
      </c>
      <c r="W111" s="17">
        <v>1000</v>
      </c>
      <c r="X111" s="9">
        <v>11000</v>
      </c>
      <c r="Y111" s="9">
        <v>4000</v>
      </c>
      <c r="Z111" s="17">
        <v>12000</v>
      </c>
      <c r="AA111" s="9">
        <v>28000</v>
      </c>
      <c r="AB111" s="34"/>
      <c r="AC111" s="35">
        <v>5000</v>
      </c>
      <c r="AD111" s="35">
        <v>15000</v>
      </c>
      <c r="AE111" s="35">
        <v>20000</v>
      </c>
      <c r="AF111" s="35">
        <v>25000</v>
      </c>
      <c r="AG111" s="36"/>
    </row>
    <row r="112" spans="2:33">
      <c r="B112" s="78"/>
      <c r="C112" s="75"/>
      <c r="D112" s="32" t="s">
        <v>35</v>
      </c>
      <c r="E112" s="9">
        <v>2000</v>
      </c>
      <c r="F112" s="9">
        <v>4000</v>
      </c>
      <c r="G112" s="9">
        <v>18000</v>
      </c>
      <c r="H112" s="17">
        <v>22000</v>
      </c>
      <c r="I112" s="9">
        <v>55000</v>
      </c>
      <c r="J112" s="9">
        <v>75000</v>
      </c>
      <c r="K112" s="9">
        <v>9000</v>
      </c>
      <c r="L112" s="9">
        <v>17000</v>
      </c>
      <c r="M112" s="9">
        <v>37000</v>
      </c>
      <c r="N112" s="17">
        <v>50000</v>
      </c>
      <c r="O112" s="9">
        <v>70000</v>
      </c>
      <c r="P112" s="9">
        <v>100000</v>
      </c>
      <c r="Q112" s="9">
        <v>40000</v>
      </c>
      <c r="R112" s="9">
        <v>45000</v>
      </c>
      <c r="S112" s="9">
        <v>80000</v>
      </c>
      <c r="T112" s="17">
        <v>110000</v>
      </c>
      <c r="U112" s="9">
        <v>140000</v>
      </c>
      <c r="V112" s="9">
        <v>210000</v>
      </c>
      <c r="W112" s="17">
        <v>1000</v>
      </c>
      <c r="X112" s="9">
        <v>13000</v>
      </c>
      <c r="Y112" s="9">
        <v>3000</v>
      </c>
      <c r="Z112" s="17">
        <v>12000</v>
      </c>
      <c r="AA112" s="9">
        <v>30000</v>
      </c>
      <c r="AB112" s="34"/>
      <c r="AC112" s="65">
        <v>0</v>
      </c>
      <c r="AD112" s="28">
        <v>15000</v>
      </c>
      <c r="AE112" s="28">
        <v>25000</v>
      </c>
      <c r="AF112" s="28">
        <v>30000</v>
      </c>
      <c r="AG112" s="36"/>
    </row>
    <row r="113" spans="2:33">
      <c r="B113" s="78"/>
      <c r="C113" s="75"/>
      <c r="D113" s="32" t="s">
        <v>106</v>
      </c>
      <c r="E113" s="9">
        <v>11630</v>
      </c>
      <c r="F113" s="9">
        <v>31400</v>
      </c>
      <c r="G113" s="9">
        <v>40800</v>
      </c>
      <c r="H113" s="17">
        <v>75000</v>
      </c>
      <c r="I113" s="9">
        <v>84950</v>
      </c>
      <c r="J113" s="9">
        <v>124990</v>
      </c>
      <c r="K113" s="9">
        <v>17290</v>
      </c>
      <c r="L113" s="9">
        <v>27990</v>
      </c>
      <c r="M113" s="9">
        <v>54000</v>
      </c>
      <c r="N113" s="17">
        <v>82960</v>
      </c>
      <c r="O113" s="9">
        <v>123660</v>
      </c>
      <c r="P113" s="9">
        <v>131340</v>
      </c>
      <c r="Q113" s="9">
        <v>58000</v>
      </c>
      <c r="R113" s="9">
        <v>81310</v>
      </c>
      <c r="S113" s="9">
        <v>117490</v>
      </c>
      <c r="T113" s="17">
        <v>189960</v>
      </c>
      <c r="U113" s="9">
        <v>217100</v>
      </c>
      <c r="V113" s="9">
        <v>344430</v>
      </c>
      <c r="W113" s="17">
        <v>4400</v>
      </c>
      <c r="X113" s="9">
        <v>21180</v>
      </c>
      <c r="Y113" s="9">
        <v>15090</v>
      </c>
      <c r="Z113" s="17">
        <v>23910</v>
      </c>
      <c r="AA113" s="9">
        <v>50110</v>
      </c>
      <c r="AB113" s="34"/>
      <c r="AC113" s="35"/>
      <c r="AD113" s="35"/>
      <c r="AE113" s="35"/>
      <c r="AF113" s="35"/>
      <c r="AG113" s="36"/>
    </row>
    <row r="114" spans="2:33">
      <c r="B114" s="79"/>
      <c r="C114" s="76"/>
      <c r="D114" s="32" t="s">
        <v>107</v>
      </c>
      <c r="E114" s="9">
        <v>10428</v>
      </c>
      <c r="F114" s="9">
        <v>31311</v>
      </c>
      <c r="G114" s="9">
        <v>36479</v>
      </c>
      <c r="H114" s="17">
        <v>32616</v>
      </c>
      <c r="I114" s="9">
        <v>57036</v>
      </c>
      <c r="J114" s="9">
        <v>91349</v>
      </c>
      <c r="K114" s="9">
        <v>16836</v>
      </c>
      <c r="L114" s="9">
        <v>23480</v>
      </c>
      <c r="M114" s="9">
        <v>41765</v>
      </c>
      <c r="N114" s="17">
        <v>65245</v>
      </c>
      <c r="O114" s="9">
        <v>113863</v>
      </c>
      <c r="P114" s="9">
        <v>117400</v>
      </c>
      <c r="Q114" s="9">
        <v>26090</v>
      </c>
      <c r="R114" s="9">
        <v>71771</v>
      </c>
      <c r="S114" s="9">
        <v>97823</v>
      </c>
      <c r="T114" s="17">
        <v>137043</v>
      </c>
      <c r="U114" s="9">
        <v>163082</v>
      </c>
      <c r="V114" s="9">
        <v>217965</v>
      </c>
      <c r="W114" s="17">
        <v>13874</v>
      </c>
      <c r="X114" s="9">
        <v>20817</v>
      </c>
      <c r="Y114" s="9">
        <v>13456</v>
      </c>
      <c r="Z114" s="17">
        <v>17606</v>
      </c>
      <c r="AA114" s="9">
        <v>52846</v>
      </c>
      <c r="AB114" s="34"/>
      <c r="AC114" s="35"/>
      <c r="AD114" s="35"/>
      <c r="AE114" s="35"/>
      <c r="AF114" s="35"/>
      <c r="AG114" s="36"/>
    </row>
    <row r="116" spans="2:33">
      <c r="AG116" s="100" t="s">
        <v>108</v>
      </c>
    </row>
  </sheetData>
  <mergeCells count="51">
    <mergeCell ref="C51:C54"/>
    <mergeCell ref="C55:C58"/>
    <mergeCell ref="C67:C70"/>
    <mergeCell ref="B59:B62"/>
    <mergeCell ref="C59:C62"/>
    <mergeCell ref="B63:B66"/>
    <mergeCell ref="C63:C66"/>
    <mergeCell ref="B51:B54"/>
    <mergeCell ref="B55:B58"/>
    <mergeCell ref="B67:B70"/>
    <mergeCell ref="B47:B50"/>
    <mergeCell ref="C39:C42"/>
    <mergeCell ref="C43:C46"/>
    <mergeCell ref="C47:C50"/>
    <mergeCell ref="E27:AA27"/>
    <mergeCell ref="B27:B29"/>
    <mergeCell ref="C27:C29"/>
    <mergeCell ref="D27:D29"/>
    <mergeCell ref="B39:B42"/>
    <mergeCell ref="B43:B46"/>
    <mergeCell ref="Q28:V28"/>
    <mergeCell ref="K28:P28"/>
    <mergeCell ref="E28:J28"/>
    <mergeCell ref="AB27:AB29"/>
    <mergeCell ref="AG27:AG29"/>
    <mergeCell ref="W28:X28"/>
    <mergeCell ref="Y28:AA28"/>
    <mergeCell ref="AD28:AF28"/>
    <mergeCell ref="AC27:AF27"/>
    <mergeCell ref="B103:B106"/>
    <mergeCell ref="C103:C106"/>
    <mergeCell ref="C111:C114"/>
    <mergeCell ref="C107:C110"/>
    <mergeCell ref="C71:C74"/>
    <mergeCell ref="B75:B78"/>
    <mergeCell ref="C75:C78"/>
    <mergeCell ref="B79:B82"/>
    <mergeCell ref="C79:C82"/>
    <mergeCell ref="B111:B114"/>
    <mergeCell ref="B107:B110"/>
    <mergeCell ref="B71:B74"/>
    <mergeCell ref="B83:B86"/>
    <mergeCell ref="C83:C86"/>
    <mergeCell ref="B87:B90"/>
    <mergeCell ref="C87:C90"/>
    <mergeCell ref="B99:B102"/>
    <mergeCell ref="C99:C102"/>
    <mergeCell ref="B91:B94"/>
    <mergeCell ref="C91:C94"/>
    <mergeCell ref="B95:B98"/>
    <mergeCell ref="C95:C98"/>
  </mergeCells>
  <phoneticPr fontId="3" type="noConversion"/>
  <pageMargins left="0.23622047244094491" right="0.23622047244094491" top="0.35433070866141736" bottom="0.35433070866141736" header="0.31496062992125984" footer="0.31496062992125984"/>
  <pageSetup paperSize="9" scale="45" fitToHeight="0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showGridLines="0" topLeftCell="A22" zoomScaleNormal="100" workbookViewId="0">
      <selection activeCell="A46" sqref="A46"/>
    </sheetView>
  </sheetViews>
  <sheetFormatPr defaultRowHeight="16.5"/>
  <cols>
    <col min="1" max="1" width="2.125" customWidth="1"/>
    <col min="2" max="2" width="4" bestFit="1" customWidth="1"/>
    <col min="3" max="3" width="11.625" bestFit="1" customWidth="1"/>
    <col min="4" max="4" width="12.625" customWidth="1"/>
    <col min="5" max="5" width="14" customWidth="1"/>
    <col min="6" max="9" width="12.625" customWidth="1"/>
    <col min="10" max="11" width="9.875" customWidth="1"/>
    <col min="12" max="13" width="6.75" customWidth="1"/>
    <col min="14" max="14" width="16" customWidth="1"/>
    <col min="15" max="19" width="12.625" customWidth="1"/>
  </cols>
  <sheetData>
    <row r="1" spans="1:14" ht="22.5">
      <c r="A1" s="46"/>
      <c r="B1" s="47" t="s">
        <v>103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18.75">
      <c r="B3" s="49" t="s">
        <v>79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 t="s">
        <v>78</v>
      </c>
      <c r="N3" s="48"/>
    </row>
    <row r="26" spans="2:19" ht="17.25" thickBot="1"/>
    <row r="27" spans="2:19">
      <c r="B27" s="96" t="s">
        <v>104</v>
      </c>
      <c r="C27" s="88"/>
      <c r="D27" s="88"/>
      <c r="E27" s="88"/>
      <c r="F27" s="88"/>
      <c r="G27" s="88"/>
      <c r="H27" s="88"/>
      <c r="I27" s="89"/>
      <c r="J27" s="94" t="s">
        <v>4</v>
      </c>
      <c r="K27" s="48"/>
      <c r="M27" s="96" t="s">
        <v>80</v>
      </c>
      <c r="N27" s="88"/>
      <c r="O27" s="88"/>
      <c r="P27" s="88"/>
      <c r="Q27" s="88"/>
      <c r="R27" s="89"/>
      <c r="S27" s="94" t="s">
        <v>77</v>
      </c>
    </row>
    <row r="28" spans="2:19">
      <c r="B28" s="97" t="s">
        <v>72</v>
      </c>
      <c r="C28" s="86"/>
      <c r="D28" s="98" t="s">
        <v>69</v>
      </c>
      <c r="E28" s="99"/>
      <c r="F28" s="98" t="s">
        <v>70</v>
      </c>
      <c r="G28" s="99"/>
      <c r="H28" s="98" t="s">
        <v>71</v>
      </c>
      <c r="I28" s="99"/>
      <c r="J28" s="95"/>
      <c r="M28" s="97" t="s">
        <v>72</v>
      </c>
      <c r="N28" s="86"/>
      <c r="O28" s="84" t="s">
        <v>75</v>
      </c>
      <c r="P28" s="86"/>
      <c r="Q28" s="84" t="s">
        <v>76</v>
      </c>
      <c r="R28" s="86"/>
      <c r="S28" s="95"/>
    </row>
    <row r="29" spans="2:19">
      <c r="B29" s="69" t="s">
        <v>0</v>
      </c>
      <c r="C29" s="70" t="s">
        <v>1</v>
      </c>
      <c r="D29" s="62" t="s">
        <v>67</v>
      </c>
      <c r="E29" s="5" t="s">
        <v>68</v>
      </c>
      <c r="F29" s="62" t="s">
        <v>67</v>
      </c>
      <c r="G29" s="5" t="s">
        <v>68</v>
      </c>
      <c r="H29" s="62" t="s">
        <v>67</v>
      </c>
      <c r="I29" s="5" t="s">
        <v>68</v>
      </c>
      <c r="J29" s="45"/>
      <c r="M29" s="69" t="s">
        <v>73</v>
      </c>
      <c r="N29" s="70" t="s">
        <v>74</v>
      </c>
      <c r="O29" s="62" t="s">
        <v>67</v>
      </c>
      <c r="P29" s="5" t="s">
        <v>68</v>
      </c>
      <c r="Q29" s="62" t="s">
        <v>67</v>
      </c>
      <c r="R29" s="5" t="s">
        <v>68</v>
      </c>
      <c r="S29" s="45"/>
    </row>
    <row r="30" spans="2:19">
      <c r="B30" s="67">
        <v>1</v>
      </c>
      <c r="C30" s="68">
        <v>44873</v>
      </c>
      <c r="D30" s="10">
        <v>80268</v>
      </c>
      <c r="E30" s="10">
        <v>0</v>
      </c>
      <c r="F30" s="10">
        <v>104680</v>
      </c>
      <c r="G30" s="10">
        <v>0</v>
      </c>
      <c r="H30" s="10">
        <v>223560</v>
      </c>
      <c r="I30" s="10">
        <v>0</v>
      </c>
      <c r="J30" s="11"/>
      <c r="K30" s="12"/>
      <c r="M30" s="67">
        <v>1</v>
      </c>
      <c r="N30" s="68">
        <v>44873</v>
      </c>
      <c r="O30" s="10">
        <v>4700</v>
      </c>
      <c r="P30" s="10">
        <v>0</v>
      </c>
      <c r="Q30" s="10">
        <v>27890</v>
      </c>
      <c r="R30" s="10">
        <v>0</v>
      </c>
      <c r="S30" s="40"/>
    </row>
    <row r="31" spans="2:19">
      <c r="B31" s="67">
        <v>2</v>
      </c>
      <c r="C31" s="68">
        <v>44894</v>
      </c>
      <c r="D31" s="10">
        <v>80268</v>
      </c>
      <c r="E31" s="10">
        <v>0</v>
      </c>
      <c r="F31" s="10">
        <v>91900</v>
      </c>
      <c r="G31" s="10">
        <v>-12780</v>
      </c>
      <c r="H31" s="10">
        <v>193100</v>
      </c>
      <c r="I31" s="10">
        <v>-30460</v>
      </c>
      <c r="J31" s="11"/>
      <c r="K31" s="12"/>
      <c r="M31" s="67">
        <v>2</v>
      </c>
      <c r="N31" s="68">
        <v>44894</v>
      </c>
      <c r="O31" s="10">
        <v>5450</v>
      </c>
      <c r="P31" s="10">
        <v>750</v>
      </c>
      <c r="Q31" s="10">
        <v>25980</v>
      </c>
      <c r="R31" s="10">
        <v>-1910</v>
      </c>
      <c r="S31" s="40"/>
    </row>
    <row r="32" spans="2:19">
      <c r="B32" s="67">
        <v>3</v>
      </c>
      <c r="C32" s="68">
        <v>44897</v>
      </c>
      <c r="D32" s="10">
        <v>80268</v>
      </c>
      <c r="E32" s="10">
        <v>0</v>
      </c>
      <c r="F32" s="10">
        <v>88800</v>
      </c>
      <c r="G32" s="10">
        <v>-3100</v>
      </c>
      <c r="H32" s="10">
        <v>187020</v>
      </c>
      <c r="I32" s="10">
        <v>-6080</v>
      </c>
      <c r="J32" s="11"/>
      <c r="K32" s="12"/>
      <c r="M32" s="67">
        <v>3</v>
      </c>
      <c r="N32" s="68">
        <v>44897</v>
      </c>
      <c r="O32" s="10">
        <v>5800</v>
      </c>
      <c r="P32" s="10">
        <v>350</v>
      </c>
      <c r="Q32" s="10">
        <v>24760</v>
      </c>
      <c r="R32" s="10">
        <v>-1220</v>
      </c>
      <c r="S32" s="40"/>
    </row>
    <row r="33" spans="2:19">
      <c r="B33" s="67">
        <v>4</v>
      </c>
      <c r="C33" s="68">
        <v>44901</v>
      </c>
      <c r="D33" s="10">
        <v>80268</v>
      </c>
      <c r="E33" s="10">
        <v>0</v>
      </c>
      <c r="F33" s="10">
        <v>88450</v>
      </c>
      <c r="G33" s="10">
        <v>-350</v>
      </c>
      <c r="H33" s="10">
        <v>179480</v>
      </c>
      <c r="I33" s="10">
        <v>-7540</v>
      </c>
      <c r="J33" s="11"/>
      <c r="K33" s="12"/>
      <c r="M33" s="67">
        <v>4</v>
      </c>
      <c r="N33" s="68">
        <v>44901</v>
      </c>
      <c r="O33" s="9">
        <v>5560</v>
      </c>
      <c r="P33" s="10">
        <v>-240</v>
      </c>
      <c r="Q33" s="9">
        <v>24660</v>
      </c>
      <c r="R33" s="10">
        <v>-100</v>
      </c>
      <c r="S33" s="40"/>
    </row>
    <row r="34" spans="2:19">
      <c r="B34" s="67">
        <v>5</v>
      </c>
      <c r="C34" s="68">
        <v>44908</v>
      </c>
      <c r="D34" s="10">
        <v>80268</v>
      </c>
      <c r="E34" s="10">
        <v>0</v>
      </c>
      <c r="F34" s="10">
        <v>80100</v>
      </c>
      <c r="G34" s="10">
        <v>-8350</v>
      </c>
      <c r="H34" s="10">
        <v>179320</v>
      </c>
      <c r="I34" s="10">
        <v>-160</v>
      </c>
      <c r="J34" s="11"/>
      <c r="K34" s="12"/>
      <c r="M34" s="67">
        <v>5</v>
      </c>
      <c r="N34" s="68">
        <v>44908</v>
      </c>
      <c r="O34" s="9">
        <v>5870</v>
      </c>
      <c r="P34" s="10">
        <v>310</v>
      </c>
      <c r="Q34" s="9">
        <v>25140</v>
      </c>
      <c r="R34" s="10">
        <v>480</v>
      </c>
      <c r="S34" s="40"/>
    </row>
    <row r="35" spans="2:19">
      <c r="B35" s="67">
        <v>6</v>
      </c>
      <c r="C35" s="68">
        <v>44915</v>
      </c>
      <c r="D35" s="10">
        <v>80268</v>
      </c>
      <c r="E35" s="10">
        <v>0</v>
      </c>
      <c r="F35" s="10">
        <v>78900</v>
      </c>
      <c r="G35" s="10">
        <v>-1200</v>
      </c>
      <c r="H35" s="10">
        <v>186840</v>
      </c>
      <c r="I35" s="10">
        <v>7520</v>
      </c>
      <c r="J35" s="11"/>
      <c r="K35" s="12"/>
      <c r="M35" s="67">
        <v>6</v>
      </c>
      <c r="N35" s="68">
        <v>44915</v>
      </c>
      <c r="O35" s="9">
        <v>5510</v>
      </c>
      <c r="P35" s="10">
        <v>-360</v>
      </c>
      <c r="Q35" s="9">
        <v>25030</v>
      </c>
      <c r="R35" s="10">
        <v>-110</v>
      </c>
      <c r="S35" s="40"/>
    </row>
    <row r="36" spans="2:19" ht="17.25" thickBot="1">
      <c r="B36" s="37">
        <v>7</v>
      </c>
      <c r="C36" s="38">
        <v>44922</v>
      </c>
      <c r="D36" s="41">
        <v>80268</v>
      </c>
      <c r="E36" s="41">
        <v>0</v>
      </c>
      <c r="F36" s="41">
        <v>78900</v>
      </c>
      <c r="G36" s="41">
        <v>0</v>
      </c>
      <c r="H36" s="41">
        <v>186400</v>
      </c>
      <c r="I36" s="41">
        <v>-440</v>
      </c>
      <c r="J36" s="39"/>
      <c r="K36" s="12"/>
      <c r="M36" s="37">
        <v>7</v>
      </c>
      <c r="N36" s="38">
        <v>44922</v>
      </c>
      <c r="O36" s="43">
        <v>5400</v>
      </c>
      <c r="P36" s="41">
        <v>-110</v>
      </c>
      <c r="Q36" s="43">
        <v>30850</v>
      </c>
      <c r="R36" s="41">
        <v>5820</v>
      </c>
      <c r="S36" s="44"/>
    </row>
    <row r="37" spans="2:19" ht="17.25" thickTop="1">
      <c r="B37" s="66">
        <v>8</v>
      </c>
      <c r="C37" s="71">
        <v>44929</v>
      </c>
      <c r="D37" s="34">
        <v>80268</v>
      </c>
      <c r="E37" s="34">
        <v>0</v>
      </c>
      <c r="F37" s="34">
        <v>84840</v>
      </c>
      <c r="G37" s="34">
        <v>5940</v>
      </c>
      <c r="H37" s="34">
        <v>173000</v>
      </c>
      <c r="I37" s="34">
        <v>-13400</v>
      </c>
      <c r="J37" s="36"/>
      <c r="K37" s="12"/>
      <c r="M37" s="66">
        <v>8</v>
      </c>
      <c r="N37" s="71">
        <v>44929</v>
      </c>
      <c r="O37" s="33">
        <v>5280</v>
      </c>
      <c r="P37" s="34">
        <v>-120</v>
      </c>
      <c r="Q37" s="33">
        <v>30720</v>
      </c>
      <c r="R37" s="34">
        <v>-130</v>
      </c>
      <c r="S37" s="42"/>
    </row>
    <row r="38" spans="2:19">
      <c r="B38" s="67">
        <v>9</v>
      </c>
      <c r="C38" s="68">
        <v>44936</v>
      </c>
      <c r="D38" s="10">
        <v>80268</v>
      </c>
      <c r="E38" s="10">
        <v>0</v>
      </c>
      <c r="F38" s="10">
        <v>84560</v>
      </c>
      <c r="G38" s="10">
        <v>-280</v>
      </c>
      <c r="H38" s="10">
        <v>174780</v>
      </c>
      <c r="I38" s="10">
        <v>1780</v>
      </c>
      <c r="J38" s="11"/>
      <c r="K38" s="12"/>
      <c r="M38" s="67">
        <v>9</v>
      </c>
      <c r="N38" s="68">
        <v>44936</v>
      </c>
      <c r="O38" s="9">
        <v>5000</v>
      </c>
      <c r="P38" s="10">
        <v>-280</v>
      </c>
      <c r="Q38" s="9">
        <v>24200</v>
      </c>
      <c r="R38" s="10">
        <v>-6520</v>
      </c>
      <c r="S38" s="40"/>
    </row>
    <row r="39" spans="2:19">
      <c r="B39" s="67">
        <v>10</v>
      </c>
      <c r="C39" s="68">
        <v>44943</v>
      </c>
      <c r="D39" s="10">
        <v>80268</v>
      </c>
      <c r="E39" s="10">
        <v>0</v>
      </c>
      <c r="F39" s="10">
        <v>84230</v>
      </c>
      <c r="G39" s="10">
        <v>-330</v>
      </c>
      <c r="H39" s="10">
        <v>168940</v>
      </c>
      <c r="I39" s="10">
        <v>-5840</v>
      </c>
      <c r="J39" s="11"/>
      <c r="K39" s="12"/>
      <c r="M39" s="67">
        <v>10</v>
      </c>
      <c r="N39" s="68">
        <v>44943</v>
      </c>
      <c r="O39" s="9">
        <v>5000</v>
      </c>
      <c r="P39" s="10">
        <v>0</v>
      </c>
      <c r="Q39" s="9">
        <v>24200</v>
      </c>
      <c r="R39" s="10">
        <v>0</v>
      </c>
      <c r="S39" s="40"/>
    </row>
    <row r="40" spans="2:19">
      <c r="B40" s="67">
        <v>11</v>
      </c>
      <c r="C40" s="68">
        <v>44950</v>
      </c>
      <c r="D40" s="10">
        <v>80268</v>
      </c>
      <c r="E40" s="10">
        <v>0</v>
      </c>
      <c r="F40" s="10">
        <v>77270</v>
      </c>
      <c r="G40" s="10">
        <v>-6960</v>
      </c>
      <c r="H40" s="10">
        <v>168580</v>
      </c>
      <c r="I40" s="10">
        <v>-360</v>
      </c>
      <c r="J40" s="11"/>
      <c r="K40" s="12"/>
      <c r="M40" s="67">
        <v>11</v>
      </c>
      <c r="N40" s="68">
        <v>44950</v>
      </c>
      <c r="O40" s="9">
        <v>5000</v>
      </c>
      <c r="P40" s="10">
        <v>0</v>
      </c>
      <c r="Q40" s="9">
        <v>22850</v>
      </c>
      <c r="R40" s="10">
        <v>-1350</v>
      </c>
      <c r="S40" s="40"/>
    </row>
    <row r="41" spans="2:19">
      <c r="B41" s="67">
        <v>12</v>
      </c>
      <c r="C41" s="68">
        <v>44957</v>
      </c>
      <c r="D41" s="10">
        <v>80268</v>
      </c>
      <c r="E41" s="10">
        <v>0</v>
      </c>
      <c r="F41" s="10">
        <v>71100</v>
      </c>
      <c r="G41" s="10">
        <v>-6170</v>
      </c>
      <c r="H41" s="10">
        <v>168890</v>
      </c>
      <c r="I41" s="10">
        <v>310</v>
      </c>
      <c r="J41" s="11"/>
      <c r="K41" s="12"/>
      <c r="M41" s="67">
        <v>12</v>
      </c>
      <c r="N41" s="68">
        <v>44957</v>
      </c>
      <c r="O41" s="9">
        <v>5100</v>
      </c>
      <c r="P41" s="10">
        <v>100</v>
      </c>
      <c r="Q41" s="9">
        <v>22850</v>
      </c>
      <c r="R41" s="10">
        <v>0</v>
      </c>
      <c r="S41" s="40"/>
    </row>
    <row r="42" spans="2:19">
      <c r="B42" s="67">
        <v>13</v>
      </c>
      <c r="C42" s="68">
        <v>44964</v>
      </c>
      <c r="D42" s="10">
        <v>78134</v>
      </c>
      <c r="E42" s="10">
        <v>-2134</v>
      </c>
      <c r="F42" s="10">
        <v>79650</v>
      </c>
      <c r="G42" s="10">
        <v>8550</v>
      </c>
      <c r="H42" s="10">
        <v>174730</v>
      </c>
      <c r="I42" s="10">
        <v>5840</v>
      </c>
      <c r="J42" s="11"/>
      <c r="M42" s="67">
        <v>13</v>
      </c>
      <c r="N42" s="68">
        <v>44964</v>
      </c>
      <c r="O42" s="9">
        <v>5000</v>
      </c>
      <c r="P42" s="10">
        <v>-100</v>
      </c>
      <c r="Q42" s="9">
        <v>22610</v>
      </c>
      <c r="R42" s="10">
        <v>-240</v>
      </c>
      <c r="S42" s="40"/>
    </row>
    <row r="43" spans="2:19">
      <c r="B43" s="67">
        <v>14</v>
      </c>
      <c r="C43" s="68">
        <v>44971</v>
      </c>
      <c r="D43" s="10">
        <v>73856</v>
      </c>
      <c r="E43" s="10">
        <v>-4278</v>
      </c>
      <c r="F43" s="10">
        <v>78840</v>
      </c>
      <c r="G43" s="10">
        <v>-810</v>
      </c>
      <c r="H43" s="10">
        <v>187010</v>
      </c>
      <c r="I43" s="10">
        <v>12280</v>
      </c>
      <c r="J43" s="11"/>
      <c r="M43" s="67">
        <v>14</v>
      </c>
      <c r="N43" s="68">
        <v>44971</v>
      </c>
      <c r="O43" s="9">
        <v>5000</v>
      </c>
      <c r="P43" s="10">
        <v>0</v>
      </c>
      <c r="Q43" s="9">
        <v>22730</v>
      </c>
      <c r="R43" s="10">
        <v>120</v>
      </c>
      <c r="S43" s="40"/>
    </row>
    <row r="44" spans="2:19">
      <c r="B44" s="67">
        <v>15</v>
      </c>
      <c r="C44" s="68">
        <v>44978</v>
      </c>
      <c r="D44" s="10">
        <v>73856</v>
      </c>
      <c r="E44" s="10">
        <v>0</v>
      </c>
      <c r="F44" s="10">
        <v>79200</v>
      </c>
      <c r="G44" s="10">
        <v>360</v>
      </c>
      <c r="H44" s="10">
        <v>187010</v>
      </c>
      <c r="I44" s="10">
        <v>0</v>
      </c>
      <c r="J44" s="11"/>
      <c r="M44" s="67">
        <v>15</v>
      </c>
      <c r="N44" s="68">
        <v>44978</v>
      </c>
      <c r="O44" s="9">
        <v>5000</v>
      </c>
      <c r="P44" s="10">
        <v>0</v>
      </c>
      <c r="Q44" s="9">
        <v>23990</v>
      </c>
      <c r="R44" s="10">
        <v>1260</v>
      </c>
      <c r="S44" s="40"/>
    </row>
    <row r="45" spans="2:19">
      <c r="B45" s="67">
        <v>16</v>
      </c>
      <c r="C45" s="68">
        <v>44985</v>
      </c>
      <c r="D45" s="10">
        <v>75000</v>
      </c>
      <c r="E45" s="10">
        <v>1144</v>
      </c>
      <c r="F45" s="10">
        <v>84520</v>
      </c>
      <c r="G45" s="10">
        <v>5320</v>
      </c>
      <c r="H45" s="10">
        <v>175870</v>
      </c>
      <c r="I45" s="10">
        <v>-11140</v>
      </c>
      <c r="J45" s="11"/>
      <c r="M45" s="67">
        <v>16</v>
      </c>
      <c r="N45" s="68">
        <v>44985</v>
      </c>
      <c r="O45" s="9">
        <v>5740</v>
      </c>
      <c r="P45" s="10">
        <v>740</v>
      </c>
      <c r="Q45" s="9">
        <v>23350</v>
      </c>
      <c r="R45" s="10">
        <v>-640</v>
      </c>
      <c r="S45" s="40"/>
    </row>
  </sheetData>
  <mergeCells count="11">
    <mergeCell ref="B27:I27"/>
    <mergeCell ref="B28:C28"/>
    <mergeCell ref="M28:N28"/>
    <mergeCell ref="D28:E28"/>
    <mergeCell ref="F28:G28"/>
    <mergeCell ref="H28:I28"/>
    <mergeCell ref="S27:S28"/>
    <mergeCell ref="J27:J28"/>
    <mergeCell ref="M27:R27"/>
    <mergeCell ref="O28:P28"/>
    <mergeCell ref="Q28:R28"/>
  </mergeCells>
  <phoneticPr fontId="3" type="noConversion"/>
  <pageMargins left="0.23622047244094491" right="0.23622047244094491" top="0.35433070866141736" bottom="0.35433070866141736" header="0.31496062992125984" footer="0.31496062992125984"/>
  <pageSetup paperSize="9" scale="45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IT 전체 개별단가</vt:lpstr>
      <vt:lpstr>2. IT 주력모델 시세현황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flyordig</cp:lastModifiedBy>
  <cp:lastPrinted>2022-12-06T22:45:25Z</cp:lastPrinted>
  <dcterms:created xsi:type="dcterms:W3CDTF">2022-12-06T08:00:23Z</dcterms:created>
  <dcterms:modified xsi:type="dcterms:W3CDTF">2023-03-25T08:06:30Z</dcterms:modified>
</cp:coreProperties>
</file>