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몰사업팀\문서 인수인계\2021-07-01 09-21\케어사업부\몰사업팀\이트너스몰\▶ 이트너스몰\3.정산\2022년\12월\매출\비삼성\"/>
    </mc:Choice>
  </mc:AlternateContent>
  <bookViews>
    <workbookView xWindow="0" yWindow="0" windowWidth="20490" windowHeight="7710" tabRatio="820"/>
  </bookViews>
  <sheets>
    <sheet name="업무연락전" sheetId="93" r:id="rId1"/>
    <sheet name="거래명세표" sheetId="10" r:id="rId2"/>
    <sheet name="구매내역" sheetId="3" r:id="rId3"/>
    <sheet name="운송비" sheetId="1" r:id="rId4"/>
  </sheets>
  <definedNames>
    <definedName name="_xlnm._FilterDatabase" localSheetId="1" hidden="1">거래명세표!#REF!</definedName>
    <definedName name="_xlnm._FilterDatabase" localSheetId="2" hidden="1">구매내역!$A$1:$L$249</definedName>
    <definedName name="_xlnm._FilterDatabase" localSheetId="0" hidden="1">업무연락전!#REF!</definedName>
    <definedName name="_xlnm._FilterDatabase" localSheetId="3" hidden="1">운송비!$A$1:$S$15</definedName>
    <definedName name="_xlnm.Print_Area" localSheetId="1">거래명세표!$C$1:$M$19</definedName>
    <definedName name="_xlnm.Print_Area" localSheetId="2">구매내역!$C$1:$L$1</definedName>
    <definedName name="_xlnm.Print_Area" localSheetId="0">업무연락전!$A$1:$F$40</definedName>
    <definedName name="_xlnm.Print_Area" localSheetId="3">운송비!$C$1:$S$1</definedName>
    <definedName name="_xlnm.Print_Titles" localSheetId="1">거래명세표!$1:$8</definedName>
    <definedName name="_xlnm.Print_Titles" localSheetId="2">구매내역!$1:$1</definedName>
    <definedName name="_xlnm.Print_Titles" localSheetId="3">운송비!$1:$1</definedName>
    <definedName name="vlookup" localSheetId="0">#REF!</definedName>
    <definedName name="vlookup">#REF!</definedName>
  </definedNames>
  <calcPr calcId="162913"/>
</workbook>
</file>

<file path=xl/calcChain.xml><?xml version="1.0" encoding="utf-8"?>
<calcChain xmlns="http://schemas.openxmlformats.org/spreadsheetml/2006/main">
  <c r="N16" i="1" l="1"/>
  <c r="J16" i="1"/>
  <c r="I16" i="1"/>
  <c r="A15" i="1" l="1"/>
  <c r="A14" i="1"/>
  <c r="A13" i="1"/>
  <c r="A12" i="1"/>
  <c r="E25" i="93" l="1"/>
  <c r="O8" i="1" l="1"/>
  <c r="O7" i="1"/>
  <c r="O6" i="1"/>
  <c r="O16" i="1" l="1"/>
  <c r="A11" i="1" l="1"/>
  <c r="A10" i="1"/>
  <c r="A9" i="1"/>
  <c r="A8" i="1"/>
  <c r="A7" i="1"/>
  <c r="A6" i="1"/>
  <c r="A5" i="1"/>
  <c r="A4" i="1"/>
  <c r="A3" i="1"/>
  <c r="A2" i="1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C23" i="93" l="1"/>
  <c r="D23" i="93"/>
  <c r="L250" i="3" l="1"/>
  <c r="K250" i="3"/>
  <c r="K20" i="10" l="1"/>
  <c r="F20" i="10" l="1"/>
  <c r="J20" i="10" l="1"/>
  <c r="G20" i="10"/>
  <c r="H20" i="10"/>
  <c r="I20" i="10"/>
  <c r="E23" i="93" l="1"/>
  <c r="E26" i="93" s="1"/>
  <c r="M20" i="10"/>
  <c r="L20" i="10"/>
</calcChain>
</file>

<file path=xl/sharedStrings.xml><?xml version="1.0" encoding="utf-8"?>
<sst xmlns="http://schemas.openxmlformats.org/spreadsheetml/2006/main" count="2276" uniqueCount="366">
  <si>
    <t>회사</t>
  </si>
  <si>
    <t>구분</t>
  </si>
  <si>
    <t>구분2</t>
  </si>
  <si>
    <t>국가</t>
  </si>
  <si>
    <t>성명</t>
  </si>
  <si>
    <t>무게(g)</t>
  </si>
  <si>
    <t>카톤수량</t>
  </si>
  <si>
    <t>국가무게</t>
  </si>
  <si>
    <t>운임</t>
  </si>
  <si>
    <t>포장비</t>
  </si>
  <si>
    <t>BILLNO</t>
  </si>
  <si>
    <t>발송일</t>
  </si>
  <si>
    <t>배달일</t>
  </si>
  <si>
    <t>배송루트</t>
  </si>
  <si>
    <t>도서</t>
  </si>
  <si>
    <t>베트남12000</t>
  </si>
  <si>
    <t>베트남15000</t>
  </si>
  <si>
    <t>베트남30000</t>
  </si>
  <si>
    <t>베트남47000</t>
  </si>
  <si>
    <t>베트남56000</t>
  </si>
  <si>
    <t>베트남58000</t>
  </si>
  <si>
    <t>미얀마45000</t>
  </si>
  <si>
    <t>중국10000</t>
  </si>
  <si>
    <t>중국21000</t>
  </si>
  <si>
    <t>중국34000</t>
  </si>
  <si>
    <t>중국44000</t>
  </si>
  <si>
    <t>중국51000</t>
  </si>
  <si>
    <t>년도</t>
  </si>
  <si>
    <t>상품명</t>
  </si>
  <si>
    <t>수량</t>
  </si>
  <si>
    <t>권</t>
  </si>
  <si>
    <t>호</t>
  </si>
  <si>
    <t>거  래  명  세  표</t>
    <phoneticPr fontId="58" type="noConversion"/>
  </si>
  <si>
    <t>공급자</t>
    <phoneticPr fontId="3" type="noConversion"/>
  </si>
  <si>
    <t>등록번호</t>
    <phoneticPr fontId="61" type="noConversion"/>
  </si>
  <si>
    <t>201 - 81 - 66865</t>
    <phoneticPr fontId="61" type="noConversion"/>
  </si>
  <si>
    <t>상    호</t>
    <phoneticPr fontId="3" type="noConversion"/>
  </si>
  <si>
    <t>이트너스㈜</t>
    <phoneticPr fontId="61" type="noConversion"/>
  </si>
  <si>
    <t xml:space="preserve">성명 </t>
  </si>
  <si>
    <t xml:space="preserve">임각균 (인) </t>
    <phoneticPr fontId="58" type="noConversion"/>
  </si>
  <si>
    <t>귀하</t>
    <phoneticPr fontId="3" type="noConversion"/>
  </si>
  <si>
    <t>사업장주소</t>
    <phoneticPr fontId="61" type="noConversion"/>
  </si>
  <si>
    <t>아래와 같이 계산합니다.</t>
  </si>
  <si>
    <t>업  태</t>
  </si>
  <si>
    <t>서비스업</t>
  </si>
  <si>
    <t>종목</t>
  </si>
  <si>
    <t>업무대행외</t>
  </si>
  <si>
    <t>구분</t>
    <phoneticPr fontId="58" type="noConversion"/>
  </si>
  <si>
    <t>회사</t>
    <phoneticPr fontId="3" type="noConversion"/>
  </si>
  <si>
    <t>구분</t>
    <phoneticPr fontId="3" type="noConversion"/>
  </si>
  <si>
    <t>국가</t>
    <phoneticPr fontId="58" type="noConversion"/>
  </si>
  <si>
    <t>이름</t>
    <phoneticPr fontId="58" type="noConversion"/>
  </si>
  <si>
    <t>물품공급가</t>
    <phoneticPr fontId="58" type="noConversion"/>
  </si>
  <si>
    <t>무게(g)</t>
    <phoneticPr fontId="58" type="noConversion"/>
  </si>
  <si>
    <t>카톤</t>
    <phoneticPr fontId="58" type="noConversion"/>
  </si>
  <si>
    <t>운송비</t>
    <phoneticPr fontId="58" type="noConversion"/>
  </si>
  <si>
    <t>포장비</t>
    <phoneticPr fontId="58" type="noConversion"/>
  </si>
  <si>
    <t>수수료</t>
    <phoneticPr fontId="58" type="noConversion"/>
  </si>
  <si>
    <t>합계</t>
    <phoneticPr fontId="58" type="noConversion"/>
  </si>
  <si>
    <t>경기 성남 분당 대왕판교로670 유스페이스2 B동7층</t>
    <phoneticPr fontId="58" type="noConversion"/>
  </si>
  <si>
    <t>관세 및 기타</t>
    <phoneticPr fontId="58" type="noConversion"/>
  </si>
  <si>
    <t>발    신 :</t>
    <phoneticPr fontId="3" type="noConversion"/>
  </si>
  <si>
    <t xml:space="preserve">제    목 : </t>
    <phoneticPr fontId="3" type="noConversion"/>
  </si>
  <si>
    <t>대행수수료</t>
    <phoneticPr fontId="58" type="noConversion"/>
  </si>
  <si>
    <t>성명</t>
    <phoneticPr fontId="3" type="noConversion"/>
  </si>
  <si>
    <t>일반상품</t>
  </si>
  <si>
    <t>이트너스주식회사</t>
    <phoneticPr fontId="3" type="noConversion"/>
  </si>
  <si>
    <t>경기도 성남시 분당구 대왕판교로 670 유스페이스 2-B동 7층</t>
    <phoneticPr fontId="3" type="noConversion"/>
  </si>
  <si>
    <t>수    신 :</t>
    <phoneticPr fontId="3" type="noConversion"/>
  </si>
  <si>
    <t>참    조 :</t>
    <phoneticPr fontId="3" type="noConversion"/>
  </si>
  <si>
    <t xml:space="preserve"> </t>
    <phoneticPr fontId="3" type="noConversion"/>
  </si>
  <si>
    <t>1. 귀사의 무궁한 발전을 기원합니다.</t>
    <phoneticPr fontId="3" type="noConversion"/>
  </si>
  <si>
    <t xml:space="preserve">    업무 협조바랍니다.</t>
    <phoneticPr fontId="3" type="noConversion"/>
  </si>
  <si>
    <t xml:space="preserve">- 아   </t>
    <phoneticPr fontId="3" type="noConversion"/>
  </si>
  <si>
    <t xml:space="preserve">   래 -</t>
    <phoneticPr fontId="3" type="noConversion"/>
  </si>
  <si>
    <t>1. 정산금액 :</t>
    <phoneticPr fontId="3" type="noConversion"/>
  </si>
  <si>
    <t>2. 청구내역 :</t>
    <phoneticPr fontId="3" type="noConversion"/>
  </si>
  <si>
    <t>( 단위 : 원 )</t>
    <phoneticPr fontId="3" type="noConversion"/>
  </si>
  <si>
    <t>구분</t>
    <phoneticPr fontId="58" type="noConversion"/>
  </si>
  <si>
    <t>식품</t>
    <phoneticPr fontId="58" type="noConversion"/>
  </si>
  <si>
    <t>도서</t>
    <phoneticPr fontId="58" type="noConversion"/>
  </si>
  <si>
    <t>합계</t>
    <phoneticPr fontId="3" type="noConversion"/>
  </si>
  <si>
    <t>비고</t>
    <phoneticPr fontId="3" type="noConversion"/>
  </si>
  <si>
    <t>물품비</t>
    <phoneticPr fontId="58" type="noConversion"/>
  </si>
  <si>
    <t>포장비</t>
    <phoneticPr fontId="3" type="noConversion"/>
  </si>
  <si>
    <t>sub-total</t>
    <phoneticPr fontId="58" type="noConversion"/>
  </si>
  <si>
    <t>sub-total</t>
    <phoneticPr fontId="58" type="noConversion"/>
  </si>
  <si>
    <t>TOTAL</t>
    <phoneticPr fontId="58" type="noConversion"/>
  </si>
  <si>
    <t>3. 대금지불 :</t>
    <phoneticPr fontId="3" type="noConversion"/>
  </si>
  <si>
    <t>4. 기타사항</t>
    <phoneticPr fontId="3" type="noConversion"/>
  </si>
  <si>
    <t>이상.</t>
    <phoneticPr fontId="3" type="noConversion"/>
  </si>
  <si>
    <t># 첨 부</t>
    <phoneticPr fontId="3" type="noConversion"/>
  </si>
  <si>
    <t>거래명세표</t>
    <phoneticPr fontId="3" type="noConversion"/>
  </si>
  <si>
    <t>물품구매내역</t>
    <phoneticPr fontId="3" type="noConversion"/>
  </si>
  <si>
    <t>물품운송내역</t>
    <phoneticPr fontId="3" type="noConversion"/>
  </si>
  <si>
    <t>이트너스 株式會社</t>
    <phoneticPr fontId="3" type="noConversion"/>
  </si>
  <si>
    <t>거래명세서 수령 후 익월 10일 전까지 입금</t>
    <phoneticPr fontId="3" type="noConversion"/>
  </si>
  <si>
    <t>주문번호구분</t>
    <phoneticPr fontId="3" type="noConversion"/>
  </si>
  <si>
    <t>주문번호</t>
    <phoneticPr fontId="3" type="noConversion"/>
  </si>
  <si>
    <t>단가</t>
    <phoneticPr fontId="3" type="noConversion"/>
  </si>
  <si>
    <t>공급가</t>
    <phoneticPr fontId="3" type="noConversion"/>
  </si>
  <si>
    <t>운송비
(운임+유류할증료)</t>
    <phoneticPr fontId="3" type="noConversion"/>
  </si>
  <si>
    <t>유류할증료</t>
    <phoneticPr fontId="3" type="noConversion"/>
  </si>
  <si>
    <t>합          계</t>
    <phoneticPr fontId="3" type="noConversion"/>
  </si>
  <si>
    <t>중국</t>
  </si>
  <si>
    <t>박재현</t>
  </si>
  <si>
    <t>미얀마</t>
  </si>
  <si>
    <t>이종영</t>
  </si>
  <si>
    <t>합            계</t>
    <phoneticPr fontId="3" type="noConversion"/>
  </si>
  <si>
    <t>합           계</t>
    <phoneticPr fontId="58" type="noConversion"/>
  </si>
  <si>
    <t>이트너스 글로벌사업부 몰사업팀</t>
    <phoneticPr fontId="3" type="noConversion"/>
  </si>
  <si>
    <t>주문번호</t>
    <phoneticPr fontId="3" type="noConversion"/>
  </si>
  <si>
    <t>농심짜파게티(멀티5입)</t>
  </si>
  <si>
    <t>삼색천하 오징어70g</t>
  </si>
  <si>
    <t>비비고 사골곰탕500g*2</t>
  </si>
  <si>
    <t>세탁망 겉옷전용 55cm*55cm</t>
  </si>
  <si>
    <t>세탁망 속옷전용 37cm*42cm</t>
  </si>
  <si>
    <t>스팸 마일드 300g*3</t>
  </si>
  <si>
    <t>햇반200g*4개입</t>
  </si>
  <si>
    <t>농심 육개장사발면86g*6입</t>
  </si>
  <si>
    <t>오뚜기 진짬뽕(멀티4입)</t>
  </si>
  <si>
    <t>농심)튀김우동소컵62g*6입</t>
  </si>
  <si>
    <t>오리온 고래밥46g</t>
  </si>
  <si>
    <t>화이트탐폰 레귤러8입</t>
  </si>
  <si>
    <t>농심 안성탕면(멀티5입)</t>
  </si>
  <si>
    <t>바삭고소부침가루1Kg</t>
  </si>
  <si>
    <t>샘표 바지락칼국수 111g</t>
  </si>
  <si>
    <t>진공 21곡혼합곡1kg</t>
  </si>
  <si>
    <t>초록원 유기농 꿀유자차1kg</t>
  </si>
  <si>
    <t>반해요 우엉채볶음60g*5</t>
  </si>
  <si>
    <t>비비고차돌육개장500g*2</t>
  </si>
  <si>
    <t>미떼 핫초코(오리지날) 10T</t>
  </si>
  <si>
    <t>반해요 양념깻잎80g*5</t>
  </si>
  <si>
    <t xml:space="preserve">레모나 생유산균9C 2g*50포 </t>
  </si>
  <si>
    <t>독도무역 명이(산마늘)175g*3</t>
  </si>
  <si>
    <t>유동자연산골뱅이 140g*4</t>
  </si>
  <si>
    <t>백설 맛소금250g</t>
  </si>
  <si>
    <t>하루30g 검은콩 선식300g(30g*10입)</t>
  </si>
  <si>
    <t>청정원)직화짜장80g</t>
  </si>
  <si>
    <t>무궁화 표백 세탁비누 230g</t>
  </si>
  <si>
    <t>진진짜라멀티4입</t>
  </si>
  <si>
    <t>SK에너지</t>
  </si>
  <si>
    <t>베트남</t>
  </si>
  <si>
    <t>강건욱</t>
  </si>
  <si>
    <t>한성원</t>
  </si>
  <si>
    <t>정승환</t>
  </si>
  <si>
    <t>우원준</t>
  </si>
  <si>
    <t>김영돈</t>
  </si>
  <si>
    <t>조중기</t>
  </si>
  <si>
    <t>The맛있는 김도둑파래김25g*3봉</t>
  </si>
  <si>
    <t>분기(월)</t>
    <phoneticPr fontId="3" type="noConversion"/>
  </si>
  <si>
    <t>맛술 생강 500ml</t>
  </si>
  <si>
    <t>구운양파60g</t>
  </si>
  <si>
    <t>질러 갈릭 바베큐육포30g</t>
  </si>
  <si>
    <t>오뚜기)옛날참기름320ml</t>
  </si>
  <si>
    <t>광천파래김4g*16봉</t>
  </si>
  <si>
    <t>The맛있는광천돌자반70g</t>
  </si>
  <si>
    <t>이트너스특송</t>
    <phoneticPr fontId="3" type="noConversion"/>
  </si>
  <si>
    <t>2022</t>
  </si>
  <si>
    <t>크린손 니트릴 다용도 위생장갑 M 100매 아이보리</t>
  </si>
  <si>
    <t>해태 초코홈런볼 128g</t>
  </si>
  <si>
    <t>해태 버터링 딥초코103g</t>
  </si>
  <si>
    <t>담당자 : 이채은 프로  T +82-70-8806-5160  F +82-70-8806-5191  cherry991211@etners.com</t>
    <phoneticPr fontId="3" type="noConversion"/>
  </si>
  <si>
    <t>4분기(12월)</t>
  </si>
  <si>
    <t>4분기(12월)</t>
    <phoneticPr fontId="3" type="noConversion"/>
  </si>
  <si>
    <t xml:space="preserve">종합감기약 하벤파워 에스캡슐 </t>
  </si>
  <si>
    <t xml:space="preserve">참이맛 감자탕 800g </t>
  </si>
  <si>
    <t>코멕스 면코팅 고무장갑 마이사이즈 33*20.5(중)</t>
  </si>
  <si>
    <t>농심 너구리순한맛(멀티5입)</t>
  </si>
  <si>
    <t xml:space="preserve">통밀말이80g </t>
  </si>
  <si>
    <t>22년 4/4분기 해외주재원 물자지원 이용요금 청구의 件</t>
    <phoneticPr fontId="3" type="noConversion"/>
  </si>
  <si>
    <t>2. '22년 4/4분기 해외주재원 물자지원 이용요금 정산을 아래와 같이 정산코자하오니</t>
    <phoneticPr fontId="3" type="noConversion"/>
  </si>
  <si>
    <t>O221020058425</t>
  </si>
  <si>
    <t>O221020058423</t>
  </si>
  <si>
    <t>O221019058402</t>
  </si>
  <si>
    <t>O221019058396</t>
  </si>
  <si>
    <t>O221018058384</t>
  </si>
  <si>
    <t>O221015058315</t>
  </si>
  <si>
    <t>O221014058299</t>
  </si>
  <si>
    <t>O221025058469</t>
  </si>
  <si>
    <t>오리온 닥터유 단백질바50g*12</t>
  </si>
  <si>
    <t>깔끔한 멸치국물팩65g(13g*5)</t>
  </si>
  <si>
    <t>바삭고소튀김가루1kg</t>
  </si>
  <si>
    <t>페리오치약 브레쓰케어알파 160g*3</t>
  </si>
  <si>
    <t>햇반 발아현미밥210g*4</t>
  </si>
  <si>
    <t>허니머스타드소스 535g</t>
  </si>
  <si>
    <t>깨끗한나라 순수 프리미엄30m*30롤(천열펄프3겹)</t>
  </si>
  <si>
    <t>백설 허브맛솔트50g마늘맛</t>
  </si>
  <si>
    <t>페브리즈향균플러스370ml(깨끗한향)</t>
  </si>
  <si>
    <t>비트 드럼용1.6L+1.6L</t>
  </si>
  <si>
    <t>요호 루테인 90캡슐</t>
  </si>
  <si>
    <t>오로니아 rTG 오메가-3 90캡슐</t>
  </si>
  <si>
    <t>팔도비빔면(멀티5입)</t>
  </si>
  <si>
    <t>The맛있는 김도둑재래김25g*3봉</t>
  </si>
  <si>
    <t>삼양 불닭볶음면(멀티5입)</t>
  </si>
  <si>
    <t>오뚜기 스낵면(멀티5입)</t>
  </si>
  <si>
    <t>오뚜기 참깨라면(소컵)65g*6</t>
  </si>
  <si>
    <t xml:space="preserve">팔도 틈새라면(멀티5입) </t>
  </si>
  <si>
    <t>해찬들그대로끓여먹는된장450g(쇠고기)</t>
  </si>
  <si>
    <t>동원 살코기참치100g*5입</t>
  </si>
  <si>
    <t>오뚜기 부산식 돼지국밥곰탕500g*2</t>
  </si>
  <si>
    <t>오리온 도도한 나쵸 치즈맛92g</t>
  </si>
  <si>
    <t>크라운 못말리는 신짱120g</t>
  </si>
  <si>
    <t>해태 맛동산 90g</t>
  </si>
  <si>
    <t>햇반 흑미밥210g*4</t>
  </si>
  <si>
    <t>간편 닭곰탕10g</t>
  </si>
  <si>
    <t>간편 버섯해장국9g</t>
  </si>
  <si>
    <t>건오징어 철판구이50g</t>
  </si>
  <si>
    <t>농심 꿀꽈배기90g</t>
  </si>
  <si>
    <t>진공 알찬미1kg</t>
  </si>
  <si>
    <t>보리건빵85g*3입</t>
  </si>
  <si>
    <t xml:space="preserve">웰이즈 체어 </t>
  </si>
  <si>
    <t>카누 다크로스트 아메리카노100T(미니)</t>
  </si>
  <si>
    <t>허니버터 와사비맛아몬드130g</t>
  </si>
  <si>
    <t>삼립 미니꿀약과140g</t>
  </si>
  <si>
    <t>진공 알찬미 5kg</t>
  </si>
  <si>
    <t>네오 아쿠아 혼합밴드10매</t>
  </si>
  <si>
    <t>백설 토마토파스타소스180g*5</t>
  </si>
  <si>
    <t>솥반 꿀약밥210g*8개</t>
  </si>
  <si>
    <t>신라면 건면(멀티5입)</t>
  </si>
  <si>
    <t>오리온 다이제초코225g</t>
  </si>
  <si>
    <t>post그래놀라 크랜베리 아몬드350g</t>
  </si>
  <si>
    <t>오뜨 쇼콜라150g</t>
  </si>
  <si>
    <t>참크래커56g</t>
  </si>
  <si>
    <t>촉앤감 셰프키친타올130매*6롤</t>
  </si>
  <si>
    <t>피죤2.1L+2.1L(로즈블라썸)</t>
  </si>
  <si>
    <t>곤드레장아찌300g</t>
  </si>
  <si>
    <t>동결건조 다진청양고추</t>
  </si>
  <si>
    <t>카라멜 메이플콘74g</t>
  </si>
  <si>
    <t>크라운 죠리퐁74g</t>
  </si>
  <si>
    <t>해태 오사쯔60g</t>
  </si>
  <si>
    <t>사조 참치액500ml</t>
  </si>
  <si>
    <t>순수한면 울트라슈퍼가드뉴중형 날개형16입</t>
  </si>
  <si>
    <t>크라운 츄러스84g</t>
  </si>
  <si>
    <t>농심 새우깡 블랙72g</t>
  </si>
  <si>
    <t>부광 안티프라그 치약130g*3입</t>
  </si>
  <si>
    <t>오랄비 어드밴티지컴플리트 항균칫솔모35(3+1)</t>
  </si>
  <si>
    <t>롯데 뽀모도로 스파게티220g</t>
  </si>
  <si>
    <t>롯데)까르보나라스파게티</t>
  </si>
  <si>
    <t>메디안 쿨칫솔10입(미세모)</t>
  </si>
  <si>
    <t>고추장아찌300g</t>
  </si>
  <si>
    <t>깨끗한나라 휴대용물티슈 10매*10입</t>
  </si>
  <si>
    <t>스팸 클래식300g*3입</t>
  </si>
  <si>
    <t>오리온 오징어땅콩180g</t>
  </si>
  <si>
    <t>우와한 치즈칩42g</t>
  </si>
  <si>
    <t>유기농 양배추브로콜리즙(100ml*30봉)</t>
  </si>
  <si>
    <t>프리미엄 하루넛츠25g*15</t>
  </si>
  <si>
    <t>샘표 요리에센스 연두(담백한맛)500ml</t>
  </si>
  <si>
    <t>하선정 멸치액젓800g</t>
  </si>
  <si>
    <t>CJ 맛밤80g</t>
  </si>
  <si>
    <t>CJ 햇반솥반 소고기우엉영양밥 200g*6</t>
  </si>
  <si>
    <t>동결건조 다진마늘</t>
  </si>
  <si>
    <t>가야농장 알로에1.5L*2입</t>
  </si>
  <si>
    <t>위엔싹 에프10정</t>
  </si>
  <si>
    <t>종가반상 사골시래기된장국450g*2</t>
  </si>
  <si>
    <t>솥반 통곡물밥200g*8개</t>
  </si>
  <si>
    <t>대파슬라이스 동결건조10g</t>
  </si>
  <si>
    <t>명이나물 장아찌300g</t>
  </si>
  <si>
    <t>비비고 소고기 장터국500g*2</t>
  </si>
  <si>
    <t>한.입 100%과탄산소다1kg</t>
  </si>
  <si>
    <t>백설 떡볶이양념장150g*4</t>
  </si>
  <si>
    <t>진공 현미1kg</t>
  </si>
  <si>
    <t>크리스피롤12곡 180g</t>
  </si>
  <si>
    <t>해표 포도씨유900ml</t>
  </si>
  <si>
    <t>백제 우리쌀떡국163g</t>
  </si>
  <si>
    <t>자유시간 미니 아몬드506g</t>
  </si>
  <si>
    <t>잔티바 발포멀티비타민 앤 미네랄 20정</t>
  </si>
  <si>
    <t>반해요 간장깻잎80g*5</t>
  </si>
  <si>
    <t>비비고 돼지고기김치찌개 460g*2</t>
  </si>
  <si>
    <t>사조고등어400g</t>
  </si>
  <si>
    <t>종가반상 사골김치찌개450g*2</t>
  </si>
  <si>
    <t>카누 마일드로스트 아메리카노100T(미니)</t>
  </si>
  <si>
    <t>콘푸라이트300g</t>
  </si>
  <si>
    <t>콘푸레이크 천마차 40T</t>
  </si>
  <si>
    <t>종가집 포기김치1.6kg</t>
  </si>
  <si>
    <t>3배사과식초900ml</t>
  </si>
  <si>
    <t>순창조개멸치찌개된장450g</t>
  </si>
  <si>
    <t>오뚜기옛날미역50g</t>
  </si>
  <si>
    <t>유동 번데기130g*3</t>
  </si>
  <si>
    <t>이광범명가 고춧가루250g(100%국산)</t>
  </si>
  <si>
    <t>해태 사루비아60g</t>
  </si>
  <si>
    <t>롯데 제크 100g</t>
  </si>
  <si>
    <t>아참 왕한치20g</t>
  </si>
  <si>
    <t>오뚜기빵가루500g</t>
  </si>
  <si>
    <t>크라운 뽀또 치즈타르트161g</t>
  </si>
  <si>
    <t>딥 모이스처라이징 페이셜 마스크 10입</t>
  </si>
  <si>
    <t>감자 수제비키트265g</t>
  </si>
  <si>
    <t>추억의맛 달고나 캔디50g</t>
  </si>
  <si>
    <t>이광범명가 참기름300ml(100%국산)</t>
  </si>
  <si>
    <t>클린치간칫솔8입(0.7mm)</t>
  </si>
  <si>
    <t>CJ 다진마늘150g</t>
  </si>
  <si>
    <t>그릭슈바인 치즈 비프함박354g</t>
  </si>
  <si>
    <t>비타500 100ml*10</t>
  </si>
  <si>
    <t>오레오 화이트크림100g</t>
  </si>
  <si>
    <t>샘표 진간장 금F3 1.7L</t>
  </si>
  <si>
    <t>The맛있는김도둑 재래식탁김15g*30</t>
  </si>
  <si>
    <t>댕기머리 포르테 염색약 자연갈색</t>
  </si>
  <si>
    <t>아모스 컬링 에센스2X</t>
  </si>
  <si>
    <t>일미 명이나물300g*2</t>
  </si>
  <si>
    <t>브레프 파워액티브 레몬 50g*2P</t>
  </si>
  <si>
    <t>순수한면 울트라슈퍼가드뉴소형 날개형18입</t>
  </si>
  <si>
    <t xml:space="preserve">이광범명가 고춧가루500g(100%국산) </t>
  </si>
  <si>
    <t>PM 트리플크림20g(무좀)</t>
  </si>
  <si>
    <t>가야농장 토마토1.5L*2입</t>
  </si>
  <si>
    <t>나한테 바나나유산균90g 60포</t>
  </si>
  <si>
    <t>롯데 목캔디 허브민트 122g</t>
  </si>
  <si>
    <t>몬라이스 누들 3mm</t>
  </si>
  <si>
    <t>무뚝뚝 감자칩60g</t>
  </si>
  <si>
    <t>미에로 화이바350ml*6</t>
  </si>
  <si>
    <t>비락 식혜1.5ℓ</t>
  </si>
  <si>
    <t>해태 자유시간 리얼초코36g*12</t>
  </si>
  <si>
    <t>얼음골 냉면육수 동치미맛310ml(1인분)*5</t>
  </si>
  <si>
    <t>LION 참그린1.2ℓ</t>
  </si>
  <si>
    <t>다향 훈제오리(슬라이스)400g</t>
  </si>
  <si>
    <t>차밍셰프 IH에그팬26cm</t>
  </si>
  <si>
    <t>칼칼한 해물국물팩65g(13g*5)</t>
  </si>
  <si>
    <t>하이면 장칼국수412g</t>
  </si>
  <si>
    <t>해피홈 모기향S無향료,색소 30입</t>
  </si>
  <si>
    <t>청은 들깨가루 200g(탈피)</t>
  </si>
  <si>
    <t>The맛있는김도둑 파래식탁김15g*30</t>
  </si>
  <si>
    <t>에이스 뉴욕치즈 케이크맛364g</t>
  </si>
  <si>
    <t>아모스 리페어포스 키토트리트먼트750ml</t>
  </si>
  <si>
    <t>경남제약 아르펜 정(몸살,두통,해열진통제)</t>
  </si>
  <si>
    <t>칠갑 오징어젓160g</t>
  </si>
  <si>
    <t>Dr.FOR HAIR 피토테라피샴푸 750ml</t>
  </si>
  <si>
    <t>아이나나KF94 새부리형 마스크대형(회색)20입</t>
  </si>
  <si>
    <t>알뜨랑오리지날140g*3입</t>
  </si>
  <si>
    <t>파친코 1</t>
  </si>
  <si>
    <t>파친코 2</t>
  </si>
  <si>
    <t>작별인사(밤하늘 에디션)</t>
  </si>
  <si>
    <t>종이 동물원</t>
  </si>
  <si>
    <t>내일은 실험왕 34: 무게와 균형</t>
  </si>
  <si>
    <t>내일은 실험왕 35: 생태계와 환경</t>
  </si>
  <si>
    <t>내일은 실험왕 36: 태양과 행성</t>
  </si>
  <si>
    <t>내일은 실험왕 37: 용해와 용액</t>
  </si>
  <si>
    <t>오십에 읽는 논어(교보문고 특별판 리커버)</t>
  </si>
  <si>
    <t>골프가이드(GOLF guide)(2022년 10월호)</t>
  </si>
  <si>
    <t>맥심(MAXIM)(2022년 10월호)</t>
  </si>
  <si>
    <t>모터 트렌드(2022년 10월호)</t>
  </si>
  <si>
    <t>오토카 코리아(2022년 10월호)</t>
  </si>
  <si>
    <t>크레이지 자이언트(2022년 10월호)</t>
  </si>
  <si>
    <t>탑 기어(Top Gear)(2022년 10월호)</t>
  </si>
  <si>
    <t>냉장</t>
    <phoneticPr fontId="3" type="noConversion"/>
  </si>
  <si>
    <t>HJGL22112101</t>
  </si>
  <si>
    <t>HJGLBK22112139</t>
  </si>
  <si>
    <t>HJGLBK22112103</t>
  </si>
  <si>
    <t>HJGLBK22112105</t>
  </si>
  <si>
    <t>O221020058425일반상품</t>
  </si>
  <si>
    <t>O221020058423일반상품</t>
  </si>
  <si>
    <t>O221019058402일반상품</t>
  </si>
  <si>
    <t>O221019058396일반상품</t>
  </si>
  <si>
    <t>O221018058384일반상품</t>
  </si>
  <si>
    <t>O221015058315일반상품</t>
  </si>
  <si>
    <t>O221014058299일반상품</t>
  </si>
  <si>
    <t>O221025058469일반상품</t>
  </si>
  <si>
    <t>O221020058423도서</t>
  </si>
  <si>
    <t>O221015058315도서</t>
  </si>
  <si>
    <t>O221025058469도서</t>
  </si>
  <si>
    <t>이트너스특송</t>
    <phoneticPr fontId="3" type="noConversion"/>
  </si>
  <si>
    <t>SF1668958239484</t>
  </si>
  <si>
    <t>SF1690761486793</t>
  </si>
  <si>
    <t>SF1659492651815</t>
  </si>
  <si>
    <t>SF1612798056216</t>
  </si>
  <si>
    <t>구백구십구만일천오백사십이원(₩9,991,542)VAT별도</t>
  </si>
  <si>
    <t/>
  </si>
  <si>
    <t>합계금액 : 구백구십구만일천오백사십이원(₩9,991,542)VAT별도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</si>
</sst>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#,##0_);[Red]\(#,##0\)"/>
    <numFmt numFmtId="178" formatCode="_ * #,##0_ ;_ * \-#,##0_ ;_ * &quot;-&quot;_ ;_ @_ "/>
    <numFmt numFmtId="179" formatCode="_ * #,##0.00_ ;_ * \-#,##0.00_ ;_ * &quot;-&quot;??_ ;_ @_ "/>
    <numFmt numFmtId="180" formatCode="&quot;₩&quot;#,##0.00;[Red]&quot;₩&quot;\-#,##0.00"/>
    <numFmt numFmtId="181" formatCode="&quot;₩&quot;#,##0;[Red]&quot;₩&quot;\-#,##0"/>
    <numFmt numFmtId="182" formatCode="_ &quot;₩&quot;* #,##0_ ;_ &quot;₩&quot;* \-#,##0_ ;_ &quot;₩&quot;* &quot;-&quot;_ ;_ @_ "/>
    <numFmt numFmtId="183" formatCode="_ &quot;₩&quot;* #,##0.00_ ;_ &quot;₩&quot;* \-#,##0.00_ ;_ &quot;₩&quot;* &quot;-&quot;??_ ;_ @_ "/>
    <numFmt numFmtId="184" formatCode="#,##0;[Red]&quot;-&quot;#,##0"/>
    <numFmt numFmtId="185" formatCode="\$#,##0\ ;\(\$#,##0\)"/>
    <numFmt numFmtId="186" formatCode="_ * #,##0.0_ ;_ * \-#,##0.0_ ;_ * &quot;-&quot;_ ;_ @_ "/>
    <numFmt numFmtId="187" formatCode="\(#,##0\)"/>
    <numFmt numFmtId="188" formatCode="0.000%"/>
    <numFmt numFmtId="189" formatCode="0.00\ %"/>
    <numFmt numFmtId="190" formatCode="#,##0\ ;[Red]\-#,##0\ "/>
    <numFmt numFmtId="191" formatCode="mm&quot;월&quot;\ dd&quot;일&quot;"/>
    <numFmt numFmtId="192" formatCode="\ @"/>
    <numFmt numFmtId="193" formatCode="#,##0\ \ "/>
    <numFmt numFmtId="194" formatCode="0.00_);[Red]\(0.00\)"/>
    <numFmt numFmtId="196" formatCode="_-* #,##0_-;\-* #,##0_-;_-* &quot;-&quot;??_-;_-@_-"/>
    <numFmt numFmtId="199" formatCode="yyyy&quot;년&quot;\ m&quot;월&quot;\ d&quot;일&quot;;@"/>
  </numFmts>
  <fonts count="78">
    <font>
      <sz val="11"/>
      <color theme="1"/>
      <name val="맑은 고딕"/>
      <family val="2"/>
      <charset val="129"/>
      <scheme val="minor"/>
    </font>
    <font>
      <sz val="10.5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12"/>
      <name val="Times New Roman"/>
      <family val="1"/>
    </font>
    <font>
      <sz val="12"/>
      <name val="¹ÙÅÁÃ¼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2"/>
      <name val="ⓒoUAAA¨u"/>
      <family val="3"/>
      <charset val="129"/>
    </font>
    <font>
      <sz val="12"/>
      <name val="¹UAAA¼"/>
      <family val="1"/>
      <charset val="129"/>
    </font>
    <font>
      <sz val="10"/>
      <name val="MS Sans Serif"/>
      <family val="2"/>
    </font>
    <font>
      <sz val="10"/>
      <name val="±¼¸²A¼"/>
      <family val="3"/>
      <charset val="129"/>
    </font>
    <font>
      <sz val="11"/>
      <name val="µ¸¿ò"/>
      <family val="3"/>
      <charset val="129"/>
    </font>
    <font>
      <sz val="12"/>
      <name val="System"/>
      <family val="2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sz val="10"/>
      <name val="굴림체"/>
      <family val="3"/>
      <charset val="129"/>
    </font>
    <font>
      <u/>
      <sz val="10"/>
      <color indexed="2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10"/>
      <color indexed="12"/>
      <name val="Arial"/>
      <family val="2"/>
    </font>
    <font>
      <sz val="12"/>
      <name val="굴림체"/>
      <family val="3"/>
      <charset val="129"/>
    </font>
    <font>
      <sz val="10"/>
      <color indexed="13"/>
      <name val="Arial"/>
      <family val="2"/>
    </font>
    <font>
      <b/>
      <sz val="10"/>
      <name val="MS Sans Serif"/>
      <family val="2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u/>
      <sz val="11"/>
      <color indexed="36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name val="뼻뮝"/>
      <family val="3"/>
      <charset val="129"/>
    </font>
    <font>
      <sz val="10"/>
      <color theme="1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10.5"/>
      <color theme="1"/>
      <name val="맑은 고딕"/>
      <family val="2"/>
      <charset val="129"/>
    </font>
    <font>
      <sz val="10"/>
      <name val="Helv"/>
      <family val="2"/>
    </font>
    <font>
      <sz val="11"/>
      <color rgb="FFFA7D00"/>
      <name val="맑은 고딕"/>
      <family val="3"/>
      <charset val="129"/>
      <scheme val="minor"/>
    </font>
    <font>
      <sz val="9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.5"/>
      <color theme="1"/>
      <name val="맑은 고딕"/>
      <family val="3"/>
      <charset val="129"/>
    </font>
    <font>
      <u/>
      <sz val="10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20"/>
      <name val="바탕체"/>
      <family val="1"/>
      <charset val="129"/>
    </font>
    <font>
      <sz val="10"/>
      <name val="돋움"/>
      <family val="3"/>
      <charset val="129"/>
    </font>
    <font>
      <b/>
      <sz val="16"/>
      <color rgb="FFFA5000"/>
      <name val="Swatch it"/>
    </font>
    <font>
      <b/>
      <sz val="14"/>
      <name val="돋움"/>
      <family val="3"/>
      <charset val="129"/>
    </font>
    <font>
      <sz val="10"/>
      <color theme="1"/>
      <name val="돋움"/>
      <family val="3"/>
      <charset val="129"/>
    </font>
    <font>
      <b/>
      <sz val="16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12"/>
      <name val="돋움"/>
      <family val="3"/>
      <charset val="129"/>
    </font>
    <font>
      <b/>
      <u/>
      <sz val="12"/>
      <name val="돋움"/>
      <family val="3"/>
      <charset val="129"/>
    </font>
    <font>
      <b/>
      <u/>
      <sz val="10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name val="굴림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8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/>
    <xf numFmtId="9" fontId="9" fillId="0" borderId="0" applyFont="0" applyFill="0" applyBorder="0" applyAlignment="0" applyProtection="0"/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178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80" fontId="9" fillId="0" borderId="0" applyFont="0" applyFill="0" applyBorder="0" applyAlignment="0" applyProtection="0"/>
    <xf numFmtId="0" fontId="13" fillId="0" borderId="0" applyFont="0" applyFill="0" applyBorder="0" applyAlignment="0" applyProtection="0"/>
    <xf numFmtId="181" fontId="9" fillId="0" borderId="0" applyFont="0" applyFill="0" applyBorder="0" applyAlignment="0" applyProtection="0"/>
    <xf numFmtId="0" fontId="13" fillId="0" borderId="0" applyFont="0" applyFill="0" applyBorder="0" applyAlignment="0" applyProtection="0"/>
    <xf numFmtId="182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0" fontId="14" fillId="0" borderId="0"/>
    <xf numFmtId="184" fontId="9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58" fontId="5" fillId="0" borderId="0" applyFont="0" applyFill="0" applyBorder="0" applyAlignment="0" applyProtection="0"/>
    <xf numFmtId="0" fontId="13" fillId="0" borderId="0"/>
    <xf numFmtId="0" fontId="9" fillId="0" borderId="0"/>
    <xf numFmtId="0" fontId="13" fillId="0" borderId="0"/>
    <xf numFmtId="0" fontId="17" fillId="0" borderId="0"/>
    <xf numFmtId="0" fontId="17" fillId="0" borderId="0"/>
    <xf numFmtId="0" fontId="9" fillId="0" borderId="0"/>
    <xf numFmtId="0" fontId="13" fillId="0" borderId="0"/>
    <xf numFmtId="0" fontId="9" fillId="0" borderId="0"/>
    <xf numFmtId="0" fontId="13" fillId="0" borderId="0"/>
    <xf numFmtId="0" fontId="9" fillId="0" borderId="0"/>
    <xf numFmtId="0" fontId="18" fillId="0" borderId="0"/>
    <xf numFmtId="0" fontId="19" fillId="0" borderId="0"/>
    <xf numFmtId="0" fontId="15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5" fillId="0" borderId="0">
      <protection locked="0"/>
    </xf>
    <xf numFmtId="187" fontId="5" fillId="0" borderId="0"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38" fontId="22" fillId="34" borderId="0" applyNumberFormat="0" applyBorder="0" applyAlignment="0" applyProtection="0"/>
    <xf numFmtId="0" fontId="23" fillId="0" borderId="11" applyNumberFormat="0" applyAlignment="0" applyProtection="0">
      <alignment horizontal="left" vertical="center"/>
    </xf>
    <xf numFmtId="0" fontId="23" fillId="0" borderId="11" applyNumberFormat="0" applyAlignment="0" applyProtection="0">
      <alignment horizontal="left" vertical="center"/>
    </xf>
    <xf numFmtId="0" fontId="23" fillId="0" borderId="12">
      <alignment horizontal="left" vertical="center"/>
    </xf>
    <xf numFmtId="0" fontId="23" fillId="0" borderId="12">
      <alignment horizontal="left" vertical="center"/>
    </xf>
    <xf numFmtId="0" fontId="23" fillId="0" borderId="12">
      <alignment horizontal="left" vertical="center"/>
    </xf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88" fontId="7" fillId="0" borderId="0">
      <protection locked="0"/>
    </xf>
    <xf numFmtId="188" fontId="7" fillId="0" borderId="0"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10" fontId="22" fillId="35" borderId="10" applyNumberFormat="0" applyBorder="0" applyAlignment="0" applyProtection="0"/>
    <xf numFmtId="10" fontId="22" fillId="35" borderId="10" applyNumberFormat="0" applyBorder="0" applyAlignment="0" applyProtection="0"/>
    <xf numFmtId="10" fontId="22" fillId="35" borderId="10" applyNumberFormat="0" applyBorder="0" applyAlignment="0" applyProtection="0"/>
    <xf numFmtId="189" fontId="26" fillId="0" borderId="0" applyFont="0" applyFill="0" applyBorder="0" applyAlignment="0" applyProtection="0"/>
    <xf numFmtId="190" fontId="26" fillId="0" borderId="0" applyFont="0" applyFill="0" applyBorder="0" applyAlignment="0" applyProtection="0"/>
    <xf numFmtId="0" fontId="27" fillId="0" borderId="0"/>
    <xf numFmtId="191" fontId="5" fillId="0" borderId="0"/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7" fillId="0" borderId="0"/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4" fillId="0" borderId="0" applyNumberFormat="0" applyFont="0" applyFill="0" applyBorder="0" applyAlignment="0" applyProtection="0">
      <alignment horizontal="left"/>
    </xf>
    <xf numFmtId="15" fontId="14" fillId="0" borderId="0" applyFont="0" applyFill="0" applyBorder="0" applyAlignment="0" applyProtection="0"/>
    <xf numFmtId="4" fontId="14" fillId="0" borderId="0" applyFont="0" applyFill="0" applyBorder="0" applyAlignment="0" applyProtection="0"/>
    <xf numFmtId="0" fontId="28" fillId="0" borderId="13">
      <alignment horizontal="center"/>
    </xf>
    <xf numFmtId="3" fontId="14" fillId="0" borderId="0" applyFont="0" applyFill="0" applyBorder="0" applyAlignment="0" applyProtection="0"/>
    <xf numFmtId="0" fontId="14" fillId="36" borderId="0" applyNumberFormat="0" applyFont="0" applyBorder="0" applyAlignment="0" applyProtection="0"/>
    <xf numFmtId="192" fontId="26" fillId="0" borderId="0" applyFont="0" applyFill="0" applyBorder="0" applyAlignment="0" applyProtection="0"/>
    <xf numFmtId="193" fontId="26" fillId="0" borderId="0" applyFont="0" applyFill="0" applyBorder="0" applyAlignment="0" applyProtection="0"/>
    <xf numFmtId="188" fontId="7" fillId="0" borderId="14">
      <protection locked="0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5" fillId="0" borderId="0"/>
    <xf numFmtId="0" fontId="3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8" fillId="7" borderId="7" applyNumberFormat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41" fillId="0" borderId="0"/>
    <xf numFmtId="0" fontId="42" fillId="0" borderId="6" applyNumberFormat="0" applyFill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1" fontId="43" fillId="0" borderId="0" applyFont="0" applyFill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5" fillId="5" borderId="4" applyNumberFormat="0" applyAlignment="0" applyProtection="0">
      <alignment vertical="center"/>
    </xf>
    <xf numFmtId="0" fontId="45" fillId="5" borderId="4" applyNumberFormat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1" fillId="6" borderId="5" applyNumberFormat="0" applyAlignment="0" applyProtection="0">
      <alignment vertical="center"/>
    </xf>
    <xf numFmtId="0" fontId="51" fillId="6" borderId="5" applyNumberFormat="0" applyAlignment="0" applyProtection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7" fillId="0" borderId="0"/>
    <xf numFmtId="0" fontId="10" fillId="0" borderId="0">
      <alignment vertical="center"/>
    </xf>
    <xf numFmtId="0" fontId="10" fillId="0" borderId="0">
      <alignment vertical="center"/>
    </xf>
    <xf numFmtId="0" fontId="52" fillId="0" borderId="0">
      <alignment vertical="center"/>
    </xf>
    <xf numFmtId="0" fontId="10" fillId="0" borderId="0">
      <alignment vertical="center"/>
    </xf>
    <xf numFmtId="0" fontId="33" fillId="0" borderId="0">
      <alignment vertical="center"/>
    </xf>
    <xf numFmtId="0" fontId="10" fillId="0" borderId="0">
      <alignment vertical="center"/>
    </xf>
    <xf numFmtId="0" fontId="33" fillId="0" borderId="0">
      <alignment vertical="center"/>
    </xf>
    <xf numFmtId="0" fontId="10" fillId="0" borderId="0">
      <alignment vertical="center"/>
    </xf>
    <xf numFmtId="0" fontId="36" fillId="0" borderId="0">
      <alignment vertical="center"/>
    </xf>
    <xf numFmtId="0" fontId="53" fillId="0" borderId="0" applyFill="0" applyProtection="0"/>
    <xf numFmtId="0" fontId="10" fillId="0" borderId="0">
      <alignment vertical="center"/>
    </xf>
    <xf numFmtId="0" fontId="53" fillId="0" borderId="0" applyFill="0" applyProtection="0"/>
    <xf numFmtId="0" fontId="53" fillId="0" borderId="0" applyFill="0" applyProtection="0"/>
    <xf numFmtId="0" fontId="10" fillId="0" borderId="0">
      <alignment vertical="center"/>
    </xf>
    <xf numFmtId="0" fontId="53" fillId="0" borderId="0" applyFill="0" applyProtection="0"/>
    <xf numFmtId="0" fontId="53" fillId="0" borderId="0" applyFill="0" applyProtection="0"/>
    <xf numFmtId="0" fontId="53" fillId="0" borderId="0" applyFill="0" applyProtection="0"/>
    <xf numFmtId="0" fontId="53" fillId="0" borderId="0" applyFill="0" applyProtection="0"/>
    <xf numFmtId="0" fontId="53" fillId="0" borderId="0" applyFill="0" applyProtection="0"/>
    <xf numFmtId="0" fontId="53" fillId="0" borderId="0" applyFill="0" applyProtection="0"/>
    <xf numFmtId="0" fontId="53" fillId="0" borderId="0" applyFill="0" applyProtection="0"/>
    <xf numFmtId="0" fontId="39" fillId="0" borderId="0">
      <alignment vertical="center"/>
    </xf>
    <xf numFmtId="0" fontId="54" fillId="0" borderId="0"/>
    <xf numFmtId="0" fontId="53" fillId="0" borderId="0" applyFill="0" applyProtection="0"/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4" fontId="52" fillId="0" borderId="0">
      <alignment horizontal="right"/>
    </xf>
    <xf numFmtId="0" fontId="10" fillId="0" borderId="0">
      <alignment vertical="center"/>
    </xf>
    <xf numFmtId="0" fontId="53" fillId="0" borderId="0" applyFill="0" applyProtection="0"/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3" fillId="0" borderId="0" applyFill="0" applyProtection="0"/>
    <xf numFmtId="0" fontId="10" fillId="0" borderId="0">
      <alignment vertical="center"/>
    </xf>
    <xf numFmtId="0" fontId="5" fillId="0" borderId="0"/>
    <xf numFmtId="0" fontId="53" fillId="0" borderId="0" applyFill="0" applyProtection="0"/>
    <xf numFmtId="0" fontId="10" fillId="0" borderId="0">
      <alignment vertical="center"/>
    </xf>
    <xf numFmtId="0" fontId="53" fillId="0" borderId="0" applyFill="0" applyProtection="0"/>
    <xf numFmtId="0" fontId="2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3" fillId="0" borderId="0" applyFill="0" applyProtection="0"/>
    <xf numFmtId="0" fontId="36" fillId="0" borderId="0">
      <alignment vertical="center"/>
    </xf>
    <xf numFmtId="0" fontId="4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" fillId="0" borderId="0"/>
    <xf numFmtId="0" fontId="7" fillId="0" borderId="0"/>
    <xf numFmtId="0" fontId="40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40" fillId="0" borderId="0">
      <alignment vertical="center"/>
    </xf>
    <xf numFmtId="0" fontId="7" fillId="0" borderId="0"/>
    <xf numFmtId="0" fontId="40" fillId="0" borderId="0">
      <alignment vertical="center"/>
    </xf>
    <xf numFmtId="0" fontId="55" fillId="0" borderId="0">
      <alignment vertical="center"/>
    </xf>
    <xf numFmtId="0" fontId="5" fillId="0" borderId="0">
      <alignment vertical="center"/>
    </xf>
    <xf numFmtId="0" fontId="5" fillId="0" borderId="0"/>
    <xf numFmtId="0" fontId="10" fillId="0" borderId="0">
      <alignment vertical="center"/>
    </xf>
    <xf numFmtId="0" fontId="53" fillId="0" borderId="0" applyFill="0" applyProtection="0"/>
    <xf numFmtId="0" fontId="5" fillId="0" borderId="0"/>
    <xf numFmtId="0" fontId="7" fillId="0" borderId="0"/>
    <xf numFmtId="0" fontId="7" fillId="0" borderId="0"/>
    <xf numFmtId="0" fontId="39" fillId="0" borderId="0">
      <alignment vertical="center"/>
    </xf>
    <xf numFmtId="0" fontId="4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3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72" fillId="0" borderId="0" applyFont="0" applyFill="0" applyBorder="0" applyAlignment="0" applyProtection="0"/>
    <xf numFmtId="0" fontId="2" fillId="0" borderId="0">
      <alignment vertical="center"/>
    </xf>
  </cellStyleXfs>
  <cellXfs count="170">
    <xf numFmtId="0" fontId="0" fillId="0" borderId="0" xfId="0">
      <alignment vertical="center"/>
    </xf>
    <xf numFmtId="176" fontId="4" fillId="0" borderId="0" xfId="0" applyNumberFormat="1" applyFont="1">
      <alignment vertical="center"/>
    </xf>
    <xf numFmtId="0" fontId="59" fillId="0" borderId="0" xfId="0" applyFont="1">
      <alignment vertical="center"/>
    </xf>
    <xf numFmtId="177" fontId="59" fillId="0" borderId="22" xfId="24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60" fillId="0" borderId="23" xfId="2" applyFont="1" applyBorder="1" applyAlignment="1">
      <alignment vertical="center" wrapText="1"/>
    </xf>
    <xf numFmtId="0" fontId="60" fillId="0" borderId="12" xfId="2" applyFont="1" applyBorder="1" applyAlignment="1">
      <alignment vertical="center" wrapText="1"/>
    </xf>
    <xf numFmtId="0" fontId="60" fillId="0" borderId="12" xfId="2" applyFont="1" applyBorder="1" applyAlignment="1">
      <alignment horizontal="right" vertical="center"/>
    </xf>
    <xf numFmtId="0" fontId="60" fillId="0" borderId="15" xfId="2" applyFont="1" applyBorder="1" applyAlignment="1">
      <alignment vertical="center" wrapText="1"/>
    </xf>
    <xf numFmtId="177" fontId="59" fillId="0" borderId="10" xfId="240" applyNumberFormat="1" applyFont="1" applyBorder="1" applyAlignment="1">
      <alignment horizontal="center" vertical="center"/>
    </xf>
    <xf numFmtId="41" fontId="60" fillId="0" borderId="24" xfId="240" applyFont="1" applyBorder="1" applyAlignment="1">
      <alignment vertical="center"/>
    </xf>
    <xf numFmtId="41" fontId="60" fillId="0" borderId="0" xfId="240" applyFont="1" applyBorder="1" applyAlignment="1">
      <alignment vertical="center"/>
    </xf>
    <xf numFmtId="177" fontId="60" fillId="0" borderId="0" xfId="240" applyNumberFormat="1" applyFont="1" applyBorder="1" applyAlignment="1">
      <alignment vertical="center"/>
    </xf>
    <xf numFmtId="0" fontId="60" fillId="38" borderId="10" xfId="2" applyFont="1" applyFill="1" applyBorder="1" applyAlignment="1">
      <alignment horizontal="center" vertical="center"/>
    </xf>
    <xf numFmtId="177" fontId="60" fillId="38" borderId="10" xfId="2" applyNumberFormat="1" applyFont="1" applyFill="1" applyBorder="1" applyAlignment="1">
      <alignment horizontal="center" vertical="center"/>
    </xf>
    <xf numFmtId="177" fontId="60" fillId="38" borderId="10" xfId="240" applyNumberFormat="1" applyFont="1" applyFill="1" applyBorder="1" applyAlignment="1">
      <alignment horizontal="center" vertical="center"/>
    </xf>
    <xf numFmtId="177" fontId="60" fillId="38" borderId="10" xfId="240" applyNumberFormat="1" applyFont="1" applyFill="1" applyBorder="1" applyAlignment="1">
      <alignment horizontal="center" vertical="center" shrinkToFit="1"/>
    </xf>
    <xf numFmtId="177" fontId="59" fillId="0" borderId="0" xfId="0" applyNumberFormat="1" applyFont="1">
      <alignment vertical="center"/>
    </xf>
    <xf numFmtId="0" fontId="62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41" fontId="5" fillId="0" borderId="0" xfId="240" applyFont="1">
      <alignment vertical="center"/>
    </xf>
    <xf numFmtId="0" fontId="63" fillId="0" borderId="0" xfId="2" applyFont="1" applyAlignment="1">
      <alignment vertical="top"/>
    </xf>
    <xf numFmtId="0" fontId="63" fillId="0" borderId="0" xfId="2" applyFont="1" applyAlignment="1">
      <alignment horizontal="center" vertical="top"/>
    </xf>
    <xf numFmtId="0" fontId="64" fillId="0" borderId="0" xfId="2" applyFont="1" applyAlignment="1">
      <alignment horizontal="left" vertical="center"/>
    </xf>
    <xf numFmtId="0" fontId="62" fillId="0" borderId="0" xfId="2" applyFont="1" applyAlignment="1">
      <alignment horizontal="center" vertical="center"/>
    </xf>
    <xf numFmtId="41" fontId="62" fillId="0" borderId="0" xfId="240" applyFont="1">
      <alignment vertical="center"/>
    </xf>
    <xf numFmtId="0" fontId="65" fillId="0" borderId="0" xfId="0" applyFont="1" applyBorder="1">
      <alignment vertical="center"/>
    </xf>
    <xf numFmtId="0" fontId="62" fillId="0" borderId="26" xfId="2" applyFont="1" applyBorder="1" applyAlignment="1">
      <alignment horizontal="center" vertical="center"/>
    </xf>
    <xf numFmtId="41" fontId="62" fillId="0" borderId="26" xfId="240" applyFont="1" applyBorder="1">
      <alignment vertical="center"/>
    </xf>
    <xf numFmtId="0" fontId="62" fillId="0" borderId="26" xfId="2" applyFont="1" applyBorder="1">
      <alignment vertical="center"/>
    </xf>
    <xf numFmtId="0" fontId="62" fillId="0" borderId="0" xfId="2" applyFont="1" applyAlignment="1">
      <alignment horizontal="right" vertical="center"/>
    </xf>
    <xf numFmtId="0" fontId="62" fillId="0" borderId="20" xfId="2" applyFont="1" applyBorder="1" applyAlignment="1">
      <alignment vertical="center"/>
    </xf>
    <xf numFmtId="0" fontId="62" fillId="0" borderId="20" xfId="2" quotePrefix="1" applyFont="1" applyBorder="1" applyAlignment="1">
      <alignment vertical="center"/>
    </xf>
    <xf numFmtId="0" fontId="62" fillId="0" borderId="20" xfId="2" applyFont="1" applyBorder="1" applyAlignment="1">
      <alignment horizontal="right" vertical="top"/>
    </xf>
    <xf numFmtId="0" fontId="62" fillId="0" borderId="0" xfId="2" applyFont="1" applyAlignment="1">
      <alignment horizontal="right" vertical="top"/>
    </xf>
    <xf numFmtId="0" fontId="66" fillId="0" borderId="0" xfId="2" applyFont="1" applyAlignment="1">
      <alignment vertical="center"/>
    </xf>
    <xf numFmtId="0" fontId="62" fillId="0" borderId="0" xfId="2" quotePrefix="1" applyFont="1" applyAlignment="1">
      <alignment horizontal="right" vertical="center"/>
    </xf>
    <xf numFmtId="41" fontId="67" fillId="0" borderId="0" xfId="240" applyFont="1" applyBorder="1" applyAlignment="1">
      <alignment vertical="center"/>
    </xf>
    <xf numFmtId="0" fontId="62" fillId="0" borderId="13" xfId="2" applyFont="1" applyBorder="1" applyAlignment="1">
      <alignment vertical="center"/>
    </xf>
    <xf numFmtId="0" fontId="66" fillId="0" borderId="13" xfId="2" applyFont="1" applyBorder="1" applyAlignment="1">
      <alignment vertical="center"/>
    </xf>
    <xf numFmtId="0" fontId="58" fillId="0" borderId="13" xfId="2" applyFont="1" applyBorder="1" applyAlignment="1">
      <alignment horizontal="right"/>
    </xf>
    <xf numFmtId="41" fontId="67" fillId="37" borderId="28" xfId="240" applyFont="1" applyFill="1" applyBorder="1" applyAlignment="1">
      <alignment horizontal="center" vertical="center"/>
    </xf>
    <xf numFmtId="0" fontId="67" fillId="37" borderId="29" xfId="2" applyFont="1" applyFill="1" applyBorder="1" applyAlignment="1">
      <alignment horizontal="center" vertical="center"/>
    </xf>
    <xf numFmtId="41" fontId="62" fillId="0" borderId="10" xfId="240" applyFont="1" applyFill="1" applyBorder="1" applyAlignment="1">
      <alignment horizontal="center" vertical="center"/>
    </xf>
    <xf numFmtId="41" fontId="67" fillId="38" borderId="10" xfId="240" applyFont="1" applyFill="1" applyBorder="1">
      <alignment vertical="center"/>
    </xf>
    <xf numFmtId="0" fontId="62" fillId="38" borderId="31" xfId="2" applyFont="1" applyFill="1" applyBorder="1" applyAlignment="1">
      <alignment horizontal="center" vertical="center"/>
    </xf>
    <xf numFmtId="41" fontId="68" fillId="37" borderId="34" xfId="240" applyFont="1" applyFill="1" applyBorder="1">
      <alignment vertical="center"/>
    </xf>
    <xf numFmtId="0" fontId="67" fillId="37" borderId="35" xfId="2" applyFont="1" applyFill="1" applyBorder="1" applyAlignment="1">
      <alignment horizontal="center" vertical="center"/>
    </xf>
    <xf numFmtId="41" fontId="67" fillId="37" borderId="34" xfId="1" applyNumberFormat="1" applyFont="1" applyFill="1" applyBorder="1" applyAlignment="1">
      <alignment horizontal="center" vertical="center"/>
    </xf>
    <xf numFmtId="0" fontId="62" fillId="0" borderId="0" xfId="2" applyFont="1" applyBorder="1" applyAlignment="1">
      <alignment horizontal="center" vertical="center"/>
    </xf>
    <xf numFmtId="9" fontId="62" fillId="0" borderId="0" xfId="240" applyNumberFormat="1" applyFont="1" applyBorder="1">
      <alignment vertical="center"/>
    </xf>
    <xf numFmtId="9" fontId="62" fillId="0" borderId="0" xfId="2" applyNumberFormat="1" applyFont="1" applyBorder="1" applyAlignment="1">
      <alignment horizontal="center" vertical="center"/>
    </xf>
    <xf numFmtId="0" fontId="62" fillId="0" borderId="0" xfId="2" quotePrefix="1" applyFont="1" applyAlignment="1">
      <alignment horizontal="left" vertical="center"/>
    </xf>
    <xf numFmtId="0" fontId="69" fillId="0" borderId="0" xfId="2" applyFont="1">
      <alignment vertical="center"/>
    </xf>
    <xf numFmtId="0" fontId="70" fillId="0" borderId="0" xfId="2" applyFont="1">
      <alignment vertical="center"/>
    </xf>
    <xf numFmtId="41" fontId="62" fillId="0" borderId="10" xfId="2" applyNumberFormat="1" applyFont="1" applyBorder="1" applyAlignment="1">
      <alignment horizontal="center" vertical="center"/>
    </xf>
    <xf numFmtId="9" fontId="62" fillId="0" borderId="10" xfId="240" applyNumberFormat="1" applyFont="1" applyBorder="1">
      <alignment vertical="center"/>
    </xf>
    <xf numFmtId="0" fontId="5" fillId="0" borderId="0" xfId="2" applyFont="1">
      <alignment vertical="center"/>
    </xf>
    <xf numFmtId="0" fontId="62" fillId="0" borderId="0" xfId="2" applyFont="1" applyAlignment="1">
      <alignment horizontal="left" vertical="center"/>
    </xf>
    <xf numFmtId="0" fontId="62" fillId="0" borderId="0" xfId="2" applyFont="1" applyAlignment="1">
      <alignment vertical="center"/>
    </xf>
    <xf numFmtId="41" fontId="10" fillId="0" borderId="10" xfId="0" applyNumberFormat="1" applyFont="1" applyBorder="1">
      <alignment vertical="center"/>
    </xf>
    <xf numFmtId="41" fontId="62" fillId="0" borderId="31" xfId="1" applyFont="1" applyBorder="1" applyAlignment="1">
      <alignment horizontal="center" vertical="center"/>
    </xf>
    <xf numFmtId="41" fontId="62" fillId="0" borderId="10" xfId="1" applyFont="1" applyFill="1" applyBorder="1" applyAlignment="1">
      <alignment vertical="center"/>
    </xf>
    <xf numFmtId="0" fontId="71" fillId="0" borderId="0" xfId="0" applyNumberFormat="1" applyFont="1" applyAlignment="1">
      <alignment horizontal="center" vertical="center"/>
    </xf>
    <xf numFmtId="176" fontId="71" fillId="0" borderId="0" xfId="0" applyNumberFormat="1" applyFont="1" applyAlignment="1">
      <alignment horizontal="center" vertical="center"/>
    </xf>
    <xf numFmtId="41" fontId="59" fillId="0" borderId="10" xfId="1" applyFont="1" applyBorder="1">
      <alignment vertical="center"/>
    </xf>
    <xf numFmtId="0" fontId="59" fillId="0" borderId="10" xfId="0" applyFont="1" applyBorder="1" applyAlignment="1">
      <alignment horizontal="center" vertical="center"/>
    </xf>
    <xf numFmtId="14" fontId="71" fillId="0" borderId="0" xfId="0" applyNumberFormat="1" applyFont="1" applyAlignment="1">
      <alignment horizontal="center" vertical="center"/>
    </xf>
    <xf numFmtId="9" fontId="62" fillId="0" borderId="10" xfId="2" applyNumberFormat="1" applyFont="1" applyBorder="1" applyAlignment="1">
      <alignment horizontal="center" vertical="center"/>
    </xf>
    <xf numFmtId="0" fontId="10" fillId="0" borderId="0" xfId="0" applyFont="1" applyFill="1">
      <alignment vertical="center"/>
    </xf>
    <xf numFmtId="0" fontId="67" fillId="37" borderId="28" xfId="2" applyFont="1" applyFill="1" applyBorder="1" applyAlignment="1">
      <alignment horizontal="center" vertical="center"/>
    </xf>
    <xf numFmtId="0" fontId="62" fillId="0" borderId="0" xfId="2" applyFont="1" applyBorder="1">
      <alignment vertical="center"/>
    </xf>
    <xf numFmtId="199" fontId="62" fillId="0" borderId="0" xfId="2" applyNumberFormat="1" applyFont="1" applyAlignment="1">
      <alignment horizontal="left" vertical="center"/>
    </xf>
    <xf numFmtId="41" fontId="62" fillId="38" borderId="31" xfId="2" applyNumberFormat="1" applyFont="1" applyFill="1" applyBorder="1" applyAlignment="1">
      <alignment horizontal="center" vertical="center"/>
    </xf>
    <xf numFmtId="0" fontId="62" fillId="0" borderId="31" xfId="2" applyFont="1" applyBorder="1" applyAlignment="1">
      <alignment horizontal="center" vertical="center" wrapText="1"/>
    </xf>
    <xf numFmtId="43" fontId="5" fillId="0" borderId="0" xfId="2" applyNumberFormat="1" applyFont="1">
      <alignment vertical="center"/>
    </xf>
    <xf numFmtId="41" fontId="62" fillId="37" borderId="36" xfId="2" applyNumberFormat="1" applyFont="1" applyFill="1" applyBorder="1" applyAlignment="1">
      <alignment horizontal="center" vertical="center"/>
    </xf>
    <xf numFmtId="196" fontId="62" fillId="0" borderId="0" xfId="2" applyNumberFormat="1" applyFont="1" applyBorder="1" applyAlignment="1">
      <alignment horizontal="center" vertical="center"/>
    </xf>
    <xf numFmtId="41" fontId="62" fillId="0" borderId="0" xfId="1" applyFont="1" applyBorder="1" applyAlignment="1">
      <alignment horizontal="center" vertical="center"/>
    </xf>
    <xf numFmtId="41" fontId="62" fillId="0" borderId="0" xfId="1" applyFont="1" applyBorder="1">
      <alignment vertical="center"/>
    </xf>
    <xf numFmtId="41" fontId="59" fillId="0" borderId="0" xfId="0" applyNumberFormat="1" applyFont="1">
      <alignment vertical="center"/>
    </xf>
    <xf numFmtId="0" fontId="4" fillId="0" borderId="0" xfId="0" applyFont="1">
      <alignment vertical="center"/>
    </xf>
    <xf numFmtId="41" fontId="71" fillId="0" borderId="0" xfId="1" applyNumberFormat="1" applyFont="1" applyAlignment="1">
      <alignment horizontal="center" vertical="center"/>
    </xf>
    <xf numFmtId="41" fontId="59" fillId="0" borderId="10" xfId="2" applyNumberFormat="1" applyFont="1" applyBorder="1" applyAlignment="1">
      <alignment horizontal="center" vertical="center"/>
    </xf>
    <xf numFmtId="41" fontId="60" fillId="0" borderId="0" xfId="240" applyNumberFormat="1" applyFont="1" applyBorder="1" applyAlignment="1">
      <alignment vertical="center"/>
    </xf>
    <xf numFmtId="41" fontId="60" fillId="38" borderId="10" xfId="2" applyNumberFormat="1" applyFont="1" applyFill="1" applyBorder="1" applyAlignment="1">
      <alignment horizontal="center" vertical="center"/>
    </xf>
    <xf numFmtId="41" fontId="59" fillId="0" borderId="10" xfId="0" applyNumberFormat="1" applyFont="1" applyBorder="1">
      <alignment vertical="center"/>
    </xf>
    <xf numFmtId="41" fontId="62" fillId="0" borderId="10" xfId="2" applyNumberFormat="1" applyFont="1" applyFill="1" applyBorder="1" applyAlignment="1">
      <alignment horizontal="center" vertical="center"/>
    </xf>
    <xf numFmtId="0" fontId="62" fillId="0" borderId="31" xfId="2" applyFont="1" applyFill="1" applyBorder="1" applyAlignment="1">
      <alignment horizontal="center" vertical="center"/>
    </xf>
    <xf numFmtId="41" fontId="71" fillId="0" borderId="0" xfId="0" applyNumberFormat="1" applyFont="1" applyAlignment="1">
      <alignment horizontal="center" vertical="center"/>
    </xf>
    <xf numFmtId="0" fontId="59" fillId="0" borderId="0" xfId="0" applyFont="1" applyBorder="1">
      <alignment vertical="center"/>
    </xf>
    <xf numFmtId="0" fontId="10" fillId="0" borderId="0" xfId="0" applyFont="1" applyBorder="1">
      <alignment vertical="center"/>
    </xf>
    <xf numFmtId="41" fontId="60" fillId="0" borderId="12" xfId="2" applyNumberFormat="1" applyFont="1" applyBorder="1" applyAlignment="1">
      <alignment vertical="center" wrapText="1"/>
    </xf>
    <xf numFmtId="41" fontId="59" fillId="0" borderId="10" xfId="0" applyNumberFormat="1" applyFont="1" applyBorder="1" applyAlignment="1">
      <alignment horizontal="center" vertical="center"/>
    </xf>
    <xf numFmtId="41" fontId="59" fillId="0" borderId="22" xfId="2" applyNumberFormat="1" applyFont="1" applyBorder="1" applyAlignment="1">
      <alignment horizontal="center" vertical="center"/>
    </xf>
    <xf numFmtId="41" fontId="60" fillId="0" borderId="25" xfId="240" applyNumberFormat="1" applyFont="1" applyBorder="1" applyAlignment="1">
      <alignment vertical="center"/>
    </xf>
    <xf numFmtId="0" fontId="75" fillId="33" borderId="10" xfId="440" applyFont="1" applyFill="1" applyBorder="1" applyAlignment="1">
      <alignment horizontal="center" vertical="center"/>
    </xf>
    <xf numFmtId="41" fontId="75" fillId="33" borderId="10" xfId="1" applyFont="1" applyFill="1" applyBorder="1" applyAlignment="1">
      <alignment horizontal="center" vertical="center"/>
    </xf>
    <xf numFmtId="0" fontId="76" fillId="0" borderId="0" xfId="382" applyFont="1">
      <alignment vertical="center"/>
    </xf>
    <xf numFmtId="0" fontId="76" fillId="0" borderId="0" xfId="382" applyFont="1" applyAlignment="1">
      <alignment horizontal="center" vertical="center"/>
    </xf>
    <xf numFmtId="0" fontId="52" fillId="0" borderId="0" xfId="382" applyFont="1" applyAlignment="1">
      <alignment horizontal="center" vertical="center"/>
    </xf>
    <xf numFmtId="41" fontId="52" fillId="0" borderId="0" xfId="1" applyFont="1">
      <alignment vertical="center"/>
    </xf>
    <xf numFmtId="41" fontId="75" fillId="33" borderId="10" xfId="440" applyNumberFormat="1" applyFont="1" applyFill="1" applyBorder="1" applyAlignment="1">
      <alignment horizontal="center" vertical="center"/>
    </xf>
    <xf numFmtId="0" fontId="77" fillId="33" borderId="10" xfId="0" applyFont="1" applyFill="1" applyBorder="1" applyAlignment="1">
      <alignment horizontal="center" vertical="center"/>
    </xf>
    <xf numFmtId="176" fontId="77" fillId="33" borderId="10" xfId="0" applyNumberFormat="1" applyFont="1" applyFill="1" applyBorder="1" applyAlignment="1">
      <alignment horizontal="center" vertical="center"/>
    </xf>
    <xf numFmtId="0" fontId="77" fillId="33" borderId="10" xfId="0" applyNumberFormat="1" applyFont="1" applyFill="1" applyBorder="1" applyAlignment="1">
      <alignment horizontal="center" vertical="center"/>
    </xf>
    <xf numFmtId="41" fontId="77" fillId="33" borderId="10" xfId="1" applyNumberFormat="1" applyFont="1" applyFill="1" applyBorder="1" applyAlignment="1">
      <alignment horizontal="center" vertical="center"/>
    </xf>
    <xf numFmtId="41" fontId="77" fillId="33" borderId="10" xfId="0" applyNumberFormat="1" applyFont="1" applyFill="1" applyBorder="1" applyAlignment="1">
      <alignment horizontal="center" vertical="center"/>
    </xf>
    <xf numFmtId="41" fontId="77" fillId="33" borderId="10" xfId="1" applyNumberFormat="1" applyFont="1" applyFill="1" applyBorder="1" applyAlignment="1">
      <alignment horizontal="center" vertical="center" wrapText="1"/>
    </xf>
    <xf numFmtId="14" fontId="77" fillId="33" borderId="10" xfId="0" applyNumberFormat="1" applyFont="1" applyFill="1" applyBorder="1" applyAlignment="1">
      <alignment horizontal="center" vertical="center"/>
    </xf>
    <xf numFmtId="41" fontId="73" fillId="33" borderId="10" xfId="0" applyNumberFormat="1" applyFont="1" applyFill="1" applyBorder="1" applyAlignment="1">
      <alignment horizontal="center" vertical="center"/>
    </xf>
    <xf numFmtId="41" fontId="73" fillId="33" borderId="10" xfId="1" applyNumberFormat="1" applyFont="1" applyFill="1" applyBorder="1" applyAlignment="1">
      <alignment horizontal="center" vertical="center"/>
    </xf>
    <xf numFmtId="0" fontId="59" fillId="0" borderId="10" xfId="0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76" fillId="0" borderId="0" xfId="382" applyFont="1" applyFill="1">
      <alignment vertical="center"/>
    </xf>
    <xf numFmtId="0" fontId="62" fillId="0" borderId="30" xfId="2" applyFont="1" applyFill="1" applyBorder="1" applyAlignment="1">
      <alignment horizontal="center" vertical="center"/>
    </xf>
    <xf numFmtId="0" fontId="62" fillId="0" borderId="15" xfId="2" applyFont="1" applyFill="1" applyBorder="1" applyAlignment="1">
      <alignment horizontal="center" vertical="center"/>
    </xf>
    <xf numFmtId="0" fontId="62" fillId="0" borderId="30" xfId="2" applyFont="1" applyBorder="1" applyAlignment="1">
      <alignment horizontal="center" vertical="center"/>
    </xf>
    <xf numFmtId="0" fontId="62" fillId="0" borderId="15" xfId="2" applyFont="1" applyBorder="1" applyAlignment="1">
      <alignment horizontal="center" vertical="center"/>
    </xf>
    <xf numFmtId="0" fontId="64" fillId="0" borderId="0" xfId="2" applyFont="1" applyAlignment="1">
      <alignment horizontal="center" vertical="center"/>
    </xf>
    <xf numFmtId="0" fontId="67" fillId="38" borderId="32" xfId="2" applyFont="1" applyFill="1" applyBorder="1" applyAlignment="1">
      <alignment horizontal="center" vertical="center"/>
    </xf>
    <xf numFmtId="0" fontId="67" fillId="38" borderId="10" xfId="2" applyFont="1" applyFill="1" applyBorder="1" applyAlignment="1">
      <alignment horizontal="center" vertical="center"/>
    </xf>
    <xf numFmtId="0" fontId="67" fillId="37" borderId="27" xfId="2" applyFont="1" applyFill="1" applyBorder="1" applyAlignment="1">
      <alignment horizontal="center" vertical="center"/>
    </xf>
    <xf numFmtId="0" fontId="67" fillId="37" borderId="28" xfId="2" applyFont="1" applyFill="1" applyBorder="1" applyAlignment="1">
      <alignment horizontal="center" vertical="center"/>
    </xf>
    <xf numFmtId="0" fontId="67" fillId="37" borderId="33" xfId="2" applyFont="1" applyFill="1" applyBorder="1" applyAlignment="1">
      <alignment horizontal="center" vertical="center"/>
    </xf>
    <xf numFmtId="0" fontId="67" fillId="37" borderId="34" xfId="2" applyFont="1" applyFill="1" applyBorder="1" applyAlignment="1">
      <alignment horizontal="center" vertical="center"/>
    </xf>
    <xf numFmtId="0" fontId="59" fillId="0" borderId="23" xfId="240" applyNumberFormat="1" applyFont="1" applyBorder="1" applyAlignment="1">
      <alignment horizontal="left" vertical="center" wrapText="1"/>
    </xf>
    <xf numFmtId="0" fontId="59" fillId="0" borderId="12" xfId="240" applyNumberFormat="1" applyFont="1" applyBorder="1" applyAlignment="1">
      <alignment horizontal="left" vertical="center" wrapText="1"/>
    </xf>
    <xf numFmtId="0" fontId="59" fillId="0" borderId="15" xfId="240" applyNumberFormat="1" applyFont="1" applyBorder="1" applyAlignment="1">
      <alignment horizontal="left" vertical="center" wrapText="1"/>
    </xf>
    <xf numFmtId="0" fontId="59" fillId="0" borderId="23" xfId="240" applyNumberFormat="1" applyFont="1" applyBorder="1" applyAlignment="1">
      <alignment horizontal="center" vertical="center" wrapText="1"/>
    </xf>
    <xf numFmtId="0" fontId="59" fillId="0" borderId="15" xfId="240" applyNumberFormat="1" applyFont="1" applyBorder="1" applyAlignment="1">
      <alignment horizontal="center" vertical="center" wrapText="1"/>
    </xf>
    <xf numFmtId="0" fontId="60" fillId="38" borderId="10" xfId="2" applyFont="1" applyFill="1" applyBorder="1" applyAlignment="1">
      <alignment horizontal="center" vertical="center"/>
    </xf>
    <xf numFmtId="0" fontId="59" fillId="0" borderId="10" xfId="2" applyFont="1" applyBorder="1" applyAlignment="1">
      <alignment horizontal="right" vertical="center"/>
    </xf>
    <xf numFmtId="41" fontId="60" fillId="0" borderId="10" xfId="240" applyFont="1" applyBorder="1" applyAlignment="1">
      <alignment horizontal="center" vertical="center"/>
    </xf>
    <xf numFmtId="41" fontId="60" fillId="0" borderId="10" xfId="240" applyNumberFormat="1" applyFont="1" applyBorder="1" applyAlignment="1">
      <alignment horizontal="center" vertical="center"/>
    </xf>
    <xf numFmtId="31" fontId="60" fillId="0" borderId="16" xfId="2" applyNumberFormat="1" applyFont="1" applyBorder="1" applyAlignment="1">
      <alignment horizontal="center" vertical="center"/>
    </xf>
    <xf numFmtId="31" fontId="60" fillId="0" borderId="17" xfId="2" applyNumberFormat="1" applyFont="1" applyBorder="1" applyAlignment="1">
      <alignment horizontal="center" vertical="center"/>
    </xf>
    <xf numFmtId="31" fontId="60" fillId="0" borderId="18" xfId="2" applyNumberFormat="1" applyFont="1" applyBorder="1" applyAlignment="1">
      <alignment horizontal="center" vertical="center"/>
    </xf>
    <xf numFmtId="31" fontId="60" fillId="0" borderId="19" xfId="2" applyNumberFormat="1" applyFont="1" applyBorder="1" applyAlignment="1">
      <alignment horizontal="center" vertical="center"/>
    </xf>
    <xf numFmtId="31" fontId="60" fillId="0" borderId="20" xfId="2" applyNumberFormat="1" applyFont="1" applyBorder="1" applyAlignment="1">
      <alignment horizontal="center" vertical="center"/>
    </xf>
    <xf numFmtId="31" fontId="60" fillId="0" borderId="21" xfId="2" applyNumberFormat="1" applyFont="1" applyBorder="1" applyAlignment="1">
      <alignment horizontal="center" vertical="center"/>
    </xf>
    <xf numFmtId="0" fontId="59" fillId="0" borderId="10" xfId="2" applyFont="1" applyBorder="1" applyAlignment="1">
      <alignment horizontal="center" vertical="center" textRotation="255"/>
    </xf>
    <xf numFmtId="0" fontId="59" fillId="0" borderId="16" xfId="240" applyNumberFormat="1" applyFont="1" applyBorder="1" applyAlignment="1">
      <alignment horizontal="center" vertical="center" wrapText="1"/>
    </xf>
    <xf numFmtId="0" fontId="59" fillId="0" borderId="18" xfId="240" applyNumberFormat="1" applyFont="1" applyBorder="1" applyAlignment="1">
      <alignment horizontal="center" vertical="center" wrapText="1"/>
    </xf>
    <xf numFmtId="0" fontId="59" fillId="0" borderId="16" xfId="240" applyNumberFormat="1" applyFont="1" applyBorder="1" applyAlignment="1">
      <alignment horizontal="center" vertical="center"/>
    </xf>
    <xf numFmtId="0" fontId="59" fillId="0" borderId="18" xfId="240" applyNumberFormat="1" applyFont="1" applyBorder="1" applyAlignment="1">
      <alignment horizontal="center" vertical="center"/>
    </xf>
    <xf numFmtId="0" fontId="59" fillId="0" borderId="23" xfId="2" applyFont="1" applyBorder="1" applyAlignment="1">
      <alignment horizontal="center" vertical="center"/>
    </xf>
    <xf numFmtId="0" fontId="59" fillId="0" borderId="12" xfId="2" applyFont="1" applyBorder="1" applyAlignment="1">
      <alignment horizontal="center" vertical="center"/>
    </xf>
    <xf numFmtId="0" fontId="59" fillId="0" borderId="15" xfId="2" applyFont="1" applyBorder="1" applyAlignment="1">
      <alignment horizontal="center" vertical="center"/>
    </xf>
    <xf numFmtId="177" fontId="59" fillId="0" borderId="23" xfId="240" applyNumberFormat="1" applyFont="1" applyBorder="1" applyAlignment="1">
      <alignment horizontal="center" vertical="center"/>
    </xf>
    <xf numFmtId="41" fontId="59" fillId="0" borderId="12" xfId="240" applyNumberFormat="1" applyFont="1" applyBorder="1" applyAlignment="1">
      <alignment horizontal="center" vertical="center"/>
    </xf>
    <xf numFmtId="177" fontId="59" fillId="0" borderId="15" xfId="240" applyNumberFormat="1" applyFont="1" applyBorder="1" applyAlignment="1">
      <alignment horizontal="center" vertical="center"/>
    </xf>
    <xf numFmtId="0" fontId="59" fillId="0" borderId="23" xfId="240" applyNumberFormat="1" applyFont="1" applyBorder="1" applyAlignment="1">
      <alignment horizontal="center" vertical="center"/>
    </xf>
    <xf numFmtId="0" fontId="59" fillId="0" borderId="15" xfId="240" applyNumberFormat="1" applyFont="1" applyBorder="1" applyAlignment="1">
      <alignment horizontal="center" vertical="center"/>
    </xf>
    <xf numFmtId="0" fontId="75" fillId="33" borderId="23" xfId="440" applyFont="1" applyFill="1" applyBorder="1" applyAlignment="1">
      <alignment horizontal="center" vertical="center"/>
    </xf>
    <xf numFmtId="0" fontId="75" fillId="33" borderId="12" xfId="440" applyFont="1" applyFill="1" applyBorder="1" applyAlignment="1">
      <alignment horizontal="center" vertical="center"/>
    </xf>
    <xf numFmtId="0" fontId="75" fillId="33" borderId="15" xfId="440" applyFont="1" applyFill="1" applyBorder="1" applyAlignment="1">
      <alignment horizontal="center" vertical="center"/>
    </xf>
    <xf numFmtId="176" fontId="73" fillId="33" borderId="10" xfId="0" applyNumberFormat="1" applyFont="1" applyFill="1" applyBorder="1" applyAlignment="1">
      <alignment horizontal="center" vertical="center"/>
    </xf>
    <xf numFmtId="0" fontId="76" fillId="0" borderId="10" xfId="440" applyFont="1" applyFill="1" applyBorder="1" applyAlignment="1">
      <alignment horizontal="center" vertical="center"/>
    </xf>
    <xf numFmtId="0" fontId="52" fillId="0" borderId="10" xfId="44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left" vertical="center"/>
    </xf>
    <xf numFmtId="41" fontId="52" fillId="0" borderId="10" xfId="1" applyFont="1" applyFill="1" applyBorder="1">
      <alignment vertical="center"/>
    </xf>
    <xf numFmtId="0" fontId="36" fillId="0" borderId="10" xfId="0" applyFont="1" applyFill="1" applyBorder="1" applyAlignment="1">
      <alignment horizontal="center" vertical="center"/>
    </xf>
    <xf numFmtId="49" fontId="74" fillId="0" borderId="10" xfId="0" applyNumberFormat="1" applyFont="1" applyFill="1" applyBorder="1" applyAlignment="1">
      <alignment horizontal="center" vertical="center"/>
    </xf>
    <xf numFmtId="0" fontId="74" fillId="0" borderId="10" xfId="2" applyFont="1" applyFill="1" applyBorder="1" applyAlignment="1">
      <alignment horizontal="center" vertical="center"/>
    </xf>
    <xf numFmtId="176" fontId="74" fillId="0" borderId="10" xfId="0" applyNumberFormat="1" applyFont="1" applyFill="1" applyBorder="1" applyAlignment="1">
      <alignment horizontal="center" vertical="center"/>
    </xf>
    <xf numFmtId="41" fontId="74" fillId="0" borderId="10" xfId="0" applyNumberFormat="1" applyFont="1" applyFill="1" applyBorder="1" applyAlignment="1">
      <alignment horizontal="center" vertical="center"/>
    </xf>
    <xf numFmtId="41" fontId="36" fillId="0" borderId="10" xfId="0" applyNumberFormat="1" applyFont="1" applyFill="1" applyBorder="1" applyAlignment="1">
      <alignment horizontal="center" vertical="center"/>
    </xf>
    <xf numFmtId="0" fontId="36" fillId="0" borderId="10" xfId="0" applyNumberFormat="1" applyFont="1" applyFill="1" applyBorder="1" applyAlignment="1">
      <alignment horizontal="center" vertical="center"/>
    </xf>
  </cellXfs>
  <cellStyles count="448">
    <cellStyle name="??&amp;O?&amp;H?_x0008__x000f__x0007_?_x0007__x0001__x0001_" xfId="3"/>
    <cellStyle name="??&amp;O?&amp;H?_x0008_??_x0007__x0001__x0001_" xfId="4"/>
    <cellStyle name="??_kc-elec system check list" xfId="5"/>
    <cellStyle name="?W?_laroux" xfId="6"/>
    <cellStyle name="_200406인터넷주문" xfId="7"/>
    <cellStyle name="_200406인터넷주문_200406인터넷주문" xfId="8"/>
    <cellStyle name="_200406인터넷주문_200406인터넷주문_Book1" xfId="9"/>
    <cellStyle name="_200406인터넷주문_200406인터넷주문_Book1_1" xfId="10"/>
    <cellStyle name="_200406인터넷주문_200406인터넷주문_Book1_1_REX DEBIT 2006" xfId="11"/>
    <cellStyle name="_200406인터넷주문_200406인터넷주문_Book1_1_REX DEBIT 2006_REX DEBIT 2006" xfId="12"/>
    <cellStyle name="_200406인터넷주문_200406인터넷주문_Book1_1_REX DEBIT 2006_REXDEBIT2006" xfId="13"/>
    <cellStyle name="_200406인터넷주문_200406인터넷주문_Book1_REX DEBIT 2006" xfId="14"/>
    <cellStyle name="_200406인터넷주문_200406인터넷주문_Book1_REX DEBIT 2006_REX DEBIT 2006" xfId="15"/>
    <cellStyle name="_200406인터넷주문_200406인터넷주문_Book1_REX DEBIT 2006_REXDEBIT2006" xfId="16"/>
    <cellStyle name="_200406인터넷주문_200406인터넷주문_REX DEBIT 2006" xfId="17"/>
    <cellStyle name="_200406인터넷주문_200406인터넷주문_REX DEBIT 2006_REX DEBIT 2006" xfId="18"/>
    <cellStyle name="_200406인터넷주문_200406인터넷주문_REX DEBIT 2006_REXDEBIT2006" xfId="19"/>
    <cellStyle name="_200406인터넷주문_Book1" xfId="20"/>
    <cellStyle name="_200406인터넷주문_Book1_1" xfId="21"/>
    <cellStyle name="_200406인터넷주문_Book1_1_REX DEBIT 2006" xfId="22"/>
    <cellStyle name="_200406인터넷주문_Book1_1_REX DEBIT 2006_REX DEBIT 2006" xfId="23"/>
    <cellStyle name="_200406인터넷주문_Book1_1_REX DEBIT 2006_REXDEBIT2006" xfId="24"/>
    <cellStyle name="_200406인터넷주문_Book1_REX DEBIT 2006" xfId="25"/>
    <cellStyle name="_200406인터넷주문_Book1_REX DEBIT 2006_REX DEBIT 2006" xfId="26"/>
    <cellStyle name="_200406인터넷주문_Book1_REX DEBIT 2006_REXDEBIT2006" xfId="27"/>
    <cellStyle name="_200406인터넷주문_REX DEBIT 2006" xfId="28"/>
    <cellStyle name="_200406인터넷주문_REX DEBIT 2006_REX DEBIT 2006" xfId="29"/>
    <cellStyle name="_200406인터넷주문_REX DEBIT 2006_REXDEBIT2006" xfId="30"/>
    <cellStyle name="_200406현대택배" xfId="31"/>
    <cellStyle name="_200406현대택배_200406현대택배" xfId="32"/>
    <cellStyle name="_200406현대택배_200406현대택배_Book1" xfId="33"/>
    <cellStyle name="_200406현대택배_200406현대택배_Book1_1" xfId="34"/>
    <cellStyle name="_200406현대택배_200406현대택배_Book1_1_REX DEBIT 2006" xfId="35"/>
    <cellStyle name="_200406현대택배_200406현대택배_Book1_1_REX DEBIT 2006_REX DEBIT 2006" xfId="36"/>
    <cellStyle name="_200406현대택배_200406현대택배_Book1_1_REX DEBIT 2006_REXDEBIT2006" xfId="37"/>
    <cellStyle name="_200406현대택배_200406현대택배_Book1_REX DEBIT 2006" xfId="38"/>
    <cellStyle name="_200406현대택배_200406현대택배_Book1_REX DEBIT 2006_REX DEBIT 2006" xfId="39"/>
    <cellStyle name="_200406현대택배_200406현대택배_Book1_REX DEBIT 2006_REXDEBIT2006" xfId="40"/>
    <cellStyle name="_200406현대택배_200406현대택배_REX DEBIT 2006" xfId="41"/>
    <cellStyle name="_200406현대택배_200406현대택배_REX DEBIT 2006_REX DEBIT 2006" xfId="42"/>
    <cellStyle name="_200406현대택배_200406현대택배_REX DEBIT 2006_REXDEBIT2006" xfId="43"/>
    <cellStyle name="_200406현대택배_Book1" xfId="44"/>
    <cellStyle name="_200406현대택배_Book1_1" xfId="45"/>
    <cellStyle name="_200406현대택배_Book1_1_REX DEBIT 2006" xfId="46"/>
    <cellStyle name="_200406현대택배_Book1_1_REX DEBIT 2006_REX DEBIT 2006" xfId="47"/>
    <cellStyle name="_200406현대택배_Book1_1_REX DEBIT 2006_REXDEBIT2006" xfId="48"/>
    <cellStyle name="_200406현대택배_Book1_REX DEBIT 2006" xfId="49"/>
    <cellStyle name="_200406현대택배_Book1_REX DEBIT 2006_REX DEBIT 2006" xfId="50"/>
    <cellStyle name="_200406현대택배_Book1_REX DEBIT 2006_REXDEBIT2006" xfId="51"/>
    <cellStyle name="_200406현대택배_REX DEBIT 2006" xfId="52"/>
    <cellStyle name="_200406현대택배_REX DEBIT 2006_REX DEBIT 2006" xfId="53"/>
    <cellStyle name="_200406현대택배_REX DEBIT 2006_REXDEBIT2006" xfId="54"/>
    <cellStyle name="_9월" xfId="55"/>
    <cellStyle name="_Book1" xfId="56"/>
    <cellStyle name="_Book1_1" xfId="57"/>
    <cellStyle name="_Book1_1_Book1" xfId="58"/>
    <cellStyle name="_Book1_1_Book1_1" xfId="59"/>
    <cellStyle name="_Book1_1_Book1_1_REX DEBIT 2006" xfId="60"/>
    <cellStyle name="_Book1_1_Book1_1_REX DEBIT 2006_REX DEBIT 2006" xfId="61"/>
    <cellStyle name="_Book1_1_Book1_1_REX DEBIT 2006_REXDEBIT2006" xfId="62"/>
    <cellStyle name="_Book1_1_Book1_REX DEBIT 2006" xfId="63"/>
    <cellStyle name="_Book1_1_Book1_REX DEBIT 2006_REX DEBIT 2006" xfId="64"/>
    <cellStyle name="_Book1_1_Book1_REX DEBIT 2006_REXDEBIT2006" xfId="65"/>
    <cellStyle name="_Book1_1_REX DEBIT 2006" xfId="66"/>
    <cellStyle name="_Book1_1_REX DEBIT 2006_REX DEBIT 2006" xfId="67"/>
    <cellStyle name="_Book1_1_REX DEBIT 2006_REXDEBIT2006" xfId="68"/>
    <cellStyle name="_Book1_9월" xfId="69"/>
    <cellStyle name="_Book1_9월_Book1" xfId="70"/>
    <cellStyle name="_Book1_9월_Book1_1" xfId="71"/>
    <cellStyle name="_Book1_9월_Book1_1_REX DEBIT 2006" xfId="72"/>
    <cellStyle name="_Book1_9월_Book1_1_REX DEBIT 2006_REX DEBIT 2006" xfId="73"/>
    <cellStyle name="_Book1_9월_Book1_1_REX DEBIT 2006_REXDEBIT2006" xfId="74"/>
    <cellStyle name="_Book1_9월_Book1_REX DEBIT 2006" xfId="75"/>
    <cellStyle name="_Book1_9월_Book1_REX DEBIT 2006_REX DEBIT 2006" xfId="76"/>
    <cellStyle name="_Book1_9월_Book1_REX DEBIT 2006_REXDEBIT2006" xfId="77"/>
    <cellStyle name="_Book1_9월_REX DEBIT 2006" xfId="78"/>
    <cellStyle name="_Book1_9월_REX DEBIT 2006_REX DEBIT 2006" xfId="79"/>
    <cellStyle name="_Book1_9월_REX DEBIT 2006_REXDEBIT2006" xfId="80"/>
    <cellStyle name="_Sheet1" xfId="81"/>
    <cellStyle name="’E‰Y [0.00]_laroux" xfId="82"/>
    <cellStyle name="’E‰Y_laroux" xfId="83"/>
    <cellStyle name="¤@?e_TEST-1 " xfId="84"/>
    <cellStyle name="¹éºÐÀ²_±âÅ¸" xfId="85"/>
    <cellStyle name="20% - 강조색1 2" xfId="86"/>
    <cellStyle name="20% - 강조색1 3" xfId="87"/>
    <cellStyle name="20% - 강조색2 2" xfId="88"/>
    <cellStyle name="20% - 강조색2 3" xfId="89"/>
    <cellStyle name="20% - 강조색3 2" xfId="90"/>
    <cellStyle name="20% - 강조색3 3" xfId="91"/>
    <cellStyle name="20% - 강조색4 2" xfId="92"/>
    <cellStyle name="20% - 강조색4 3" xfId="93"/>
    <cellStyle name="20% - 강조색5 2" xfId="94"/>
    <cellStyle name="20% - 강조색5 3" xfId="95"/>
    <cellStyle name="20% - 강조색6 2" xfId="96"/>
    <cellStyle name="20% - 강조색6 3" xfId="97"/>
    <cellStyle name="40% - 강조색1 2" xfId="98"/>
    <cellStyle name="40% - 강조색1 3" xfId="99"/>
    <cellStyle name="40% - 강조색2 2" xfId="100"/>
    <cellStyle name="40% - 강조색2 3" xfId="101"/>
    <cellStyle name="40% - 강조색3 2" xfId="102"/>
    <cellStyle name="40% - 강조색3 3" xfId="103"/>
    <cellStyle name="40% - 강조색4 2" xfId="104"/>
    <cellStyle name="40% - 강조색4 3" xfId="105"/>
    <cellStyle name="40% - 강조색5 2" xfId="106"/>
    <cellStyle name="40% - 강조색5 3" xfId="107"/>
    <cellStyle name="40% - 강조색6 2" xfId="108"/>
    <cellStyle name="40% - 강조색6 3" xfId="109"/>
    <cellStyle name="60% - 강조색1 2" xfId="110"/>
    <cellStyle name="60% - 강조색1 3" xfId="111"/>
    <cellStyle name="60% - 강조색2 2" xfId="112"/>
    <cellStyle name="60% - 강조색2 3" xfId="113"/>
    <cellStyle name="60% - 강조색3 2" xfId="114"/>
    <cellStyle name="60% - 강조색3 3" xfId="115"/>
    <cellStyle name="60% - 강조색4 2" xfId="116"/>
    <cellStyle name="60% - 강조색4 3" xfId="117"/>
    <cellStyle name="60% - 강조색5 2" xfId="118"/>
    <cellStyle name="60% - 강조색5 3" xfId="119"/>
    <cellStyle name="60% - 강조색6 2" xfId="120"/>
    <cellStyle name="60% - 강조색6 3" xfId="121"/>
    <cellStyle name="A¨­￠￢￠O [0]_¡Æ¡§¡ic¨￢￠￢¡Æi¨u¡ⓒ" xfId="122"/>
    <cellStyle name="A¨­￠￢￠O_¡Æ¡§¡ic¨￢￠￢¡Æi¨u¡ⓒ" xfId="123"/>
    <cellStyle name="ÅëÈ­ [0]_¸ð´ÏÅÍ¹æ¹ý°³¼±" xfId="124"/>
    <cellStyle name="AeE­ [0]_INQUIRY ¿μ¾÷AßAø " xfId="125"/>
    <cellStyle name="ÅëÈ­_¸ð´ÏÅÍ¹æ¹ý°³¼±" xfId="126"/>
    <cellStyle name="AeE­_INQUIRY ¿μ¾÷AßAø " xfId="127"/>
    <cellStyle name="AeE¡ⓒ [0]_¡Æ¡§¡ic¨￢￠￢¡Æi¨u¡ⓒ" xfId="128"/>
    <cellStyle name="AeE¡ⓒ_¡Æ¡§¡ic¨￢￠￢¡Æi¨u¡ⓒ" xfId="129"/>
    <cellStyle name="ALIGNMENT" xfId="130"/>
    <cellStyle name="ÄÞ¸¶ [0]_¸ð´ÏÅÍ¹æ¹ý°³¼±" xfId="131"/>
    <cellStyle name="AÞ¸¶ [0]_INQUIRY ¿?¾÷AßAø " xfId="132"/>
    <cellStyle name="ÄÞ¸¶ [0]_INQUIRY ¿µ¾÷ÃßÁø " xfId="133"/>
    <cellStyle name="AÞ¸¶ [0]_INQUIRY ¿μ¾÷AßAø " xfId="134"/>
    <cellStyle name="AÞ¸¶_INQUIRY ¿?¾÷AßAø " xfId="135"/>
    <cellStyle name="ÄÞ¸¶_INQUIRY ¿µ¾÷ÃßÁø " xfId="136"/>
    <cellStyle name="AÞ¸¶_INQUIRY ¿μ¾÷AßAø " xfId="137"/>
    <cellStyle name="_x0001_b" xfId="138"/>
    <cellStyle name="C?AØ_¿?¾÷CoE² " xfId="139"/>
    <cellStyle name="Ç¥ÁØ_¿µ¾÷ÇöÈ² " xfId="140"/>
    <cellStyle name="C￥AØ_¿μ¾÷CoE² " xfId="141"/>
    <cellStyle name="Ç¥ÁØ_»ç¾÷ºÎº° ÃÑ°è " xfId="142"/>
    <cellStyle name="C￥AØ_≫c¾÷ºIº° AN°e " xfId="143"/>
    <cellStyle name="Ç¥ÁØ_0N-HANDLING " xfId="144"/>
    <cellStyle name="C￥AØ_5-1±¤°i " xfId="145"/>
    <cellStyle name="Ç¥ÁØ_5-1±¤°í " xfId="146"/>
    <cellStyle name="C￥AØ_Ay°eC￥(2¿u) " xfId="147"/>
    <cellStyle name="Ç¥ÁØ_Áý°èÇ¥(2¿ù) " xfId="148"/>
    <cellStyle name="C￥AØ_Book2" xfId="149"/>
    <cellStyle name="Ç¥ÁØ_Sheet1_¿µ¾÷ÇöÈ² " xfId="150"/>
    <cellStyle name="C￥AØ_Sheet1_¿μ¾÷CoE² " xfId="151"/>
    <cellStyle name="Comma [0]_ SG&amp;A Bridge " xfId="152"/>
    <cellStyle name="Comma_ SG&amp;A Bridge " xfId="153"/>
    <cellStyle name="Comma0" xfId="154"/>
    <cellStyle name="Currency [0]_ SG&amp;A Bridge " xfId="155"/>
    <cellStyle name="Currency_ SG&amp;A Bridge " xfId="156"/>
    <cellStyle name="Currency0" xfId="157"/>
    <cellStyle name="Date" xfId="158"/>
    <cellStyle name="Fixed" xfId="159"/>
    <cellStyle name="Followed Hyperlink" xfId="160"/>
    <cellStyle name="Grey" xfId="161"/>
    <cellStyle name="Header1" xfId="162"/>
    <cellStyle name="Header1 2" xfId="163"/>
    <cellStyle name="Header2" xfId="164"/>
    <cellStyle name="Header2 2" xfId="165"/>
    <cellStyle name="Header2 3" xfId="166"/>
    <cellStyle name="Heading 1" xfId="167"/>
    <cellStyle name="Heading 2" xfId="168"/>
    <cellStyle name="Heading1" xfId="169"/>
    <cellStyle name="Heading2" xfId="170"/>
    <cellStyle name="Hyperlink" xfId="171"/>
    <cellStyle name="Hyperlink seguido" xfId="172"/>
    <cellStyle name="Input [yellow]" xfId="173"/>
    <cellStyle name="Input [yellow] 2" xfId="174"/>
    <cellStyle name="Input [yellow] 3" xfId="175"/>
    <cellStyle name="Moeda [0]_aola" xfId="176"/>
    <cellStyle name="Moeda_aola" xfId="177"/>
    <cellStyle name="Normal" xfId="178"/>
    <cellStyle name="Normal - Style1" xfId="179"/>
    <cellStyle name="Normal 2" xfId="180"/>
    <cellStyle name="Normal 2 2" xfId="181"/>
    <cellStyle name="Normal 4" xfId="182"/>
    <cellStyle name="Normal 4 2" xfId="183"/>
    <cellStyle name="Normal_ SG&amp;A Bridge " xfId="184"/>
    <cellStyle name="Percent [2]" xfId="185"/>
    <cellStyle name="Percent_laroux" xfId="186"/>
    <cellStyle name="PSChar" xfId="187"/>
    <cellStyle name="PSDate" xfId="188"/>
    <cellStyle name="PSDec" xfId="189"/>
    <cellStyle name="PSHeading" xfId="190"/>
    <cellStyle name="PSInt" xfId="191"/>
    <cellStyle name="PSSpacer" xfId="192"/>
    <cellStyle name="Separador de milhares [0]_Person" xfId="193"/>
    <cellStyle name="Separador de milhares_Person" xfId="194"/>
    <cellStyle name="Total" xfId="195"/>
    <cellStyle name="강조색1 2" xfId="196"/>
    <cellStyle name="강조색1 3" xfId="197"/>
    <cellStyle name="강조색2 2" xfId="198"/>
    <cellStyle name="강조색2 3" xfId="199"/>
    <cellStyle name="강조색3 2" xfId="200"/>
    <cellStyle name="강조색3 3" xfId="201"/>
    <cellStyle name="강조색4 2" xfId="202"/>
    <cellStyle name="강조색4 3" xfId="203"/>
    <cellStyle name="강조색5 2" xfId="204"/>
    <cellStyle name="강조색5 3" xfId="205"/>
    <cellStyle name="강조색6 2" xfId="206"/>
    <cellStyle name="강조색6 3" xfId="207"/>
    <cellStyle name="경고문 2" xfId="208"/>
    <cellStyle name="경고문 3" xfId="209"/>
    <cellStyle name="경고문 4" xfId="210"/>
    <cellStyle name="경고문 5" xfId="211"/>
    <cellStyle name="계산 2" xfId="212"/>
    <cellStyle name="계산 3" xfId="213"/>
    <cellStyle name="나쁨 2" xfId="214"/>
    <cellStyle name="나쁨 3" xfId="215"/>
    <cellStyle name="뒤에 오는 하이퍼링크_030100-홈쇼핑교육자료(김광승)" xfId="216"/>
    <cellStyle name="똿뗦먛귟 [0.00]_NT Server " xfId="217"/>
    <cellStyle name="똿뗦먛귟_NT Server " xfId="218"/>
    <cellStyle name="메모 2" xfId="219"/>
    <cellStyle name="메모 2 2" xfId="220"/>
    <cellStyle name="메모 2 2 2" xfId="221"/>
    <cellStyle name="메모 3" xfId="222"/>
    <cellStyle name="메모 4" xfId="223"/>
    <cellStyle name="믅됞 [0.00]_NT Server " xfId="224"/>
    <cellStyle name="믅됞_NT Server " xfId="225"/>
    <cellStyle name="백분율 2" xfId="226"/>
    <cellStyle name="백분율 2 2" xfId="227"/>
    <cellStyle name="백분율 3" xfId="228"/>
    <cellStyle name="백분율 3 2" xfId="229"/>
    <cellStyle name="보통 2" xfId="230"/>
    <cellStyle name="보통 3" xfId="231"/>
    <cellStyle name="뷭?_빟랹둴봃섟 " xfId="232"/>
    <cellStyle name="常规 2" xfId="233"/>
    <cellStyle name="설명 텍스트 2" xfId="234"/>
    <cellStyle name="설명 텍스트 3" xfId="235"/>
    <cellStyle name="셀 확인 2" xfId="236"/>
    <cellStyle name="셀 확인 3" xfId="237"/>
    <cellStyle name="쉼표 [0]" xfId="1" builtinId="6"/>
    <cellStyle name="쉼표 [0] 11" xfId="238"/>
    <cellStyle name="쉼표 [0] 16" xfId="446"/>
    <cellStyle name="쉼표 [0] 2" xfId="239"/>
    <cellStyle name="쉼표 [0] 2 2" xfId="240"/>
    <cellStyle name="쉼표 [0] 2 2 2" xfId="241"/>
    <cellStyle name="쉼표 [0] 2 2 2 2" xfId="242"/>
    <cellStyle name="쉼표 [0] 2 2 2 2 2" xfId="243"/>
    <cellStyle name="쉼표 [0] 2 2 2 2 2 2" xfId="244"/>
    <cellStyle name="쉼표 [0] 2 2 2 2 2 3" xfId="245"/>
    <cellStyle name="쉼표 [0] 2 2 2 2 2 4" xfId="246"/>
    <cellStyle name="쉼표 [0] 2 2 2 2 3" xfId="247"/>
    <cellStyle name="쉼표 [0] 2 2 2 2 4" xfId="248"/>
    <cellStyle name="쉼표 [0] 2 2 2 3" xfId="249"/>
    <cellStyle name="쉼표 [0] 2 2 2 4" xfId="250"/>
    <cellStyle name="쉼표 [0] 2 2 2 5" xfId="251"/>
    <cellStyle name="쉼표 [0] 2 2 2 6" xfId="252"/>
    <cellStyle name="쉼표 [0] 2 2 3" xfId="253"/>
    <cellStyle name="쉼표 [0] 2 2 3 2" xfId="254"/>
    <cellStyle name="쉼표 [0] 2 2 3 2 2" xfId="255"/>
    <cellStyle name="쉼표 [0] 2 2 3 2 3" xfId="256"/>
    <cellStyle name="쉼표 [0] 2 2 3 2 4" xfId="257"/>
    <cellStyle name="쉼표 [0] 2 2 3 3" xfId="258"/>
    <cellStyle name="쉼표 [0] 2 2 3 4" xfId="259"/>
    <cellStyle name="쉼표 [0] 2 2 4" xfId="260"/>
    <cellStyle name="쉼표 [0] 2 2 5" xfId="261"/>
    <cellStyle name="쉼표 [0] 2 2 6" xfId="262"/>
    <cellStyle name="쉼표 [0] 2 2 7" xfId="263"/>
    <cellStyle name="쉼표 [0] 2 3" xfId="264"/>
    <cellStyle name="쉼표 [0] 2 4" xfId="265"/>
    <cellStyle name="쉼표 [0] 2 4 2" xfId="266"/>
    <cellStyle name="쉼표 [0] 2 5" xfId="267"/>
    <cellStyle name="쉼표 [0] 2 5 2" xfId="268"/>
    <cellStyle name="쉼표 [0] 2 5 2 2" xfId="269"/>
    <cellStyle name="쉼표 [0] 2 5 2 3" xfId="270"/>
    <cellStyle name="쉼표 [0] 2 5 2 4" xfId="271"/>
    <cellStyle name="쉼표 [0] 2 5 3" xfId="272"/>
    <cellStyle name="쉼표 [0] 2 5 4" xfId="273"/>
    <cellStyle name="쉼표 [0] 2 6" xfId="274"/>
    <cellStyle name="쉼표 [0] 2 7" xfId="275"/>
    <cellStyle name="쉼표 [0] 2 8" xfId="276"/>
    <cellStyle name="쉼표 [0] 2 9" xfId="277"/>
    <cellStyle name="쉼표 [0] 3" xfId="278"/>
    <cellStyle name="쉼표 [0] 3 2" xfId="279"/>
    <cellStyle name="쉼표 [0] 4" xfId="280"/>
    <cellStyle name="쉼표 [0] 5" xfId="281"/>
    <cellStyle name="쉼표 [0] 5 2" xfId="282"/>
    <cellStyle name="쉼표 [0] 6" xfId="283"/>
    <cellStyle name="쉼표 [0] 7" xfId="284"/>
    <cellStyle name="쉼표 [0] 8" xfId="285"/>
    <cellStyle name="쉼표 [0] 8 2" xfId="439"/>
    <cellStyle name="쉼표 [0] 8 3" xfId="433"/>
    <cellStyle name="스타일 1" xfId="286"/>
    <cellStyle name="스타일 1 2" xfId="287"/>
    <cellStyle name="스타일 1 3" xfId="288"/>
    <cellStyle name="연결된 셀 2" xfId="289"/>
    <cellStyle name="연결된 셀 3" xfId="290"/>
    <cellStyle name="연속" xfId="291"/>
    <cellStyle name="요약 2" xfId="292"/>
    <cellStyle name="요약 3" xfId="293"/>
    <cellStyle name="입력 2" xfId="294"/>
    <cellStyle name="입력 3" xfId="295"/>
    <cellStyle name="제목 1 2" xfId="296"/>
    <cellStyle name="제목 1 3" xfId="297"/>
    <cellStyle name="제목 2 2" xfId="298"/>
    <cellStyle name="제목 2 3" xfId="299"/>
    <cellStyle name="제목 3 2" xfId="300"/>
    <cellStyle name="제목 3 3" xfId="301"/>
    <cellStyle name="제목 4 2" xfId="302"/>
    <cellStyle name="제목 4 3" xfId="303"/>
    <cellStyle name="제목 5" xfId="304"/>
    <cellStyle name="제목 6" xfId="305"/>
    <cellStyle name="좋음 2" xfId="306"/>
    <cellStyle name="좋음 3" xfId="307"/>
    <cellStyle name="출력 2" xfId="308"/>
    <cellStyle name="출력 3" xfId="309"/>
    <cellStyle name="콤마 [0]_  RANGE " xfId="310"/>
    <cellStyle name="콤마_  RANGE " xfId="311"/>
    <cellStyle name="통화 [0] 2" xfId="312"/>
    <cellStyle name="표준" xfId="0" builtinId="0"/>
    <cellStyle name="표준 10" xfId="313"/>
    <cellStyle name="표준 10 2" xfId="314"/>
    <cellStyle name="표준 11" xfId="315"/>
    <cellStyle name="표준 11 2" xfId="316"/>
    <cellStyle name="표준 12" xfId="317"/>
    <cellStyle name="표준 13" xfId="318"/>
    <cellStyle name="표준 14" xfId="319"/>
    <cellStyle name="표준 14 2" xfId="320"/>
    <cellStyle name="표준 14 2 2" xfId="321"/>
    <cellStyle name="표준 14 2 3" xfId="322"/>
    <cellStyle name="표준 15" xfId="323"/>
    <cellStyle name="표준 15 2" xfId="324"/>
    <cellStyle name="표준 16" xfId="325"/>
    <cellStyle name="표준 16 2" xfId="326"/>
    <cellStyle name="표준 17" xfId="327"/>
    <cellStyle name="표준 17 2" xfId="328"/>
    <cellStyle name="표준 17 3" xfId="329"/>
    <cellStyle name="표준 18" xfId="330"/>
    <cellStyle name="표준 19" xfId="331"/>
    <cellStyle name="표준 19 2" xfId="332"/>
    <cellStyle name="표준 2" xfId="333"/>
    <cellStyle name="표준 2 10" xfId="334"/>
    <cellStyle name="표준 2 11" xfId="335"/>
    <cellStyle name="표준 2 12" xfId="336"/>
    <cellStyle name="표준 2 13" xfId="337"/>
    <cellStyle name="표준 2 14" xfId="338"/>
    <cellStyle name="표준 2 2" xfId="339"/>
    <cellStyle name="표준 2 2 10" xfId="340"/>
    <cellStyle name="표준 2 2 2" xfId="341"/>
    <cellStyle name="표준 2 2 2 2" xfId="2"/>
    <cellStyle name="표준 2 2 2 3" xfId="342"/>
    <cellStyle name="표준 2 2 2 4" xfId="343"/>
    <cellStyle name="표준 2 2 2 5" xfId="344"/>
    <cellStyle name="표준 2 2 2 5 2" xfId="345"/>
    <cellStyle name="표준 2 2 2 5 2 2" xfId="346"/>
    <cellStyle name="표준 2 2 2 5 2 3" xfId="347"/>
    <cellStyle name="표준 2 2 2 5 2 4" xfId="348"/>
    <cellStyle name="표준 2 2 2 5 3" xfId="349"/>
    <cellStyle name="표준 2 2 2 5 4" xfId="350"/>
    <cellStyle name="표준 2 2 2 6" xfId="351"/>
    <cellStyle name="표준 2 2 2 7" xfId="352"/>
    <cellStyle name="표준 2 2 2 8" xfId="353"/>
    <cellStyle name="표준 2 2 2 9" xfId="354"/>
    <cellStyle name="표준 2 2 3" xfId="355"/>
    <cellStyle name="표준 2 2 4" xfId="356"/>
    <cellStyle name="표준 2 2 5" xfId="357"/>
    <cellStyle name="표준 2 2 6" xfId="358"/>
    <cellStyle name="표준 2 2 6 2" xfId="359"/>
    <cellStyle name="표준 2 2 6 2 2" xfId="360"/>
    <cellStyle name="표준 2 2 6 2 3" xfId="361"/>
    <cellStyle name="표준 2 2 6 2 4" xfId="362"/>
    <cellStyle name="표준 2 2 6 3" xfId="363"/>
    <cellStyle name="표준 2 2 6 4" xfId="364"/>
    <cellStyle name="표준 2 2 7" xfId="365"/>
    <cellStyle name="표준 2 2 8" xfId="366"/>
    <cellStyle name="표준 2 2 9" xfId="367"/>
    <cellStyle name="표준 2 3" xfId="368"/>
    <cellStyle name="표준 2 4" xfId="369"/>
    <cellStyle name="표준 2 5" xfId="370"/>
    <cellStyle name="표준 2 6" xfId="371"/>
    <cellStyle name="표준 2 7" xfId="372"/>
    <cellStyle name="표준 2 8" xfId="373"/>
    <cellStyle name="표준 2 8 2" xfId="374"/>
    <cellStyle name="표준 2 8 2 2" xfId="375"/>
    <cellStyle name="표준 2 8 2 3" xfId="376"/>
    <cellStyle name="표준 2 8 2 4" xfId="377"/>
    <cellStyle name="표준 2 8 3" xfId="378"/>
    <cellStyle name="표준 2 8 4" xfId="379"/>
    <cellStyle name="표준 2 9" xfId="380"/>
    <cellStyle name="표준 20" xfId="381"/>
    <cellStyle name="표준 20 2" xfId="382"/>
    <cellStyle name="표준 20 2 2" xfId="440"/>
    <cellStyle name="표준 20 2 3" xfId="434"/>
    <cellStyle name="표준 20 3" xfId="383"/>
    <cellStyle name="표준 20 4" xfId="384"/>
    <cellStyle name="표준 20 5" xfId="385"/>
    <cellStyle name="표준 20 6" xfId="386"/>
    <cellStyle name="표준 21" xfId="387"/>
    <cellStyle name="표준 21 2" xfId="388"/>
    <cellStyle name="표준 21 3" xfId="389"/>
    <cellStyle name="표준 21 4" xfId="390"/>
    <cellStyle name="표준 22" xfId="391"/>
    <cellStyle name="표준 23" xfId="392"/>
    <cellStyle name="표준 24" xfId="393"/>
    <cellStyle name="표준 24 2" xfId="394"/>
    <cellStyle name="표준 24 3" xfId="395"/>
    <cellStyle name="표준 24 4" xfId="396"/>
    <cellStyle name="표준 25" xfId="397"/>
    <cellStyle name="표준 25 2" xfId="398"/>
    <cellStyle name="표준 25 3" xfId="399"/>
    <cellStyle name="표준 25 4" xfId="400"/>
    <cellStyle name="표준 26" xfId="401"/>
    <cellStyle name="표준 26 2" xfId="402"/>
    <cellStyle name="표준 26 3" xfId="403"/>
    <cellStyle name="표준 27" xfId="404"/>
    <cellStyle name="표준 27 2" xfId="405"/>
    <cellStyle name="표준 27 3" xfId="406"/>
    <cellStyle name="표준 27 4" xfId="441"/>
    <cellStyle name="표준 27 5" xfId="435"/>
    <cellStyle name="표준 28" xfId="407"/>
    <cellStyle name="표준 28 2" xfId="408"/>
    <cellStyle name="표준 28 2 2" xfId="442"/>
    <cellStyle name="표준 28 2 3" xfId="436"/>
    <cellStyle name="표준 28 3" xfId="409"/>
    <cellStyle name="표준 29" xfId="410"/>
    <cellStyle name="표준 29 2" xfId="411"/>
    <cellStyle name="표준 29 3" xfId="443"/>
    <cellStyle name="표준 29 4" xfId="437"/>
    <cellStyle name="표준 3" xfId="412"/>
    <cellStyle name="표준 3 2" xfId="413"/>
    <cellStyle name="표준 3 3" xfId="414"/>
    <cellStyle name="표준 3 4" xfId="415"/>
    <cellStyle name="표준 3 5" xfId="416"/>
    <cellStyle name="표준 3 5 2" xfId="417"/>
    <cellStyle name="표준 3 6" xfId="418"/>
    <cellStyle name="표준 3 7" xfId="419"/>
    <cellStyle name="표준 30" xfId="420"/>
    <cellStyle name="표준 30 2" xfId="421"/>
    <cellStyle name="표준 30 3" xfId="444"/>
    <cellStyle name="표준 30 4" xfId="438"/>
    <cellStyle name="표준 31" xfId="422"/>
    <cellStyle name="표준 32" xfId="423"/>
    <cellStyle name="표준 36" xfId="447"/>
    <cellStyle name="표준 4" xfId="424"/>
    <cellStyle name="표준 4 2" xfId="425"/>
    <cellStyle name="표준 4 6" xfId="445"/>
    <cellStyle name="표준 5" xfId="426"/>
    <cellStyle name="표준 6" xfId="427"/>
    <cellStyle name="표준 7" xfId="428"/>
    <cellStyle name="표준 8" xfId="429"/>
    <cellStyle name="표준 9" xfId="430"/>
    <cellStyle name="하이퍼링크 2" xfId="431"/>
    <cellStyle name="하이퍼링크 3" xfId="432"/>
  </cellStyles>
  <dxfs count="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742950</xdr:colOff>
      <xdr:row>0</xdr:row>
      <xdr:rowOff>28574</xdr:rowOff>
    </xdr:from>
    <xdr:to>
      <xdr:col>5</xdr:col>
      <xdr:colOff>762559</xdr:colOff>
      <xdr:row>1</xdr:row>
      <xdr:rowOff>48649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28574"/>
          <a:ext cx="1419225" cy="45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971550</xdr:colOff>
      <xdr:row>36</xdr:row>
      <xdr:rowOff>0</xdr:rowOff>
    </xdr:from>
    <xdr:to>
      <xdr:col>4</xdr:col>
      <xdr:colOff>471486</xdr:colOff>
      <xdr:row>38</xdr:row>
      <xdr:rowOff>200026</xdr:rowOff>
    </xdr:to>
    <xdr:pic>
      <xdr:nvPicPr>
        <xdr:cNvPr id="3" name="Picture 22" descr="stamp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13768917"/>
          <a:ext cx="738186" cy="6233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440391</xdr:colOff>
      <xdr:row>1</xdr:row>
      <xdr:rowOff>190500</xdr:rowOff>
    </xdr:from>
    <xdr:to>
      <xdr:col>13</xdr:col>
      <xdr:colOff>56030</xdr:colOff>
      <xdr:row>5</xdr:row>
      <xdr:rowOff>201705</xdr:rowOff>
    </xdr:to>
    <xdr:pic>
      <xdr:nvPicPr>
        <xdr:cNvPr id="2" name="Picture 22" descr="sta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6789773" y="403412"/>
          <a:ext cx="881904" cy="8516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7"/>
  <sheetViews>
    <sheetView showGridLines="0" tabSelected="1" zoomScale="85" zoomScaleNormal="85" workbookViewId="0"/>
  </sheetViews>
  <sheetFormatPr defaultColWidth="8.625" defaultRowHeight="13.5"/>
  <cols>
    <col min="1" max="1" width="10.875" style="19" customWidth="1"/>
    <col min="2" max="2" width="14.375" style="19" customWidth="1"/>
    <col min="3" max="3" width="18.25" style="20" bestFit="1" customWidth="1"/>
    <col min="4" max="4" width="16.25" style="19" customWidth="1"/>
    <col min="5" max="5" width="18.25" style="19" bestFit="1" customWidth="1"/>
    <col min="6" max="6" width="17.875" style="57" bestFit="1" customWidth="1"/>
    <col min="7" max="7" width="16.375" style="57" bestFit="1" customWidth="1"/>
    <col min="8" max="9" width="8.625" style="57"/>
    <col min="10" max="10" width="14.375" style="57" bestFit="1" customWidth="1"/>
    <col min="11" max="16384" width="8.625" style="57"/>
  </cols>
  <sheetData>
    <row r="1" spans="1:12" ht="34.5" customHeight="1">
      <c r="E1" s="21"/>
      <c r="F1" s="22"/>
    </row>
    <row r="2" spans="1:12" ht="18.75" customHeight="1">
      <c r="A2" s="23" t="s">
        <v>66</v>
      </c>
      <c r="E2" s="21"/>
      <c r="F2" s="21"/>
    </row>
    <row r="3" spans="1:12" ht="13.5" customHeight="1">
      <c r="A3" s="58" t="s">
        <v>67</v>
      </c>
      <c r="B3" s="24"/>
      <c r="C3" s="25"/>
      <c r="D3" s="24"/>
      <c r="E3" s="21"/>
      <c r="F3" s="21"/>
    </row>
    <row r="4" spans="1:12">
      <c r="A4" s="26" t="s">
        <v>162</v>
      </c>
      <c r="B4" s="24"/>
      <c r="C4" s="25"/>
      <c r="D4" s="24"/>
      <c r="E4" s="24"/>
      <c r="F4" s="18"/>
    </row>
    <row r="5" spans="1:12" ht="4.5" customHeight="1" thickBot="1">
      <c r="A5" s="27"/>
      <c r="B5" s="27"/>
      <c r="C5" s="28"/>
      <c r="D5" s="27"/>
      <c r="E5" s="27"/>
      <c r="F5" s="29"/>
    </row>
    <row r="6" spans="1:12" ht="5.25" customHeight="1" thickTop="1">
      <c r="A6" s="24"/>
      <c r="B6" s="24"/>
      <c r="C6" s="25"/>
      <c r="D6" s="24"/>
      <c r="E6" s="24"/>
      <c r="F6" s="30"/>
    </row>
    <row r="7" spans="1:12" ht="19.5" customHeight="1">
      <c r="A7" s="59" t="s">
        <v>68</v>
      </c>
      <c r="B7" s="71" t="s">
        <v>141</v>
      </c>
      <c r="C7" s="59"/>
      <c r="D7" s="59"/>
      <c r="E7" s="59"/>
      <c r="F7" s="72">
        <v>44921</v>
      </c>
    </row>
    <row r="8" spans="1:12" ht="19.5" customHeight="1">
      <c r="A8" s="59" t="s">
        <v>61</v>
      </c>
      <c r="B8" s="59" t="s">
        <v>110</v>
      </c>
      <c r="C8" s="59"/>
      <c r="D8" s="59"/>
      <c r="E8" s="59"/>
      <c r="F8" s="30"/>
    </row>
    <row r="9" spans="1:12" ht="19.5" customHeight="1">
      <c r="A9" s="59" t="s">
        <v>69</v>
      </c>
      <c r="B9" s="59"/>
      <c r="C9" s="59"/>
      <c r="D9" s="59"/>
      <c r="E9" s="59"/>
      <c r="F9" s="30"/>
    </row>
    <row r="10" spans="1:12" ht="19.5" customHeight="1">
      <c r="A10" s="31" t="s">
        <v>62</v>
      </c>
      <c r="B10" s="32" t="s">
        <v>170</v>
      </c>
      <c r="C10" s="31"/>
      <c r="D10" s="31"/>
      <c r="E10" s="31"/>
      <c r="F10" s="33"/>
      <c r="L10" s="57" t="s">
        <v>70</v>
      </c>
    </row>
    <row r="11" spans="1:12" ht="5.25" customHeight="1">
      <c r="A11" s="58"/>
      <c r="B11" s="59"/>
      <c r="C11" s="59"/>
      <c r="D11" s="59"/>
      <c r="E11" s="59"/>
      <c r="F11" s="34"/>
    </row>
    <row r="12" spans="1:12" ht="19.5" customHeight="1">
      <c r="A12" s="58"/>
      <c r="B12" s="59" t="s">
        <v>71</v>
      </c>
      <c r="C12" s="35"/>
      <c r="D12" s="35"/>
      <c r="E12" s="35"/>
      <c r="F12" s="34"/>
    </row>
    <row r="13" spans="1:12" ht="19.5" customHeight="1">
      <c r="A13" s="58"/>
      <c r="B13" s="59" t="s">
        <v>171</v>
      </c>
      <c r="C13" s="35"/>
      <c r="D13" s="35"/>
      <c r="E13" s="35"/>
      <c r="F13" s="34"/>
    </row>
    <row r="14" spans="1:12" ht="19.5" customHeight="1">
      <c r="A14" s="58"/>
      <c r="B14" s="59" t="s">
        <v>72</v>
      </c>
      <c r="C14" s="35"/>
      <c r="D14" s="35"/>
      <c r="E14" s="35"/>
      <c r="F14" s="34"/>
    </row>
    <row r="15" spans="1:12" ht="19.5" customHeight="1">
      <c r="A15" s="58"/>
      <c r="B15" s="59"/>
      <c r="C15" s="36" t="s">
        <v>73</v>
      </c>
      <c r="D15" s="59" t="s">
        <v>74</v>
      </c>
      <c r="E15" s="35"/>
      <c r="F15" s="34"/>
    </row>
    <row r="16" spans="1:12" ht="11.25" customHeight="1">
      <c r="A16" s="58"/>
      <c r="B16" s="59"/>
      <c r="C16" s="36"/>
      <c r="D16" s="59"/>
      <c r="E16" s="35"/>
      <c r="F16" s="34"/>
    </row>
    <row r="17" spans="1:10" ht="19.5" customHeight="1">
      <c r="A17" s="59" t="s">
        <v>75</v>
      </c>
      <c r="B17" s="37" t="s">
        <v>363</v>
      </c>
      <c r="C17" s="57"/>
      <c r="D17" s="35"/>
      <c r="E17" s="35"/>
      <c r="F17" s="34"/>
    </row>
    <row r="18" spans="1:10" ht="19.5" customHeight="1" thickBot="1">
      <c r="A18" s="58" t="s">
        <v>76</v>
      </c>
      <c r="B18" s="38"/>
      <c r="C18" s="39"/>
      <c r="D18" s="39"/>
      <c r="E18" s="39"/>
      <c r="F18" s="40" t="s">
        <v>77</v>
      </c>
    </row>
    <row r="19" spans="1:10" ht="23.1" customHeight="1">
      <c r="A19" s="123" t="s">
        <v>78</v>
      </c>
      <c r="B19" s="124"/>
      <c r="C19" s="41" t="s">
        <v>79</v>
      </c>
      <c r="D19" s="70" t="s">
        <v>80</v>
      </c>
      <c r="E19" s="70" t="s">
        <v>81</v>
      </c>
      <c r="F19" s="42" t="s">
        <v>82</v>
      </c>
    </row>
    <row r="20" spans="1:10" ht="23.1" customHeight="1">
      <c r="A20" s="116" t="s">
        <v>83</v>
      </c>
      <c r="B20" s="117"/>
      <c r="C20" s="43">
        <v>2230680</v>
      </c>
      <c r="D20" s="43">
        <v>167040</v>
      </c>
      <c r="E20" s="87">
        <v>2397720</v>
      </c>
      <c r="F20" s="88"/>
    </row>
    <row r="21" spans="1:10" ht="23.1" customHeight="1">
      <c r="A21" s="118" t="s">
        <v>55</v>
      </c>
      <c r="B21" s="119"/>
      <c r="C21" s="62">
        <v>6160180</v>
      </c>
      <c r="D21" s="62">
        <v>485320</v>
      </c>
      <c r="E21" s="55">
        <v>6645500</v>
      </c>
      <c r="F21" s="61"/>
    </row>
    <row r="22" spans="1:10" ht="23.1" customHeight="1">
      <c r="A22" s="118" t="s">
        <v>84</v>
      </c>
      <c r="B22" s="119"/>
      <c r="C22" s="62">
        <v>40000</v>
      </c>
      <c r="D22" s="62">
        <v>0</v>
      </c>
      <c r="E22" s="55">
        <v>40000</v>
      </c>
      <c r="F22" s="61"/>
    </row>
    <row r="23" spans="1:10" ht="23.1" customHeight="1">
      <c r="A23" s="121" t="s">
        <v>85</v>
      </c>
      <c r="B23" s="122"/>
      <c r="C23" s="44">
        <f>SUBTOTAL(9,C20:C22)</f>
        <v>8430860</v>
      </c>
      <c r="D23" s="44">
        <f>SUBTOTAL(9,D20:D22)</f>
        <v>652360</v>
      </c>
      <c r="E23" s="44">
        <f>SUBTOTAL(9,E20:E22)</f>
        <v>9083220</v>
      </c>
      <c r="F23" s="73"/>
    </row>
    <row r="24" spans="1:10" ht="23.1" customHeight="1">
      <c r="A24" s="118" t="s">
        <v>63</v>
      </c>
      <c r="B24" s="119"/>
      <c r="C24" s="56"/>
      <c r="D24" s="68"/>
      <c r="E24" s="55">
        <v>908322</v>
      </c>
      <c r="F24" s="74" t="s">
        <v>364</v>
      </c>
    </row>
    <row r="25" spans="1:10" ht="23.1" customHeight="1">
      <c r="A25" s="121" t="s">
        <v>86</v>
      </c>
      <c r="B25" s="122"/>
      <c r="C25" s="44">
        <v>0</v>
      </c>
      <c r="D25" s="44">
        <v>0</v>
      </c>
      <c r="E25" s="44">
        <f>SUBTOTAL(9,E24:E24)</f>
        <v>908322</v>
      </c>
      <c r="F25" s="45"/>
    </row>
    <row r="26" spans="1:10" ht="30" customHeight="1" thickBot="1">
      <c r="A26" s="125" t="s">
        <v>87</v>
      </c>
      <c r="B26" s="126"/>
      <c r="C26" s="46"/>
      <c r="D26" s="47"/>
      <c r="E26" s="48">
        <f>E25+E23</f>
        <v>9991542</v>
      </c>
      <c r="F26" s="76"/>
      <c r="J26" s="75"/>
    </row>
    <row r="27" spans="1:10" ht="6.75" customHeight="1"/>
    <row r="28" spans="1:10" ht="6" customHeight="1">
      <c r="A28" s="49"/>
      <c r="B28" s="49"/>
      <c r="C28" s="50"/>
      <c r="D28" s="51"/>
      <c r="E28" s="77"/>
      <c r="F28" s="49"/>
    </row>
    <row r="29" spans="1:10" ht="9.75" customHeight="1">
      <c r="A29" s="78"/>
      <c r="B29" s="78"/>
      <c r="C29" s="79"/>
      <c r="D29" s="78"/>
      <c r="E29" s="78"/>
      <c r="F29" s="78"/>
    </row>
    <row r="30" spans="1:10" ht="16.5" customHeight="1">
      <c r="A30" s="58" t="s">
        <v>88</v>
      </c>
      <c r="B30" s="58" t="s">
        <v>96</v>
      </c>
    </row>
    <row r="31" spans="1:10" ht="16.5" customHeight="1">
      <c r="A31" s="58" t="s">
        <v>89</v>
      </c>
      <c r="B31" s="58"/>
    </row>
    <row r="32" spans="1:10" ht="16.5" customHeight="1">
      <c r="A32" s="30"/>
      <c r="B32" s="52"/>
    </row>
    <row r="33" spans="1:6" ht="16.5" customHeight="1">
      <c r="A33" s="53"/>
      <c r="E33" s="30" t="s">
        <v>90</v>
      </c>
    </row>
    <row r="34" spans="1:6" ht="16.5" customHeight="1">
      <c r="A34" s="24" t="s">
        <v>91</v>
      </c>
      <c r="B34" s="58" t="s">
        <v>92</v>
      </c>
      <c r="E34" s="30"/>
    </row>
    <row r="35" spans="1:6" ht="16.5" customHeight="1">
      <c r="A35" s="54"/>
      <c r="B35" s="58" t="s">
        <v>93</v>
      </c>
      <c r="E35" s="30"/>
    </row>
    <row r="36" spans="1:6" ht="16.5" customHeight="1">
      <c r="A36" s="54"/>
      <c r="B36" s="58" t="s">
        <v>94</v>
      </c>
      <c r="E36" s="30"/>
    </row>
    <row r="37" spans="1:6" ht="16.5" customHeight="1">
      <c r="A37" s="54"/>
      <c r="B37" s="58"/>
      <c r="E37" s="30"/>
    </row>
    <row r="38" spans="1:6" ht="16.5" customHeight="1">
      <c r="A38" s="120" t="s">
        <v>95</v>
      </c>
      <c r="B38" s="120"/>
      <c r="C38" s="120"/>
      <c r="D38" s="120"/>
      <c r="E38" s="120"/>
      <c r="F38" s="120"/>
    </row>
    <row r="39" spans="1:6" ht="16.5" customHeight="1">
      <c r="A39" s="120"/>
      <c r="B39" s="120"/>
      <c r="C39" s="120"/>
      <c r="D39" s="120"/>
      <c r="E39" s="120"/>
      <c r="F39" s="120"/>
    </row>
    <row r="40" spans="1:6" s="19" customFormat="1" ht="16.5" customHeight="1">
      <c r="A40" s="53"/>
      <c r="C40" s="20"/>
      <c r="F40" s="57"/>
    </row>
    <row r="287" spans="1:6" s="20" customFormat="1">
      <c r="A287" s="19"/>
      <c r="B287" s="19"/>
      <c r="D287" s="19"/>
      <c r="E287" s="19"/>
      <c r="F287" s="57"/>
    </row>
  </sheetData>
  <mergeCells count="10">
    <mergeCell ref="A20:B20"/>
    <mergeCell ref="A21:B21"/>
    <mergeCell ref="A22:B22"/>
    <mergeCell ref="A39:F39"/>
    <mergeCell ref="A23:B23"/>
    <mergeCell ref="A19:B19"/>
    <mergeCell ref="A25:B25"/>
    <mergeCell ref="A26:B26"/>
    <mergeCell ref="A38:F38"/>
    <mergeCell ref="A24:B24"/>
  </mergeCells>
  <phoneticPr fontId="3" type="noConversion"/>
  <pageMargins left="0.7" right="0.7" top="0.75" bottom="0.75" header="0.3" footer="0.3"/>
  <pageSetup paperSize="9" scale="9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1"/>
  <sheetViews>
    <sheetView showGridLines="0" zoomScale="85" zoomScaleNormal="85" workbookViewId="0"/>
  </sheetViews>
  <sheetFormatPr defaultColWidth="9" defaultRowHeight="16.5"/>
  <cols>
    <col min="1" max="1" width="24.5" style="2" bestFit="1" customWidth="1"/>
    <col min="2" max="2" width="26.75" style="2" bestFit="1" customWidth="1"/>
    <col min="3" max="3" width="15.125" style="2" customWidth="1"/>
    <col min="4" max="4" width="17.25" style="2" customWidth="1"/>
    <col min="5" max="5" width="32.375" style="2" bestFit="1" customWidth="1"/>
    <col min="6" max="6" width="15.625" style="80" bestFit="1" customWidth="1"/>
    <col min="7" max="7" width="12.75" style="2" bestFit="1" customWidth="1"/>
    <col min="8" max="8" width="10" style="2" bestFit="1" customWidth="1"/>
    <col min="9" max="9" width="16.625" style="2" bestFit="1" customWidth="1"/>
    <col min="10" max="10" width="12.75" style="2" bestFit="1" customWidth="1"/>
    <col min="11" max="11" width="17.125" style="17" bestFit="1" customWidth="1"/>
    <col min="12" max="12" width="13.625" style="80" bestFit="1" customWidth="1"/>
    <col min="13" max="13" width="16.625" style="80" bestFit="1" customWidth="1"/>
    <col min="14" max="16384" width="9" style="2"/>
  </cols>
  <sheetData>
    <row r="1" spans="1:13" ht="16.5" customHeight="1">
      <c r="C1" s="133" t="s">
        <v>30</v>
      </c>
      <c r="D1" s="133"/>
      <c r="E1" s="133" t="s">
        <v>31</v>
      </c>
      <c r="F1" s="133"/>
      <c r="G1" s="133"/>
      <c r="H1" s="134" t="s">
        <v>32</v>
      </c>
      <c r="I1" s="134"/>
      <c r="J1" s="134"/>
      <c r="K1" s="134"/>
      <c r="L1" s="135"/>
      <c r="M1" s="134"/>
    </row>
    <row r="2" spans="1:13" ht="16.5" customHeight="1">
      <c r="C2" s="133"/>
      <c r="D2" s="133"/>
      <c r="E2" s="133"/>
      <c r="F2" s="133"/>
      <c r="G2" s="133"/>
      <c r="H2" s="134"/>
      <c r="I2" s="134"/>
      <c r="J2" s="134"/>
      <c r="K2" s="134"/>
      <c r="L2" s="135"/>
      <c r="M2" s="134"/>
    </row>
    <row r="3" spans="1:13" ht="16.5" customHeight="1">
      <c r="A3" s="90"/>
      <c r="C3" s="136">
        <v>44921</v>
      </c>
      <c r="D3" s="137"/>
      <c r="E3" s="137"/>
      <c r="F3" s="137"/>
      <c r="G3" s="138"/>
      <c r="H3" s="142" t="s">
        <v>33</v>
      </c>
      <c r="I3" s="143" t="s">
        <v>34</v>
      </c>
      <c r="J3" s="144"/>
      <c r="K3" s="150" t="s">
        <v>35</v>
      </c>
      <c r="L3" s="151"/>
      <c r="M3" s="152"/>
    </row>
    <row r="4" spans="1:13" ht="16.149999999999999" customHeight="1">
      <c r="A4" s="90"/>
      <c r="C4" s="139"/>
      <c r="D4" s="140"/>
      <c r="E4" s="140"/>
      <c r="F4" s="140"/>
      <c r="G4" s="141"/>
      <c r="H4" s="142"/>
      <c r="I4" s="145" t="s">
        <v>36</v>
      </c>
      <c r="J4" s="146"/>
      <c r="K4" s="3" t="s">
        <v>37</v>
      </c>
      <c r="L4" s="94" t="s">
        <v>38</v>
      </c>
      <c r="M4" s="94" t="s">
        <v>39</v>
      </c>
    </row>
    <row r="5" spans="1:13" s="4" customFormat="1" ht="16.5" customHeight="1">
      <c r="A5" s="91"/>
      <c r="C5" s="5"/>
      <c r="D5" s="6"/>
      <c r="E5" s="7" t="s">
        <v>141</v>
      </c>
      <c r="F5" s="92" t="s">
        <v>40</v>
      </c>
      <c r="G5" s="8"/>
      <c r="H5" s="142"/>
      <c r="I5" s="130" t="s">
        <v>41</v>
      </c>
      <c r="J5" s="131"/>
      <c r="K5" s="127" t="s">
        <v>59</v>
      </c>
      <c r="L5" s="128"/>
      <c r="M5" s="129"/>
    </row>
    <row r="6" spans="1:13">
      <c r="A6" s="90"/>
      <c r="C6" s="147" t="s">
        <v>42</v>
      </c>
      <c r="D6" s="148"/>
      <c r="E6" s="148"/>
      <c r="F6" s="148"/>
      <c r="G6" s="149"/>
      <c r="H6" s="142"/>
      <c r="I6" s="153" t="s">
        <v>43</v>
      </c>
      <c r="J6" s="154"/>
      <c r="K6" s="9" t="s">
        <v>44</v>
      </c>
      <c r="L6" s="83" t="s">
        <v>45</v>
      </c>
      <c r="M6" s="83" t="s">
        <v>46</v>
      </c>
    </row>
    <row r="7" spans="1:13" ht="17.25" customHeight="1">
      <c r="A7" s="90"/>
      <c r="C7" s="10" t="s">
        <v>365</v>
      </c>
      <c r="D7" s="11"/>
      <c r="E7" s="11"/>
      <c r="F7" s="84"/>
      <c r="G7" s="11"/>
      <c r="H7" s="11"/>
      <c r="I7" s="11"/>
      <c r="J7" s="11"/>
      <c r="K7" s="12"/>
      <c r="L7" s="84"/>
      <c r="M7" s="95"/>
    </row>
    <row r="8" spans="1:13">
      <c r="A8" s="13" t="s">
        <v>47</v>
      </c>
      <c r="B8" s="13" t="s">
        <v>48</v>
      </c>
      <c r="C8" s="13" t="s">
        <v>49</v>
      </c>
      <c r="D8" s="13" t="s">
        <v>50</v>
      </c>
      <c r="E8" s="13" t="s">
        <v>51</v>
      </c>
      <c r="F8" s="85" t="s">
        <v>52</v>
      </c>
      <c r="G8" s="15" t="s">
        <v>53</v>
      </c>
      <c r="H8" s="14" t="s">
        <v>54</v>
      </c>
      <c r="I8" s="15" t="s">
        <v>55</v>
      </c>
      <c r="J8" s="16" t="s">
        <v>56</v>
      </c>
      <c r="K8" s="16" t="s">
        <v>60</v>
      </c>
      <c r="L8" s="85" t="s">
        <v>57</v>
      </c>
      <c r="M8" s="85" t="s">
        <v>58</v>
      </c>
    </row>
    <row r="9" spans="1:13" s="69" customFormat="1">
      <c r="A9" s="112" t="s">
        <v>347</v>
      </c>
      <c r="B9" s="66" t="s">
        <v>141</v>
      </c>
      <c r="C9" s="66" t="s">
        <v>65</v>
      </c>
      <c r="D9" s="66" t="s">
        <v>104</v>
      </c>
      <c r="E9" s="66" t="s">
        <v>143</v>
      </c>
      <c r="F9" s="93">
        <v>300000</v>
      </c>
      <c r="G9" s="60">
        <v>44000</v>
      </c>
      <c r="H9" s="60">
        <v>4</v>
      </c>
      <c r="I9" s="60">
        <v>659120</v>
      </c>
      <c r="J9" s="60">
        <v>0</v>
      </c>
      <c r="K9" s="65">
        <v>0</v>
      </c>
      <c r="L9" s="86">
        <v>95912</v>
      </c>
      <c r="M9" s="86">
        <v>1055032</v>
      </c>
    </row>
    <row r="10" spans="1:13" s="69" customFormat="1">
      <c r="A10" s="112" t="s">
        <v>348</v>
      </c>
      <c r="B10" s="66" t="s">
        <v>141</v>
      </c>
      <c r="C10" s="66" t="s">
        <v>65</v>
      </c>
      <c r="D10" s="66" t="s">
        <v>104</v>
      </c>
      <c r="E10" s="66" t="s">
        <v>148</v>
      </c>
      <c r="F10" s="93">
        <v>256550</v>
      </c>
      <c r="G10" s="60">
        <v>21000</v>
      </c>
      <c r="H10" s="60">
        <v>2</v>
      </c>
      <c r="I10" s="60">
        <v>314580</v>
      </c>
      <c r="J10" s="60">
        <v>0</v>
      </c>
      <c r="K10" s="65">
        <v>0</v>
      </c>
      <c r="L10" s="86">
        <v>57113</v>
      </c>
      <c r="M10" s="86">
        <v>628243</v>
      </c>
    </row>
    <row r="11" spans="1:13" s="69" customFormat="1">
      <c r="A11" s="112" t="s">
        <v>349</v>
      </c>
      <c r="B11" s="66" t="s">
        <v>141</v>
      </c>
      <c r="C11" s="66" t="s">
        <v>65</v>
      </c>
      <c r="D11" s="66" t="s">
        <v>106</v>
      </c>
      <c r="E11" s="66" t="s">
        <v>147</v>
      </c>
      <c r="F11" s="93">
        <v>299982</v>
      </c>
      <c r="G11" s="60">
        <v>45000</v>
      </c>
      <c r="H11" s="60">
        <v>5</v>
      </c>
      <c r="I11" s="60">
        <v>823600</v>
      </c>
      <c r="J11" s="60">
        <v>0</v>
      </c>
      <c r="K11" s="65">
        <v>0</v>
      </c>
      <c r="L11" s="86">
        <v>112358</v>
      </c>
      <c r="M11" s="86">
        <v>1235940</v>
      </c>
    </row>
    <row r="12" spans="1:13" s="69" customFormat="1">
      <c r="A12" s="112" t="s">
        <v>350</v>
      </c>
      <c r="B12" s="66" t="s">
        <v>141</v>
      </c>
      <c r="C12" s="66" t="s">
        <v>65</v>
      </c>
      <c r="D12" s="66" t="s">
        <v>104</v>
      </c>
      <c r="E12" s="66" t="s">
        <v>107</v>
      </c>
      <c r="F12" s="93">
        <v>300000</v>
      </c>
      <c r="G12" s="60">
        <v>51000</v>
      </c>
      <c r="H12" s="60">
        <v>5</v>
      </c>
      <c r="I12" s="60">
        <v>763980</v>
      </c>
      <c r="J12" s="60">
        <v>0</v>
      </c>
      <c r="K12" s="65">
        <v>0</v>
      </c>
      <c r="L12" s="86">
        <v>106398</v>
      </c>
      <c r="M12" s="86">
        <v>1170378</v>
      </c>
    </row>
    <row r="13" spans="1:13" s="69" customFormat="1">
      <c r="A13" s="112" t="s">
        <v>351</v>
      </c>
      <c r="B13" s="66" t="s">
        <v>141</v>
      </c>
      <c r="C13" s="66" t="s">
        <v>65</v>
      </c>
      <c r="D13" s="66" t="s">
        <v>142</v>
      </c>
      <c r="E13" s="66" t="s">
        <v>144</v>
      </c>
      <c r="F13" s="93">
        <v>299930</v>
      </c>
      <c r="G13" s="60">
        <v>77000</v>
      </c>
      <c r="H13" s="60">
        <v>5</v>
      </c>
      <c r="I13" s="60">
        <v>1076460</v>
      </c>
      <c r="J13" s="60">
        <v>20000</v>
      </c>
      <c r="K13" s="65">
        <v>0</v>
      </c>
      <c r="L13" s="86">
        <v>139639</v>
      </c>
      <c r="M13" s="86">
        <v>1536029</v>
      </c>
    </row>
    <row r="14" spans="1:13" s="69" customFormat="1">
      <c r="A14" s="112" t="s">
        <v>352</v>
      </c>
      <c r="B14" s="66" t="s">
        <v>141</v>
      </c>
      <c r="C14" s="66" t="s">
        <v>65</v>
      </c>
      <c r="D14" s="66" t="s">
        <v>142</v>
      </c>
      <c r="E14" s="66" t="s">
        <v>145</v>
      </c>
      <c r="F14" s="93">
        <v>229600</v>
      </c>
      <c r="G14" s="60">
        <v>73000</v>
      </c>
      <c r="H14" s="60">
        <v>5</v>
      </c>
      <c r="I14" s="60">
        <v>1020540</v>
      </c>
      <c r="J14" s="60">
        <v>10000</v>
      </c>
      <c r="K14" s="65">
        <v>0</v>
      </c>
      <c r="L14" s="86">
        <v>126014</v>
      </c>
      <c r="M14" s="86">
        <v>1386154</v>
      </c>
    </row>
    <row r="15" spans="1:13" s="69" customFormat="1">
      <c r="A15" s="112" t="s">
        <v>353</v>
      </c>
      <c r="B15" s="66" t="s">
        <v>141</v>
      </c>
      <c r="C15" s="66" t="s">
        <v>65</v>
      </c>
      <c r="D15" s="66" t="s">
        <v>104</v>
      </c>
      <c r="E15" s="66" t="s">
        <v>146</v>
      </c>
      <c r="F15" s="93">
        <v>299730</v>
      </c>
      <c r="G15" s="60">
        <v>34000</v>
      </c>
      <c r="H15" s="60">
        <v>3</v>
      </c>
      <c r="I15" s="60">
        <v>509320</v>
      </c>
      <c r="J15" s="60">
        <v>0</v>
      </c>
      <c r="K15" s="65">
        <v>0</v>
      </c>
      <c r="L15" s="86">
        <v>80905</v>
      </c>
      <c r="M15" s="86">
        <v>889955</v>
      </c>
    </row>
    <row r="16" spans="1:13" s="69" customFormat="1">
      <c r="A16" s="112" t="s">
        <v>354</v>
      </c>
      <c r="B16" s="66" t="s">
        <v>141</v>
      </c>
      <c r="C16" s="66" t="s">
        <v>65</v>
      </c>
      <c r="D16" s="66" t="s">
        <v>142</v>
      </c>
      <c r="E16" s="66" t="s">
        <v>105</v>
      </c>
      <c r="F16" s="93">
        <v>244888</v>
      </c>
      <c r="G16" s="60">
        <v>71000</v>
      </c>
      <c r="H16" s="60">
        <v>5</v>
      </c>
      <c r="I16" s="60">
        <v>992580</v>
      </c>
      <c r="J16" s="60">
        <v>10000</v>
      </c>
      <c r="K16" s="65">
        <v>0</v>
      </c>
      <c r="L16" s="86">
        <v>124747</v>
      </c>
      <c r="M16" s="86">
        <v>1372215</v>
      </c>
    </row>
    <row r="17" spans="1:15" s="69" customFormat="1">
      <c r="A17" s="112" t="s">
        <v>355</v>
      </c>
      <c r="B17" s="66" t="s">
        <v>141</v>
      </c>
      <c r="C17" s="66" t="s">
        <v>14</v>
      </c>
      <c r="D17" s="66" t="s">
        <v>104</v>
      </c>
      <c r="E17" s="66" t="s">
        <v>148</v>
      </c>
      <c r="F17" s="93">
        <v>42660</v>
      </c>
      <c r="G17" s="60">
        <v>10000</v>
      </c>
      <c r="H17" s="60">
        <v>1</v>
      </c>
      <c r="I17" s="60">
        <v>149800</v>
      </c>
      <c r="J17" s="60">
        <v>0</v>
      </c>
      <c r="K17" s="65">
        <v>0</v>
      </c>
      <c r="L17" s="86">
        <v>19246</v>
      </c>
      <c r="M17" s="86">
        <v>211706</v>
      </c>
      <c r="O17"/>
    </row>
    <row r="18" spans="1:15" s="69" customFormat="1">
      <c r="A18" s="112" t="s">
        <v>356</v>
      </c>
      <c r="B18" s="66" t="s">
        <v>141</v>
      </c>
      <c r="C18" s="66" t="s">
        <v>14</v>
      </c>
      <c r="D18" s="66" t="s">
        <v>142</v>
      </c>
      <c r="E18" s="66" t="s">
        <v>145</v>
      </c>
      <c r="F18" s="93">
        <v>69480</v>
      </c>
      <c r="G18" s="60">
        <v>12000</v>
      </c>
      <c r="H18" s="60">
        <v>1</v>
      </c>
      <c r="I18" s="60">
        <v>167760</v>
      </c>
      <c r="J18" s="60">
        <v>0</v>
      </c>
      <c r="K18" s="65">
        <v>0</v>
      </c>
      <c r="L18" s="86">
        <v>23724</v>
      </c>
      <c r="M18" s="86">
        <v>260964</v>
      </c>
      <c r="O18"/>
    </row>
    <row r="19" spans="1:15" s="69" customFormat="1">
      <c r="A19" s="112" t="s">
        <v>357</v>
      </c>
      <c r="B19" s="66" t="s">
        <v>141</v>
      </c>
      <c r="C19" s="66" t="s">
        <v>14</v>
      </c>
      <c r="D19" s="66" t="s">
        <v>142</v>
      </c>
      <c r="E19" s="66" t="s">
        <v>105</v>
      </c>
      <c r="F19" s="93">
        <v>54900</v>
      </c>
      <c r="G19" s="60">
        <v>12000</v>
      </c>
      <c r="H19" s="60">
        <v>1</v>
      </c>
      <c r="I19" s="60">
        <v>167760</v>
      </c>
      <c r="J19" s="60">
        <v>0</v>
      </c>
      <c r="K19" s="65">
        <v>0</v>
      </c>
      <c r="L19" s="86">
        <v>22266</v>
      </c>
      <c r="M19" s="86">
        <v>244926</v>
      </c>
      <c r="O19"/>
    </row>
    <row r="20" spans="1:15">
      <c r="A20" s="132" t="s">
        <v>109</v>
      </c>
      <c r="B20" s="132"/>
      <c r="C20" s="132"/>
      <c r="D20" s="132"/>
      <c r="E20" s="132"/>
      <c r="F20" s="85">
        <f>SUBTOTAL(9,F8:F19)</f>
        <v>2397720</v>
      </c>
      <c r="G20" s="85">
        <f>SUBTOTAL(9,G8:G19)</f>
        <v>450000</v>
      </c>
      <c r="H20" s="85">
        <f>SUBTOTAL(9,H8:H19)</f>
        <v>37</v>
      </c>
      <c r="I20" s="85">
        <f>SUBTOTAL(9,I8:I19)</f>
        <v>6645500</v>
      </c>
      <c r="J20" s="85">
        <f>SUBTOTAL(9,J8:J19)</f>
        <v>40000</v>
      </c>
      <c r="K20" s="85">
        <f>SUBTOTAL(9,K8:K19)</f>
        <v>0</v>
      </c>
      <c r="L20" s="85">
        <f>SUBTOTAL(9,L8:L19)</f>
        <v>908322</v>
      </c>
      <c r="M20" s="85">
        <f>SUBTOTAL(9,M8:M19)</f>
        <v>9991542</v>
      </c>
    </row>
    <row r="21" spans="1:15">
      <c r="A21"/>
    </row>
  </sheetData>
  <mergeCells count="13">
    <mergeCell ref="C1:D2"/>
    <mergeCell ref="E1:G2"/>
    <mergeCell ref="H1:M2"/>
    <mergeCell ref="C3:G4"/>
    <mergeCell ref="H3:H6"/>
    <mergeCell ref="I3:J3"/>
    <mergeCell ref="I4:J4"/>
    <mergeCell ref="C6:G6"/>
    <mergeCell ref="K3:M3"/>
    <mergeCell ref="I6:J6"/>
    <mergeCell ref="A20:E20"/>
    <mergeCell ref="K5:M5"/>
    <mergeCell ref="I5:J5"/>
  </mergeCells>
  <phoneticPr fontId="3" type="noConversion"/>
  <conditionalFormatting sqref="A21:A1048576 A1:A4 A6:A8">
    <cfRule type="duplicateValues" dxfId="8" priority="680"/>
  </conditionalFormatting>
  <conditionalFormatting sqref="A6:A8 A1:A4">
    <cfRule type="duplicateValues" dxfId="7" priority="683"/>
  </conditionalFormatting>
  <conditionalFormatting sqref="A5">
    <cfRule type="duplicateValues" dxfId="6" priority="26"/>
  </conditionalFormatting>
  <conditionalFormatting sqref="A5">
    <cfRule type="duplicateValues" dxfId="5" priority="27"/>
  </conditionalFormatting>
  <conditionalFormatting sqref="A9:A19">
    <cfRule type="duplicateValues" dxfId="4" priority="1716"/>
  </conditionalFormatting>
  <pageMargins left="0.7" right="0.7" top="0.75" bottom="0.75" header="0.3" footer="0.3"/>
  <pageSetup paperSize="9" scale="48" fitToHeight="0" orientation="portrait" r:id="rId1"/>
  <colBreaks count="1" manualBreakCount="1">
    <brk id="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zoomScale="85" zoomScaleNormal="85" workbookViewId="0">
      <pane ySplit="1" topLeftCell="A212" activePane="bottomLeft" state="frozen"/>
      <selection pane="bottomLeft"/>
    </sheetView>
  </sheetViews>
  <sheetFormatPr defaultColWidth="9" defaultRowHeight="16.5"/>
  <cols>
    <col min="1" max="1" width="24.5" style="98" bestFit="1" customWidth="1"/>
    <col min="2" max="2" width="19.25" style="99" bestFit="1" customWidth="1"/>
    <col min="3" max="3" width="7.375" style="100" customWidth="1"/>
    <col min="4" max="4" width="12.875" style="100" bestFit="1" customWidth="1"/>
    <col min="5" max="5" width="21.625" style="100" bestFit="1" customWidth="1"/>
    <col min="6" max="6" width="17.25" style="100" bestFit="1" customWidth="1"/>
    <col min="7" max="7" width="10.25" style="100" bestFit="1" customWidth="1"/>
    <col min="8" max="8" width="9.25" style="100" bestFit="1" customWidth="1"/>
    <col min="9" max="9" width="46.25" style="100" customWidth="1"/>
    <col min="10" max="10" width="12.625" style="101" bestFit="1" customWidth="1"/>
    <col min="11" max="11" width="10.875" style="101" customWidth="1"/>
    <col min="12" max="12" width="13.125" style="101" customWidth="1"/>
    <col min="13" max="16384" width="9" style="98"/>
  </cols>
  <sheetData>
    <row r="1" spans="1:12" ht="15" customHeight="1">
      <c r="A1" s="96" t="s">
        <v>97</v>
      </c>
      <c r="B1" s="96" t="s">
        <v>98</v>
      </c>
      <c r="C1" s="96" t="s">
        <v>27</v>
      </c>
      <c r="D1" s="96" t="s">
        <v>150</v>
      </c>
      <c r="E1" s="96" t="s">
        <v>0</v>
      </c>
      <c r="F1" s="96" t="s">
        <v>3</v>
      </c>
      <c r="G1" s="96" t="s">
        <v>4</v>
      </c>
      <c r="H1" s="96" t="s">
        <v>1</v>
      </c>
      <c r="I1" s="96" t="s">
        <v>28</v>
      </c>
      <c r="J1" s="97" t="s">
        <v>99</v>
      </c>
      <c r="K1" s="97" t="s">
        <v>29</v>
      </c>
      <c r="L1" s="97" t="s">
        <v>100</v>
      </c>
    </row>
    <row r="2" spans="1:12" s="115" customFormat="1">
      <c r="A2" s="159" t="str">
        <f t="shared" ref="A2:A55" si="0">B2&amp;H2</f>
        <v>O221020058425일반상품</v>
      </c>
      <c r="B2" s="160" t="s">
        <v>172</v>
      </c>
      <c r="C2" s="160" t="s">
        <v>158</v>
      </c>
      <c r="D2" s="160" t="s">
        <v>164</v>
      </c>
      <c r="E2" s="160" t="s">
        <v>141</v>
      </c>
      <c r="F2" s="160" t="s">
        <v>104</v>
      </c>
      <c r="G2" s="160" t="s">
        <v>143</v>
      </c>
      <c r="H2" s="160" t="s">
        <v>65</v>
      </c>
      <c r="I2" s="161" t="s">
        <v>221</v>
      </c>
      <c r="J2" s="162">
        <v>5700</v>
      </c>
      <c r="K2" s="162">
        <v>2</v>
      </c>
      <c r="L2" s="162">
        <v>11400</v>
      </c>
    </row>
    <row r="3" spans="1:12" s="115" customFormat="1">
      <c r="A3" s="159" t="str">
        <f t="shared" si="0"/>
        <v>O221020058425일반상품</v>
      </c>
      <c r="B3" s="160" t="s">
        <v>172</v>
      </c>
      <c r="C3" s="160" t="s">
        <v>158</v>
      </c>
      <c r="D3" s="160" t="s">
        <v>164</v>
      </c>
      <c r="E3" s="160" t="s">
        <v>141</v>
      </c>
      <c r="F3" s="160" t="s">
        <v>104</v>
      </c>
      <c r="G3" s="160" t="s">
        <v>143</v>
      </c>
      <c r="H3" s="160" t="s">
        <v>65</v>
      </c>
      <c r="I3" s="161" t="s">
        <v>193</v>
      </c>
      <c r="J3" s="162">
        <v>3180</v>
      </c>
      <c r="K3" s="162">
        <v>2</v>
      </c>
      <c r="L3" s="162">
        <v>6360</v>
      </c>
    </row>
    <row r="4" spans="1:12" s="115" customFormat="1">
      <c r="A4" s="159" t="str">
        <f t="shared" si="0"/>
        <v>O221020058425일반상품</v>
      </c>
      <c r="B4" s="160" t="s">
        <v>172</v>
      </c>
      <c r="C4" s="160" t="s">
        <v>158</v>
      </c>
      <c r="D4" s="160" t="s">
        <v>164</v>
      </c>
      <c r="E4" s="160" t="s">
        <v>141</v>
      </c>
      <c r="F4" s="160" t="s">
        <v>104</v>
      </c>
      <c r="G4" s="160" t="s">
        <v>143</v>
      </c>
      <c r="H4" s="160" t="s">
        <v>65</v>
      </c>
      <c r="I4" s="161" t="s">
        <v>149</v>
      </c>
      <c r="J4" s="162">
        <v>3180</v>
      </c>
      <c r="K4" s="162">
        <v>2</v>
      </c>
      <c r="L4" s="162">
        <v>6360</v>
      </c>
    </row>
    <row r="5" spans="1:12" s="115" customFormat="1">
      <c r="A5" s="159" t="str">
        <f t="shared" si="0"/>
        <v>O221020058425일반상품</v>
      </c>
      <c r="B5" s="160" t="s">
        <v>172</v>
      </c>
      <c r="C5" s="160" t="s">
        <v>158</v>
      </c>
      <c r="D5" s="160" t="s">
        <v>164</v>
      </c>
      <c r="E5" s="160" t="s">
        <v>141</v>
      </c>
      <c r="F5" s="160" t="s">
        <v>104</v>
      </c>
      <c r="G5" s="160" t="s">
        <v>143</v>
      </c>
      <c r="H5" s="160" t="s">
        <v>65</v>
      </c>
      <c r="I5" s="161" t="s">
        <v>168</v>
      </c>
      <c r="J5" s="162">
        <v>4500</v>
      </c>
      <c r="K5" s="162">
        <v>1</v>
      </c>
      <c r="L5" s="162">
        <v>4500</v>
      </c>
    </row>
    <row r="6" spans="1:12" s="115" customFormat="1">
      <c r="A6" s="159" t="str">
        <f t="shared" si="0"/>
        <v>O221020058425일반상품</v>
      </c>
      <c r="B6" s="160" t="s">
        <v>172</v>
      </c>
      <c r="C6" s="160" t="s">
        <v>158</v>
      </c>
      <c r="D6" s="160" t="s">
        <v>164</v>
      </c>
      <c r="E6" s="160" t="s">
        <v>141</v>
      </c>
      <c r="F6" s="160" t="s">
        <v>104</v>
      </c>
      <c r="G6" s="160" t="s">
        <v>143</v>
      </c>
      <c r="H6" s="160" t="s">
        <v>65</v>
      </c>
      <c r="I6" s="161" t="s">
        <v>234</v>
      </c>
      <c r="J6" s="162">
        <v>1630</v>
      </c>
      <c r="K6" s="162">
        <v>2</v>
      </c>
      <c r="L6" s="162">
        <v>3260</v>
      </c>
    </row>
    <row r="7" spans="1:12" s="115" customFormat="1">
      <c r="A7" s="159" t="str">
        <f t="shared" si="0"/>
        <v>O221020058425일반상품</v>
      </c>
      <c r="B7" s="160" t="s">
        <v>172</v>
      </c>
      <c r="C7" s="160" t="s">
        <v>158</v>
      </c>
      <c r="D7" s="160" t="s">
        <v>164</v>
      </c>
      <c r="E7" s="160" t="s">
        <v>141</v>
      </c>
      <c r="F7" s="160" t="s">
        <v>104</v>
      </c>
      <c r="G7" s="160" t="s">
        <v>143</v>
      </c>
      <c r="H7" s="160" t="s">
        <v>65</v>
      </c>
      <c r="I7" s="161" t="s">
        <v>112</v>
      </c>
      <c r="J7" s="162">
        <v>4430</v>
      </c>
      <c r="K7" s="162">
        <v>1</v>
      </c>
      <c r="L7" s="162">
        <v>4430</v>
      </c>
    </row>
    <row r="8" spans="1:12" s="115" customFormat="1">
      <c r="A8" s="159" t="str">
        <f t="shared" si="0"/>
        <v>O221020058425일반상품</v>
      </c>
      <c r="B8" s="160" t="s">
        <v>172</v>
      </c>
      <c r="C8" s="160" t="s">
        <v>158</v>
      </c>
      <c r="D8" s="160" t="s">
        <v>164</v>
      </c>
      <c r="E8" s="160" t="s">
        <v>141</v>
      </c>
      <c r="F8" s="160" t="s">
        <v>104</v>
      </c>
      <c r="G8" s="160" t="s">
        <v>143</v>
      </c>
      <c r="H8" s="160" t="s">
        <v>65</v>
      </c>
      <c r="I8" s="161" t="s">
        <v>267</v>
      </c>
      <c r="J8" s="162">
        <v>9770</v>
      </c>
      <c r="K8" s="162">
        <v>1</v>
      </c>
      <c r="L8" s="162">
        <v>9770</v>
      </c>
    </row>
    <row r="9" spans="1:12" s="115" customFormat="1">
      <c r="A9" s="159" t="str">
        <f t="shared" si="0"/>
        <v>O221020058425일반상품</v>
      </c>
      <c r="B9" s="160" t="s">
        <v>172</v>
      </c>
      <c r="C9" s="160" t="s">
        <v>158</v>
      </c>
      <c r="D9" s="160" t="s">
        <v>164</v>
      </c>
      <c r="E9" s="160" t="s">
        <v>141</v>
      </c>
      <c r="F9" s="160" t="s">
        <v>104</v>
      </c>
      <c r="G9" s="160" t="s">
        <v>143</v>
      </c>
      <c r="H9" s="160" t="s">
        <v>65</v>
      </c>
      <c r="I9" s="161" t="s">
        <v>187</v>
      </c>
      <c r="J9" s="162">
        <v>2600</v>
      </c>
      <c r="K9" s="162">
        <v>1</v>
      </c>
      <c r="L9" s="162">
        <v>2600</v>
      </c>
    </row>
    <row r="10" spans="1:12" s="115" customFormat="1">
      <c r="A10" s="159" t="str">
        <f t="shared" si="0"/>
        <v>O221020058425일반상품</v>
      </c>
      <c r="B10" s="160" t="s">
        <v>172</v>
      </c>
      <c r="C10" s="160" t="s">
        <v>158</v>
      </c>
      <c r="D10" s="160" t="s">
        <v>164</v>
      </c>
      <c r="E10" s="160" t="s">
        <v>141</v>
      </c>
      <c r="F10" s="160" t="s">
        <v>104</v>
      </c>
      <c r="G10" s="160" t="s">
        <v>143</v>
      </c>
      <c r="H10" s="160" t="s">
        <v>65</v>
      </c>
      <c r="I10" s="161" t="s">
        <v>268</v>
      </c>
      <c r="J10" s="162">
        <v>11400</v>
      </c>
      <c r="K10" s="162">
        <v>1</v>
      </c>
      <c r="L10" s="162">
        <v>11400</v>
      </c>
    </row>
    <row r="11" spans="1:12" s="115" customFormat="1">
      <c r="A11" s="159" t="str">
        <f t="shared" si="0"/>
        <v>O221020058425일반상품</v>
      </c>
      <c r="B11" s="160" t="s">
        <v>172</v>
      </c>
      <c r="C11" s="160" t="s">
        <v>158</v>
      </c>
      <c r="D11" s="160" t="s">
        <v>164</v>
      </c>
      <c r="E11" s="160" t="s">
        <v>141</v>
      </c>
      <c r="F11" s="160" t="s">
        <v>104</v>
      </c>
      <c r="G11" s="160" t="s">
        <v>143</v>
      </c>
      <c r="H11" s="160" t="s">
        <v>65</v>
      </c>
      <c r="I11" s="161" t="s">
        <v>258</v>
      </c>
      <c r="J11" s="162">
        <v>9040</v>
      </c>
      <c r="K11" s="162">
        <v>1</v>
      </c>
      <c r="L11" s="162">
        <v>9040</v>
      </c>
    </row>
    <row r="12" spans="1:12" s="115" customFormat="1">
      <c r="A12" s="159" t="str">
        <f t="shared" si="0"/>
        <v>O221020058425일반상품</v>
      </c>
      <c r="B12" s="160" t="s">
        <v>172</v>
      </c>
      <c r="C12" s="160" t="s">
        <v>158</v>
      </c>
      <c r="D12" s="160" t="s">
        <v>164</v>
      </c>
      <c r="E12" s="160" t="s">
        <v>141</v>
      </c>
      <c r="F12" s="160" t="s">
        <v>104</v>
      </c>
      <c r="G12" s="160" t="s">
        <v>143</v>
      </c>
      <c r="H12" s="160" t="s">
        <v>65</v>
      </c>
      <c r="I12" s="161" t="s">
        <v>130</v>
      </c>
      <c r="J12" s="162">
        <v>11780</v>
      </c>
      <c r="K12" s="162">
        <v>1</v>
      </c>
      <c r="L12" s="162">
        <v>11780</v>
      </c>
    </row>
    <row r="13" spans="1:12" s="115" customFormat="1">
      <c r="A13" s="159" t="str">
        <f t="shared" si="0"/>
        <v>O221020058425일반상품</v>
      </c>
      <c r="B13" s="160" t="s">
        <v>172</v>
      </c>
      <c r="C13" s="160" t="s">
        <v>158</v>
      </c>
      <c r="D13" s="160" t="s">
        <v>164</v>
      </c>
      <c r="E13" s="160" t="s">
        <v>141</v>
      </c>
      <c r="F13" s="160" t="s">
        <v>104</v>
      </c>
      <c r="G13" s="160" t="s">
        <v>143</v>
      </c>
      <c r="H13" s="160" t="s">
        <v>65</v>
      </c>
      <c r="I13" s="161" t="s">
        <v>231</v>
      </c>
      <c r="J13" s="162">
        <v>5800</v>
      </c>
      <c r="K13" s="162">
        <v>1</v>
      </c>
      <c r="L13" s="162">
        <v>5800</v>
      </c>
    </row>
    <row r="14" spans="1:12" s="115" customFormat="1">
      <c r="A14" s="159" t="str">
        <f t="shared" si="0"/>
        <v>O221020058425일반상품</v>
      </c>
      <c r="B14" s="160" t="s">
        <v>172</v>
      </c>
      <c r="C14" s="160" t="s">
        <v>158</v>
      </c>
      <c r="D14" s="160" t="s">
        <v>164</v>
      </c>
      <c r="E14" s="160" t="s">
        <v>141</v>
      </c>
      <c r="F14" s="160" t="s">
        <v>104</v>
      </c>
      <c r="G14" s="160" t="s">
        <v>143</v>
      </c>
      <c r="H14" s="160" t="s">
        <v>65</v>
      </c>
      <c r="I14" s="161" t="s">
        <v>269</v>
      </c>
      <c r="J14" s="162">
        <v>3160</v>
      </c>
      <c r="K14" s="162">
        <v>2</v>
      </c>
      <c r="L14" s="162">
        <v>6320</v>
      </c>
    </row>
    <row r="15" spans="1:12" s="115" customFormat="1">
      <c r="A15" s="159" t="str">
        <f t="shared" si="0"/>
        <v>O221020058425일반상품</v>
      </c>
      <c r="B15" s="160" t="s">
        <v>172</v>
      </c>
      <c r="C15" s="160" t="s">
        <v>158</v>
      </c>
      <c r="D15" s="160" t="s">
        <v>164</v>
      </c>
      <c r="E15" s="160" t="s">
        <v>141</v>
      </c>
      <c r="F15" s="160" t="s">
        <v>104</v>
      </c>
      <c r="G15" s="160" t="s">
        <v>143</v>
      </c>
      <c r="H15" s="160" t="s">
        <v>65</v>
      </c>
      <c r="I15" s="161" t="s">
        <v>117</v>
      </c>
      <c r="J15" s="162">
        <v>12480</v>
      </c>
      <c r="K15" s="162">
        <v>1</v>
      </c>
      <c r="L15" s="162">
        <v>12480</v>
      </c>
    </row>
    <row r="16" spans="1:12" s="115" customFormat="1">
      <c r="A16" s="159" t="str">
        <f t="shared" si="0"/>
        <v>O221020058425일반상품</v>
      </c>
      <c r="B16" s="160" t="s">
        <v>172</v>
      </c>
      <c r="C16" s="160" t="s">
        <v>158</v>
      </c>
      <c r="D16" s="160" t="s">
        <v>164</v>
      </c>
      <c r="E16" s="160" t="s">
        <v>141</v>
      </c>
      <c r="F16" s="160" t="s">
        <v>104</v>
      </c>
      <c r="G16" s="160" t="s">
        <v>143</v>
      </c>
      <c r="H16" s="160" t="s">
        <v>65</v>
      </c>
      <c r="I16" s="161" t="s">
        <v>219</v>
      </c>
      <c r="J16" s="162">
        <v>4700</v>
      </c>
      <c r="K16" s="162">
        <v>1</v>
      </c>
      <c r="L16" s="162">
        <v>4700</v>
      </c>
    </row>
    <row r="17" spans="1:12" s="115" customFormat="1">
      <c r="A17" s="159" t="str">
        <f t="shared" si="0"/>
        <v>O221020058425일반상품</v>
      </c>
      <c r="B17" s="160" t="s">
        <v>172</v>
      </c>
      <c r="C17" s="160" t="s">
        <v>158</v>
      </c>
      <c r="D17" s="160" t="s">
        <v>164</v>
      </c>
      <c r="E17" s="160" t="s">
        <v>141</v>
      </c>
      <c r="F17" s="160" t="s">
        <v>104</v>
      </c>
      <c r="G17" s="160" t="s">
        <v>143</v>
      </c>
      <c r="H17" s="160" t="s">
        <v>65</v>
      </c>
      <c r="I17" s="161" t="s">
        <v>180</v>
      </c>
      <c r="J17" s="162">
        <v>15400</v>
      </c>
      <c r="K17" s="162">
        <v>4</v>
      </c>
      <c r="L17" s="162">
        <v>61600</v>
      </c>
    </row>
    <row r="18" spans="1:12" s="115" customFormat="1">
      <c r="A18" s="159" t="str">
        <f t="shared" si="0"/>
        <v>O221020058425일반상품</v>
      </c>
      <c r="B18" s="160" t="s">
        <v>172</v>
      </c>
      <c r="C18" s="160" t="s">
        <v>158</v>
      </c>
      <c r="D18" s="160" t="s">
        <v>164</v>
      </c>
      <c r="E18" s="160" t="s">
        <v>141</v>
      </c>
      <c r="F18" s="160" t="s">
        <v>104</v>
      </c>
      <c r="G18" s="160" t="s">
        <v>143</v>
      </c>
      <c r="H18" s="160" t="s">
        <v>65</v>
      </c>
      <c r="I18" s="161" t="s">
        <v>253</v>
      </c>
      <c r="J18" s="162">
        <v>3000</v>
      </c>
      <c r="K18" s="162">
        <v>1</v>
      </c>
      <c r="L18" s="162">
        <v>3000</v>
      </c>
    </row>
    <row r="19" spans="1:12" s="115" customFormat="1">
      <c r="A19" s="159" t="str">
        <f t="shared" si="0"/>
        <v>O221020058425일반상품</v>
      </c>
      <c r="B19" s="160" t="s">
        <v>172</v>
      </c>
      <c r="C19" s="160" t="s">
        <v>158</v>
      </c>
      <c r="D19" s="160" t="s">
        <v>164</v>
      </c>
      <c r="E19" s="160" t="s">
        <v>141</v>
      </c>
      <c r="F19" s="160" t="s">
        <v>104</v>
      </c>
      <c r="G19" s="160" t="s">
        <v>143</v>
      </c>
      <c r="H19" s="160" t="s">
        <v>65</v>
      </c>
      <c r="I19" s="161" t="s">
        <v>135</v>
      </c>
      <c r="J19" s="162">
        <v>15920</v>
      </c>
      <c r="K19" s="162">
        <v>1</v>
      </c>
      <c r="L19" s="162">
        <v>15920</v>
      </c>
    </row>
    <row r="20" spans="1:12" s="115" customFormat="1">
      <c r="A20" s="159" t="str">
        <f t="shared" si="0"/>
        <v>O221020058425일반상품</v>
      </c>
      <c r="B20" s="160" t="s">
        <v>172</v>
      </c>
      <c r="C20" s="160" t="s">
        <v>158</v>
      </c>
      <c r="D20" s="160" t="s">
        <v>164</v>
      </c>
      <c r="E20" s="160" t="s">
        <v>141</v>
      </c>
      <c r="F20" s="160" t="s">
        <v>104</v>
      </c>
      <c r="G20" s="160" t="s">
        <v>143</v>
      </c>
      <c r="H20" s="160" t="s">
        <v>65</v>
      </c>
      <c r="I20" s="161" t="s">
        <v>265</v>
      </c>
      <c r="J20" s="162">
        <v>10700</v>
      </c>
      <c r="K20" s="162">
        <v>1</v>
      </c>
      <c r="L20" s="162">
        <v>10700</v>
      </c>
    </row>
    <row r="21" spans="1:12" s="115" customFormat="1">
      <c r="A21" s="159" t="str">
        <f t="shared" si="0"/>
        <v>O221020058425일반상품</v>
      </c>
      <c r="B21" s="160" t="s">
        <v>172</v>
      </c>
      <c r="C21" s="160" t="s">
        <v>158</v>
      </c>
      <c r="D21" s="160" t="s">
        <v>164</v>
      </c>
      <c r="E21" s="160" t="s">
        <v>141</v>
      </c>
      <c r="F21" s="160" t="s">
        <v>104</v>
      </c>
      <c r="G21" s="160" t="s">
        <v>143</v>
      </c>
      <c r="H21" s="160" t="s">
        <v>65</v>
      </c>
      <c r="I21" s="161" t="s">
        <v>270</v>
      </c>
      <c r="J21" s="162">
        <v>9240</v>
      </c>
      <c r="K21" s="162">
        <v>1</v>
      </c>
      <c r="L21" s="162">
        <v>9240</v>
      </c>
    </row>
    <row r="22" spans="1:12" s="115" customFormat="1">
      <c r="A22" s="159" t="str">
        <f t="shared" si="0"/>
        <v>O221020058425일반상품</v>
      </c>
      <c r="B22" s="160" t="s">
        <v>172</v>
      </c>
      <c r="C22" s="160" t="s">
        <v>158</v>
      </c>
      <c r="D22" s="160" t="s">
        <v>164</v>
      </c>
      <c r="E22" s="160" t="s">
        <v>141</v>
      </c>
      <c r="F22" s="160" t="s">
        <v>104</v>
      </c>
      <c r="G22" s="160" t="s">
        <v>143</v>
      </c>
      <c r="H22" s="160" t="s">
        <v>65</v>
      </c>
      <c r="I22" s="161" t="s">
        <v>254</v>
      </c>
      <c r="J22" s="162">
        <v>7400</v>
      </c>
      <c r="K22" s="162">
        <v>1</v>
      </c>
      <c r="L22" s="162">
        <v>7400</v>
      </c>
    </row>
    <row r="23" spans="1:12" s="115" customFormat="1">
      <c r="A23" s="159" t="str">
        <f t="shared" si="0"/>
        <v>O221020058425일반상품</v>
      </c>
      <c r="B23" s="160" t="s">
        <v>172</v>
      </c>
      <c r="C23" s="160" t="s">
        <v>158</v>
      </c>
      <c r="D23" s="160" t="s">
        <v>164</v>
      </c>
      <c r="E23" s="160" t="s">
        <v>141</v>
      </c>
      <c r="F23" s="160" t="s">
        <v>104</v>
      </c>
      <c r="G23" s="160" t="s">
        <v>143</v>
      </c>
      <c r="H23" s="160" t="s">
        <v>65</v>
      </c>
      <c r="I23" s="161" t="s">
        <v>165</v>
      </c>
      <c r="J23" s="162">
        <v>2700</v>
      </c>
      <c r="K23" s="162">
        <v>1</v>
      </c>
      <c r="L23" s="162">
        <v>2700</v>
      </c>
    </row>
    <row r="24" spans="1:12" s="115" customFormat="1">
      <c r="A24" s="159" t="str">
        <f t="shared" si="0"/>
        <v>O221020058425일반상품</v>
      </c>
      <c r="B24" s="160" t="s">
        <v>172</v>
      </c>
      <c r="C24" s="160" t="s">
        <v>158</v>
      </c>
      <c r="D24" s="160" t="s">
        <v>164</v>
      </c>
      <c r="E24" s="160" t="s">
        <v>141</v>
      </c>
      <c r="F24" s="160" t="s">
        <v>104</v>
      </c>
      <c r="G24" s="160" t="s">
        <v>143</v>
      </c>
      <c r="H24" s="160" t="s">
        <v>65</v>
      </c>
      <c r="I24" s="161" t="s">
        <v>140</v>
      </c>
      <c r="J24" s="162">
        <v>4980</v>
      </c>
      <c r="K24" s="162">
        <v>1</v>
      </c>
      <c r="L24" s="162">
        <v>4980</v>
      </c>
    </row>
    <row r="25" spans="1:12" s="115" customFormat="1">
      <c r="A25" s="159" t="str">
        <f t="shared" si="0"/>
        <v>O221020058425일반상품</v>
      </c>
      <c r="B25" s="160" t="s">
        <v>172</v>
      </c>
      <c r="C25" s="160" t="s">
        <v>158</v>
      </c>
      <c r="D25" s="160" t="s">
        <v>164</v>
      </c>
      <c r="E25" s="160" t="s">
        <v>141</v>
      </c>
      <c r="F25" s="160" t="s">
        <v>104</v>
      </c>
      <c r="G25" s="160" t="s">
        <v>143</v>
      </c>
      <c r="H25" s="160" t="s">
        <v>65</v>
      </c>
      <c r="I25" s="161" t="s">
        <v>212</v>
      </c>
      <c r="J25" s="162">
        <v>18530</v>
      </c>
      <c r="K25" s="162">
        <v>1</v>
      </c>
      <c r="L25" s="162">
        <v>18530</v>
      </c>
    </row>
    <row r="26" spans="1:12" s="115" customFormat="1">
      <c r="A26" s="159" t="str">
        <f t="shared" si="0"/>
        <v>O221020058425일반상품</v>
      </c>
      <c r="B26" s="160" t="s">
        <v>172</v>
      </c>
      <c r="C26" s="160" t="s">
        <v>158</v>
      </c>
      <c r="D26" s="160" t="s">
        <v>164</v>
      </c>
      <c r="E26" s="160" t="s">
        <v>141</v>
      </c>
      <c r="F26" s="160" t="s">
        <v>104</v>
      </c>
      <c r="G26" s="160" t="s">
        <v>143</v>
      </c>
      <c r="H26" s="160" t="s">
        <v>65</v>
      </c>
      <c r="I26" s="161" t="s">
        <v>271</v>
      </c>
      <c r="J26" s="162">
        <v>18530</v>
      </c>
      <c r="K26" s="162">
        <v>1</v>
      </c>
      <c r="L26" s="162">
        <v>18530</v>
      </c>
    </row>
    <row r="27" spans="1:12" s="115" customFormat="1">
      <c r="A27" s="159" t="str">
        <f t="shared" si="0"/>
        <v>O221020058425일반상품</v>
      </c>
      <c r="B27" s="160" t="s">
        <v>172</v>
      </c>
      <c r="C27" s="160" t="s">
        <v>158</v>
      </c>
      <c r="D27" s="160" t="s">
        <v>164</v>
      </c>
      <c r="E27" s="160" t="s">
        <v>141</v>
      </c>
      <c r="F27" s="160" t="s">
        <v>104</v>
      </c>
      <c r="G27" s="160" t="s">
        <v>143</v>
      </c>
      <c r="H27" s="160" t="s">
        <v>65</v>
      </c>
      <c r="I27" s="161" t="s">
        <v>272</v>
      </c>
      <c r="J27" s="162">
        <v>2960</v>
      </c>
      <c r="K27" s="162">
        <v>2</v>
      </c>
      <c r="L27" s="162">
        <v>5920</v>
      </c>
    </row>
    <row r="28" spans="1:12" s="115" customFormat="1">
      <c r="A28" s="159" t="str">
        <f t="shared" si="0"/>
        <v>O221020058425일반상품</v>
      </c>
      <c r="B28" s="160" t="s">
        <v>172</v>
      </c>
      <c r="C28" s="160" t="s">
        <v>158</v>
      </c>
      <c r="D28" s="160" t="s">
        <v>164</v>
      </c>
      <c r="E28" s="160" t="s">
        <v>141</v>
      </c>
      <c r="F28" s="160" t="s">
        <v>104</v>
      </c>
      <c r="G28" s="160" t="s">
        <v>143</v>
      </c>
      <c r="H28" s="160" t="s">
        <v>65</v>
      </c>
      <c r="I28" s="161" t="s">
        <v>273</v>
      </c>
      <c r="J28" s="162">
        <v>8090</v>
      </c>
      <c r="K28" s="162">
        <v>1</v>
      </c>
      <c r="L28" s="162">
        <v>8090</v>
      </c>
    </row>
    <row r="29" spans="1:12" s="115" customFormat="1">
      <c r="A29" s="159" t="str">
        <f t="shared" si="0"/>
        <v>O221020058425일반상품</v>
      </c>
      <c r="B29" s="160" t="s">
        <v>172</v>
      </c>
      <c r="C29" s="160" t="s">
        <v>158</v>
      </c>
      <c r="D29" s="160" t="s">
        <v>164</v>
      </c>
      <c r="E29" s="160" t="s">
        <v>141</v>
      </c>
      <c r="F29" s="160" t="s">
        <v>104</v>
      </c>
      <c r="G29" s="160" t="s">
        <v>143</v>
      </c>
      <c r="H29" s="160" t="s">
        <v>65</v>
      </c>
      <c r="I29" s="161" t="s">
        <v>229</v>
      </c>
      <c r="J29" s="162">
        <v>1030</v>
      </c>
      <c r="K29" s="162">
        <v>1</v>
      </c>
      <c r="L29" s="162">
        <v>1030</v>
      </c>
    </row>
    <row r="30" spans="1:12" s="115" customFormat="1">
      <c r="A30" s="159" t="str">
        <f t="shared" si="0"/>
        <v>O221020058425일반상품</v>
      </c>
      <c r="B30" s="160" t="s">
        <v>172</v>
      </c>
      <c r="C30" s="160" t="s">
        <v>158</v>
      </c>
      <c r="D30" s="160" t="s">
        <v>164</v>
      </c>
      <c r="E30" s="160" t="s">
        <v>141</v>
      </c>
      <c r="F30" s="160" t="s">
        <v>104</v>
      </c>
      <c r="G30" s="160" t="s">
        <v>143</v>
      </c>
      <c r="H30" s="160" t="s">
        <v>65</v>
      </c>
      <c r="I30" s="161" t="s">
        <v>184</v>
      </c>
      <c r="J30" s="162">
        <v>6630</v>
      </c>
      <c r="K30" s="162">
        <v>1</v>
      </c>
      <c r="L30" s="162">
        <v>6630</v>
      </c>
    </row>
    <row r="31" spans="1:12" s="115" customFormat="1">
      <c r="A31" s="159" t="str">
        <f t="shared" si="0"/>
        <v>O221020058425일반상품</v>
      </c>
      <c r="B31" s="160" t="s">
        <v>172</v>
      </c>
      <c r="C31" s="160" t="s">
        <v>158</v>
      </c>
      <c r="D31" s="160" t="s">
        <v>164</v>
      </c>
      <c r="E31" s="160" t="s">
        <v>141</v>
      </c>
      <c r="F31" s="160" t="s">
        <v>104</v>
      </c>
      <c r="G31" s="160" t="s">
        <v>143</v>
      </c>
      <c r="H31" s="160" t="s">
        <v>65</v>
      </c>
      <c r="I31" s="161" t="s">
        <v>204</v>
      </c>
      <c r="J31" s="162">
        <v>6630</v>
      </c>
      <c r="K31" s="162">
        <v>1</v>
      </c>
      <c r="L31" s="162">
        <v>6630</v>
      </c>
    </row>
    <row r="32" spans="1:12" s="115" customFormat="1">
      <c r="A32" s="159" t="str">
        <f t="shared" si="0"/>
        <v>O221020058425일반상품</v>
      </c>
      <c r="B32" s="160" t="s">
        <v>172</v>
      </c>
      <c r="C32" s="160" t="s">
        <v>158</v>
      </c>
      <c r="D32" s="160" t="s">
        <v>164</v>
      </c>
      <c r="E32" s="160" t="s">
        <v>141</v>
      </c>
      <c r="F32" s="160" t="s">
        <v>104</v>
      </c>
      <c r="G32" s="160" t="s">
        <v>143</v>
      </c>
      <c r="H32" s="160" t="s">
        <v>65</v>
      </c>
      <c r="I32" s="161" t="s">
        <v>118</v>
      </c>
      <c r="J32" s="162">
        <v>5200</v>
      </c>
      <c r="K32" s="162">
        <v>1</v>
      </c>
      <c r="L32" s="162">
        <v>5200</v>
      </c>
    </row>
    <row r="33" spans="1:12" s="115" customFormat="1">
      <c r="A33" s="159" t="str">
        <f t="shared" si="0"/>
        <v>O221020058425일반상품</v>
      </c>
      <c r="B33" s="160" t="s">
        <v>172</v>
      </c>
      <c r="C33" s="160" t="s">
        <v>158</v>
      </c>
      <c r="D33" s="160" t="s">
        <v>164</v>
      </c>
      <c r="E33" s="160" t="s">
        <v>141</v>
      </c>
      <c r="F33" s="160" t="s">
        <v>104</v>
      </c>
      <c r="G33" s="160" t="s">
        <v>143</v>
      </c>
      <c r="H33" s="160" t="s">
        <v>65</v>
      </c>
      <c r="I33" s="161" t="s">
        <v>185</v>
      </c>
      <c r="J33" s="162">
        <v>3700</v>
      </c>
      <c r="K33" s="162">
        <v>1</v>
      </c>
      <c r="L33" s="162">
        <v>3700</v>
      </c>
    </row>
    <row r="34" spans="1:12" s="115" customFormat="1">
      <c r="A34" s="159" t="str">
        <f t="shared" si="0"/>
        <v>O221020058423일반상품</v>
      </c>
      <c r="B34" s="160" t="s">
        <v>173</v>
      </c>
      <c r="C34" s="160" t="s">
        <v>158</v>
      </c>
      <c r="D34" s="160" t="s">
        <v>164</v>
      </c>
      <c r="E34" s="160" t="s">
        <v>141</v>
      </c>
      <c r="F34" s="160" t="s">
        <v>104</v>
      </c>
      <c r="G34" s="160" t="s">
        <v>148</v>
      </c>
      <c r="H34" s="160" t="s">
        <v>65</v>
      </c>
      <c r="I34" s="161" t="s">
        <v>275</v>
      </c>
      <c r="J34" s="162">
        <v>4280</v>
      </c>
      <c r="K34" s="162">
        <v>1</v>
      </c>
      <c r="L34" s="162">
        <v>4280</v>
      </c>
    </row>
    <row r="35" spans="1:12" s="115" customFormat="1">
      <c r="A35" s="159" t="str">
        <f t="shared" si="0"/>
        <v>O221020058423일반상품</v>
      </c>
      <c r="B35" s="160" t="s">
        <v>173</v>
      </c>
      <c r="C35" s="160" t="s">
        <v>158</v>
      </c>
      <c r="D35" s="160" t="s">
        <v>164</v>
      </c>
      <c r="E35" s="160" t="s">
        <v>141</v>
      </c>
      <c r="F35" s="160" t="s">
        <v>104</v>
      </c>
      <c r="G35" s="160" t="s">
        <v>148</v>
      </c>
      <c r="H35" s="160" t="s">
        <v>65</v>
      </c>
      <c r="I35" s="161" t="s">
        <v>112</v>
      </c>
      <c r="J35" s="162">
        <v>4430</v>
      </c>
      <c r="K35" s="162">
        <v>1</v>
      </c>
      <c r="L35" s="162">
        <v>4430</v>
      </c>
    </row>
    <row r="36" spans="1:12" s="115" customFormat="1">
      <c r="A36" s="159" t="str">
        <f t="shared" si="0"/>
        <v>O221020058423일반상품</v>
      </c>
      <c r="B36" s="160" t="s">
        <v>173</v>
      </c>
      <c r="C36" s="160" t="s">
        <v>158</v>
      </c>
      <c r="D36" s="160" t="s">
        <v>164</v>
      </c>
      <c r="E36" s="160" t="s">
        <v>141</v>
      </c>
      <c r="F36" s="160" t="s">
        <v>104</v>
      </c>
      <c r="G36" s="160" t="s">
        <v>148</v>
      </c>
      <c r="H36" s="160" t="s">
        <v>65</v>
      </c>
      <c r="I36" s="161" t="s">
        <v>125</v>
      </c>
      <c r="J36" s="162">
        <v>3910</v>
      </c>
      <c r="K36" s="162">
        <v>1</v>
      </c>
      <c r="L36" s="162">
        <v>3910</v>
      </c>
    </row>
    <row r="37" spans="1:12" s="115" customFormat="1">
      <c r="A37" s="159" t="str">
        <f t="shared" si="0"/>
        <v>O221020058423일반상품</v>
      </c>
      <c r="B37" s="160" t="s">
        <v>173</v>
      </c>
      <c r="C37" s="160" t="s">
        <v>158</v>
      </c>
      <c r="D37" s="160" t="s">
        <v>164</v>
      </c>
      <c r="E37" s="160" t="s">
        <v>141</v>
      </c>
      <c r="F37" s="160" t="s">
        <v>104</v>
      </c>
      <c r="G37" s="160" t="s">
        <v>148</v>
      </c>
      <c r="H37" s="160" t="s">
        <v>65</v>
      </c>
      <c r="I37" s="161" t="s">
        <v>182</v>
      </c>
      <c r="J37" s="162">
        <v>3910</v>
      </c>
      <c r="K37" s="162">
        <v>1</v>
      </c>
      <c r="L37" s="162">
        <v>3910</v>
      </c>
    </row>
    <row r="38" spans="1:12" s="115" customFormat="1">
      <c r="A38" s="159" t="str">
        <f t="shared" si="0"/>
        <v>O221020058423일반상품</v>
      </c>
      <c r="B38" s="160" t="s">
        <v>173</v>
      </c>
      <c r="C38" s="160" t="s">
        <v>158</v>
      </c>
      <c r="D38" s="160" t="s">
        <v>164</v>
      </c>
      <c r="E38" s="160" t="s">
        <v>141</v>
      </c>
      <c r="F38" s="160" t="s">
        <v>104</v>
      </c>
      <c r="G38" s="160" t="s">
        <v>148</v>
      </c>
      <c r="H38" s="160" t="s">
        <v>65</v>
      </c>
      <c r="I38" s="161" t="s">
        <v>136</v>
      </c>
      <c r="J38" s="162">
        <v>900</v>
      </c>
      <c r="K38" s="162">
        <v>1</v>
      </c>
      <c r="L38" s="162">
        <v>900</v>
      </c>
    </row>
    <row r="39" spans="1:12" s="115" customFormat="1">
      <c r="A39" s="159" t="str">
        <f t="shared" si="0"/>
        <v>O221020058423일반상품</v>
      </c>
      <c r="B39" s="160" t="s">
        <v>173</v>
      </c>
      <c r="C39" s="160" t="s">
        <v>158</v>
      </c>
      <c r="D39" s="160" t="s">
        <v>164</v>
      </c>
      <c r="E39" s="160" t="s">
        <v>141</v>
      </c>
      <c r="F39" s="160" t="s">
        <v>104</v>
      </c>
      <c r="G39" s="160" t="s">
        <v>148</v>
      </c>
      <c r="H39" s="160" t="s">
        <v>65</v>
      </c>
      <c r="I39" s="161" t="s">
        <v>231</v>
      </c>
      <c r="J39" s="162">
        <v>5800</v>
      </c>
      <c r="K39" s="162">
        <v>1</v>
      </c>
      <c r="L39" s="162">
        <v>5800</v>
      </c>
    </row>
    <row r="40" spans="1:12" s="115" customFormat="1">
      <c r="A40" s="159" t="str">
        <f t="shared" si="0"/>
        <v>O221020058423일반상품</v>
      </c>
      <c r="B40" s="160" t="s">
        <v>173</v>
      </c>
      <c r="C40" s="160" t="s">
        <v>158</v>
      </c>
      <c r="D40" s="160" t="s">
        <v>164</v>
      </c>
      <c r="E40" s="160" t="s">
        <v>141</v>
      </c>
      <c r="F40" s="160" t="s">
        <v>104</v>
      </c>
      <c r="G40" s="160" t="s">
        <v>148</v>
      </c>
      <c r="H40" s="160" t="s">
        <v>65</v>
      </c>
      <c r="I40" s="161" t="s">
        <v>214</v>
      </c>
      <c r="J40" s="162">
        <v>1400</v>
      </c>
      <c r="K40" s="162">
        <v>2</v>
      </c>
      <c r="L40" s="162">
        <v>2800</v>
      </c>
    </row>
    <row r="41" spans="1:12" s="115" customFormat="1">
      <c r="A41" s="159" t="str">
        <f t="shared" si="0"/>
        <v>O221020058423일반상품</v>
      </c>
      <c r="B41" s="160" t="s">
        <v>173</v>
      </c>
      <c r="C41" s="160" t="s">
        <v>158</v>
      </c>
      <c r="D41" s="160" t="s">
        <v>164</v>
      </c>
      <c r="E41" s="160" t="s">
        <v>141</v>
      </c>
      <c r="F41" s="160" t="s">
        <v>104</v>
      </c>
      <c r="G41" s="160" t="s">
        <v>148</v>
      </c>
      <c r="H41" s="160" t="s">
        <v>65</v>
      </c>
      <c r="I41" s="161" t="s">
        <v>247</v>
      </c>
      <c r="J41" s="162">
        <v>9000</v>
      </c>
      <c r="K41" s="162">
        <v>1</v>
      </c>
      <c r="L41" s="162">
        <v>9000</v>
      </c>
    </row>
    <row r="42" spans="1:12" s="115" customFormat="1">
      <c r="A42" s="159" t="str">
        <f t="shared" si="0"/>
        <v>O221020058423일반상품</v>
      </c>
      <c r="B42" s="160" t="s">
        <v>173</v>
      </c>
      <c r="C42" s="160" t="s">
        <v>158</v>
      </c>
      <c r="D42" s="160" t="s">
        <v>164</v>
      </c>
      <c r="E42" s="160" t="s">
        <v>141</v>
      </c>
      <c r="F42" s="160" t="s">
        <v>104</v>
      </c>
      <c r="G42" s="160" t="s">
        <v>148</v>
      </c>
      <c r="H42" s="160" t="s">
        <v>65</v>
      </c>
      <c r="I42" s="161" t="s">
        <v>218</v>
      </c>
      <c r="J42" s="162">
        <v>26000</v>
      </c>
      <c r="K42" s="162">
        <v>1</v>
      </c>
      <c r="L42" s="162">
        <v>26000</v>
      </c>
    </row>
    <row r="43" spans="1:12" s="115" customFormat="1">
      <c r="A43" s="159" t="str">
        <f t="shared" si="0"/>
        <v>O221020058423일반상품</v>
      </c>
      <c r="B43" s="160" t="s">
        <v>173</v>
      </c>
      <c r="C43" s="160" t="s">
        <v>158</v>
      </c>
      <c r="D43" s="160" t="s">
        <v>164</v>
      </c>
      <c r="E43" s="160" t="s">
        <v>141</v>
      </c>
      <c r="F43" s="160" t="s">
        <v>104</v>
      </c>
      <c r="G43" s="160" t="s">
        <v>148</v>
      </c>
      <c r="H43" s="160" t="s">
        <v>65</v>
      </c>
      <c r="I43" s="161" t="s">
        <v>255</v>
      </c>
      <c r="J43" s="162">
        <v>26000</v>
      </c>
      <c r="K43" s="162">
        <v>1</v>
      </c>
      <c r="L43" s="162">
        <v>26000</v>
      </c>
    </row>
    <row r="44" spans="1:12" s="115" customFormat="1">
      <c r="A44" s="159" t="str">
        <f t="shared" si="0"/>
        <v>O221020058423일반상품</v>
      </c>
      <c r="B44" s="160" t="s">
        <v>173</v>
      </c>
      <c r="C44" s="160" t="s">
        <v>158</v>
      </c>
      <c r="D44" s="160" t="s">
        <v>164</v>
      </c>
      <c r="E44" s="160" t="s">
        <v>141</v>
      </c>
      <c r="F44" s="160" t="s">
        <v>104</v>
      </c>
      <c r="G44" s="160" t="s">
        <v>148</v>
      </c>
      <c r="H44" s="160" t="s">
        <v>65</v>
      </c>
      <c r="I44" s="161" t="s">
        <v>276</v>
      </c>
      <c r="J44" s="162">
        <v>5200</v>
      </c>
      <c r="K44" s="162">
        <v>1</v>
      </c>
      <c r="L44" s="162">
        <v>5200</v>
      </c>
    </row>
    <row r="45" spans="1:12" s="115" customFormat="1">
      <c r="A45" s="159" t="str">
        <f t="shared" si="0"/>
        <v>O221020058423일반상품</v>
      </c>
      <c r="B45" s="160" t="s">
        <v>173</v>
      </c>
      <c r="C45" s="160" t="s">
        <v>158</v>
      </c>
      <c r="D45" s="160" t="s">
        <v>164</v>
      </c>
      <c r="E45" s="160" t="s">
        <v>141</v>
      </c>
      <c r="F45" s="160" t="s">
        <v>104</v>
      </c>
      <c r="G45" s="160" t="s">
        <v>148</v>
      </c>
      <c r="H45" s="160" t="s">
        <v>65</v>
      </c>
      <c r="I45" s="161" t="s">
        <v>154</v>
      </c>
      <c r="J45" s="162">
        <v>6130</v>
      </c>
      <c r="K45" s="162">
        <v>1</v>
      </c>
      <c r="L45" s="162">
        <v>6130</v>
      </c>
    </row>
    <row r="46" spans="1:12" s="115" customFormat="1">
      <c r="A46" s="159" t="str">
        <f t="shared" si="0"/>
        <v>O221020058423일반상품</v>
      </c>
      <c r="B46" s="160" t="s">
        <v>173</v>
      </c>
      <c r="C46" s="160" t="s">
        <v>158</v>
      </c>
      <c r="D46" s="160" t="s">
        <v>164</v>
      </c>
      <c r="E46" s="160" t="s">
        <v>141</v>
      </c>
      <c r="F46" s="160" t="s">
        <v>104</v>
      </c>
      <c r="G46" s="160" t="s">
        <v>148</v>
      </c>
      <c r="H46" s="160" t="s">
        <v>65</v>
      </c>
      <c r="I46" s="161" t="s">
        <v>277</v>
      </c>
      <c r="J46" s="162">
        <v>2200</v>
      </c>
      <c r="K46" s="162">
        <v>1</v>
      </c>
      <c r="L46" s="162">
        <v>2200</v>
      </c>
    </row>
    <row r="47" spans="1:12" s="115" customFormat="1">
      <c r="A47" s="159" t="str">
        <f t="shared" si="0"/>
        <v>O221020058423일반상품</v>
      </c>
      <c r="B47" s="160" t="s">
        <v>173</v>
      </c>
      <c r="C47" s="160" t="s">
        <v>158</v>
      </c>
      <c r="D47" s="160" t="s">
        <v>164</v>
      </c>
      <c r="E47" s="160" t="s">
        <v>141</v>
      </c>
      <c r="F47" s="160" t="s">
        <v>104</v>
      </c>
      <c r="G47" s="160" t="s">
        <v>148</v>
      </c>
      <c r="H47" s="160" t="s">
        <v>65</v>
      </c>
      <c r="I47" s="161" t="s">
        <v>191</v>
      </c>
      <c r="J47" s="162">
        <v>49500</v>
      </c>
      <c r="K47" s="162">
        <v>1</v>
      </c>
      <c r="L47" s="162">
        <v>49500</v>
      </c>
    </row>
    <row r="48" spans="1:12" s="115" customFormat="1">
      <c r="A48" s="159" t="str">
        <f t="shared" si="0"/>
        <v>O221020058423일반상품</v>
      </c>
      <c r="B48" s="160" t="s">
        <v>173</v>
      </c>
      <c r="C48" s="160" t="s">
        <v>158</v>
      </c>
      <c r="D48" s="160" t="s">
        <v>164</v>
      </c>
      <c r="E48" s="160" t="s">
        <v>141</v>
      </c>
      <c r="F48" s="160" t="s">
        <v>104</v>
      </c>
      <c r="G48" s="160" t="s">
        <v>148</v>
      </c>
      <c r="H48" s="160" t="s">
        <v>65</v>
      </c>
      <c r="I48" s="161" t="s">
        <v>190</v>
      </c>
      <c r="J48" s="162">
        <v>36300</v>
      </c>
      <c r="K48" s="162">
        <v>1</v>
      </c>
      <c r="L48" s="162">
        <v>36300</v>
      </c>
    </row>
    <row r="49" spans="1:12" s="115" customFormat="1">
      <c r="A49" s="159" t="str">
        <f t="shared" si="0"/>
        <v>O221020058423일반상품</v>
      </c>
      <c r="B49" s="160" t="s">
        <v>173</v>
      </c>
      <c r="C49" s="160" t="s">
        <v>158</v>
      </c>
      <c r="D49" s="160" t="s">
        <v>164</v>
      </c>
      <c r="E49" s="160" t="s">
        <v>141</v>
      </c>
      <c r="F49" s="160" t="s">
        <v>104</v>
      </c>
      <c r="G49" s="160" t="s">
        <v>148</v>
      </c>
      <c r="H49" s="160" t="s">
        <v>65</v>
      </c>
      <c r="I49" s="161" t="s">
        <v>278</v>
      </c>
      <c r="J49" s="162">
        <v>3280</v>
      </c>
      <c r="K49" s="162">
        <v>1</v>
      </c>
      <c r="L49" s="162">
        <v>3280</v>
      </c>
    </row>
    <row r="50" spans="1:12" s="115" customFormat="1">
      <c r="A50" s="159" t="str">
        <f t="shared" si="0"/>
        <v>O221020058423일반상품</v>
      </c>
      <c r="B50" s="160" t="s">
        <v>173</v>
      </c>
      <c r="C50" s="160" t="s">
        <v>158</v>
      </c>
      <c r="D50" s="160" t="s">
        <v>164</v>
      </c>
      <c r="E50" s="160" t="s">
        <v>141</v>
      </c>
      <c r="F50" s="160" t="s">
        <v>104</v>
      </c>
      <c r="G50" s="160" t="s">
        <v>148</v>
      </c>
      <c r="H50" s="160" t="s">
        <v>65</v>
      </c>
      <c r="I50" s="161" t="s">
        <v>279</v>
      </c>
      <c r="J50" s="162">
        <v>13950</v>
      </c>
      <c r="K50" s="162">
        <v>1</v>
      </c>
      <c r="L50" s="162">
        <v>13950</v>
      </c>
    </row>
    <row r="51" spans="1:12" s="115" customFormat="1">
      <c r="A51" s="159" t="str">
        <f t="shared" si="0"/>
        <v>O221020058423일반상품</v>
      </c>
      <c r="B51" s="160" t="s">
        <v>173</v>
      </c>
      <c r="C51" s="160" t="s">
        <v>158</v>
      </c>
      <c r="D51" s="160" t="s">
        <v>164</v>
      </c>
      <c r="E51" s="160" t="s">
        <v>141</v>
      </c>
      <c r="F51" s="160" t="s">
        <v>104</v>
      </c>
      <c r="G51" s="160" t="s">
        <v>148</v>
      </c>
      <c r="H51" s="160" t="s">
        <v>65</v>
      </c>
      <c r="I51" s="161" t="s">
        <v>128</v>
      </c>
      <c r="J51" s="162">
        <v>12500</v>
      </c>
      <c r="K51" s="162">
        <v>1</v>
      </c>
      <c r="L51" s="162">
        <v>12500</v>
      </c>
    </row>
    <row r="52" spans="1:12" s="115" customFormat="1">
      <c r="A52" s="159" t="str">
        <f t="shared" si="0"/>
        <v>O221020058423일반상품</v>
      </c>
      <c r="B52" s="160" t="s">
        <v>173</v>
      </c>
      <c r="C52" s="160" t="s">
        <v>158</v>
      </c>
      <c r="D52" s="160" t="s">
        <v>164</v>
      </c>
      <c r="E52" s="160" t="s">
        <v>141</v>
      </c>
      <c r="F52" s="160" t="s">
        <v>104</v>
      </c>
      <c r="G52" s="160" t="s">
        <v>148</v>
      </c>
      <c r="H52" s="160" t="s">
        <v>65</v>
      </c>
      <c r="I52" s="161" t="s">
        <v>197</v>
      </c>
      <c r="J52" s="162">
        <v>3720</v>
      </c>
      <c r="K52" s="162">
        <v>1</v>
      </c>
      <c r="L52" s="162">
        <v>3720</v>
      </c>
    </row>
    <row r="53" spans="1:12" s="115" customFormat="1">
      <c r="A53" s="159" t="str">
        <f t="shared" si="0"/>
        <v>O221020058423일반상품</v>
      </c>
      <c r="B53" s="160" t="s">
        <v>173</v>
      </c>
      <c r="C53" s="160" t="s">
        <v>158</v>
      </c>
      <c r="D53" s="160" t="s">
        <v>164</v>
      </c>
      <c r="E53" s="160" t="s">
        <v>141</v>
      </c>
      <c r="F53" s="160" t="s">
        <v>104</v>
      </c>
      <c r="G53" s="160" t="s">
        <v>148</v>
      </c>
      <c r="H53" s="160" t="s">
        <v>65</v>
      </c>
      <c r="I53" s="161" t="s">
        <v>137</v>
      </c>
      <c r="J53" s="162">
        <v>8500</v>
      </c>
      <c r="K53" s="162">
        <v>1</v>
      </c>
      <c r="L53" s="162">
        <v>8500</v>
      </c>
    </row>
    <row r="54" spans="1:12" s="115" customFormat="1">
      <c r="A54" s="159" t="str">
        <f t="shared" si="0"/>
        <v>O221020058423일반상품</v>
      </c>
      <c r="B54" s="160" t="s">
        <v>173</v>
      </c>
      <c r="C54" s="160" t="s">
        <v>158</v>
      </c>
      <c r="D54" s="160" t="s">
        <v>164</v>
      </c>
      <c r="E54" s="160" t="s">
        <v>141</v>
      </c>
      <c r="F54" s="160" t="s">
        <v>104</v>
      </c>
      <c r="G54" s="160" t="s">
        <v>148</v>
      </c>
      <c r="H54" s="160" t="s">
        <v>65</v>
      </c>
      <c r="I54" s="161" t="s">
        <v>280</v>
      </c>
      <c r="J54" s="162">
        <v>1040</v>
      </c>
      <c r="K54" s="162">
        <v>1</v>
      </c>
      <c r="L54" s="162">
        <v>1040</v>
      </c>
    </row>
    <row r="55" spans="1:12" s="115" customFormat="1">
      <c r="A55" s="159" t="str">
        <f t="shared" si="0"/>
        <v>O221020058423일반상품</v>
      </c>
      <c r="B55" s="160" t="s">
        <v>173</v>
      </c>
      <c r="C55" s="160" t="s">
        <v>158</v>
      </c>
      <c r="D55" s="160" t="s">
        <v>164</v>
      </c>
      <c r="E55" s="160" t="s">
        <v>141</v>
      </c>
      <c r="F55" s="160" t="s">
        <v>104</v>
      </c>
      <c r="G55" s="160" t="s">
        <v>148</v>
      </c>
      <c r="H55" s="160" t="s">
        <v>65</v>
      </c>
      <c r="I55" s="161" t="s">
        <v>263</v>
      </c>
      <c r="J55" s="162">
        <v>13600</v>
      </c>
      <c r="K55" s="162">
        <v>2</v>
      </c>
      <c r="L55" s="162">
        <v>27200</v>
      </c>
    </row>
    <row r="56" spans="1:12" s="115" customFormat="1">
      <c r="A56" s="159" t="str">
        <f t="shared" ref="A56:A84" si="1">B56&amp;H56</f>
        <v>O221019058402일반상품</v>
      </c>
      <c r="B56" s="160" t="s">
        <v>174</v>
      </c>
      <c r="C56" s="160" t="s">
        <v>158</v>
      </c>
      <c r="D56" s="160" t="s">
        <v>164</v>
      </c>
      <c r="E56" s="160" t="s">
        <v>141</v>
      </c>
      <c r="F56" s="160" t="s">
        <v>106</v>
      </c>
      <c r="G56" s="160" t="s">
        <v>147</v>
      </c>
      <c r="H56" s="160" t="s">
        <v>65</v>
      </c>
      <c r="I56" s="161" t="s">
        <v>156</v>
      </c>
      <c r="J56" s="162">
        <v>1780</v>
      </c>
      <c r="K56" s="162">
        <v>3</v>
      </c>
      <c r="L56" s="162">
        <v>5340</v>
      </c>
    </row>
    <row r="57" spans="1:12" s="115" customFormat="1">
      <c r="A57" s="159" t="str">
        <f t="shared" si="1"/>
        <v>O221019058402일반상품</v>
      </c>
      <c r="B57" s="160" t="s">
        <v>174</v>
      </c>
      <c r="C57" s="160" t="s">
        <v>158</v>
      </c>
      <c r="D57" s="160" t="s">
        <v>164</v>
      </c>
      <c r="E57" s="160" t="s">
        <v>141</v>
      </c>
      <c r="F57" s="160" t="s">
        <v>106</v>
      </c>
      <c r="G57" s="160" t="s">
        <v>147</v>
      </c>
      <c r="H57" s="160" t="s">
        <v>65</v>
      </c>
      <c r="I57" s="161" t="s">
        <v>295</v>
      </c>
      <c r="J57" s="162">
        <v>26000</v>
      </c>
      <c r="K57" s="162">
        <v>1</v>
      </c>
      <c r="L57" s="162">
        <v>26000</v>
      </c>
    </row>
    <row r="58" spans="1:12" s="115" customFormat="1">
      <c r="A58" s="159" t="str">
        <f t="shared" si="1"/>
        <v>O221019058402일반상품</v>
      </c>
      <c r="B58" s="160" t="s">
        <v>174</v>
      </c>
      <c r="C58" s="160" t="s">
        <v>158</v>
      </c>
      <c r="D58" s="160" t="s">
        <v>164</v>
      </c>
      <c r="E58" s="160" t="s">
        <v>141</v>
      </c>
      <c r="F58" s="160" t="s">
        <v>106</v>
      </c>
      <c r="G58" s="160" t="s">
        <v>147</v>
      </c>
      <c r="H58" s="160" t="s">
        <v>65</v>
      </c>
      <c r="I58" s="161" t="s">
        <v>296</v>
      </c>
      <c r="J58" s="162">
        <v>7000</v>
      </c>
      <c r="K58" s="162">
        <v>1</v>
      </c>
      <c r="L58" s="162">
        <v>7000</v>
      </c>
    </row>
    <row r="59" spans="1:12" s="115" customFormat="1">
      <c r="A59" s="159" t="str">
        <f t="shared" si="1"/>
        <v>O221019058402일반상품</v>
      </c>
      <c r="B59" s="160" t="s">
        <v>174</v>
      </c>
      <c r="C59" s="160" t="s">
        <v>158</v>
      </c>
      <c r="D59" s="160" t="s">
        <v>164</v>
      </c>
      <c r="E59" s="160" t="s">
        <v>141</v>
      </c>
      <c r="F59" s="160" t="s">
        <v>106</v>
      </c>
      <c r="G59" s="160" t="s">
        <v>147</v>
      </c>
      <c r="H59" s="160" t="s">
        <v>65</v>
      </c>
      <c r="I59" s="161" t="s">
        <v>199</v>
      </c>
      <c r="J59" s="162">
        <v>10200</v>
      </c>
      <c r="K59" s="162">
        <v>3</v>
      </c>
      <c r="L59" s="162">
        <v>30600</v>
      </c>
    </row>
    <row r="60" spans="1:12" s="115" customFormat="1">
      <c r="A60" s="159" t="str">
        <f t="shared" si="1"/>
        <v>O221019058402일반상품</v>
      </c>
      <c r="B60" s="160" t="s">
        <v>174</v>
      </c>
      <c r="C60" s="160" t="s">
        <v>158</v>
      </c>
      <c r="D60" s="160" t="s">
        <v>164</v>
      </c>
      <c r="E60" s="160" t="s">
        <v>141</v>
      </c>
      <c r="F60" s="160" t="s">
        <v>106</v>
      </c>
      <c r="G60" s="160" t="s">
        <v>147</v>
      </c>
      <c r="H60" s="160" t="s">
        <v>65</v>
      </c>
      <c r="I60" s="161" t="s">
        <v>151</v>
      </c>
      <c r="J60" s="162">
        <v>2780</v>
      </c>
      <c r="K60" s="162">
        <v>1</v>
      </c>
      <c r="L60" s="162">
        <v>2780</v>
      </c>
    </row>
    <row r="61" spans="1:12" s="115" customFormat="1">
      <c r="A61" s="159" t="str">
        <f t="shared" si="1"/>
        <v>O221019058402일반상품</v>
      </c>
      <c r="B61" s="160" t="s">
        <v>174</v>
      </c>
      <c r="C61" s="160" t="s">
        <v>158</v>
      </c>
      <c r="D61" s="160" t="s">
        <v>164</v>
      </c>
      <c r="E61" s="160" t="s">
        <v>141</v>
      </c>
      <c r="F61" s="160" t="s">
        <v>106</v>
      </c>
      <c r="G61" s="160" t="s">
        <v>147</v>
      </c>
      <c r="H61" s="160" t="s">
        <v>65</v>
      </c>
      <c r="I61" s="161" t="s">
        <v>239</v>
      </c>
      <c r="J61" s="162">
        <v>4900</v>
      </c>
      <c r="K61" s="162">
        <v>1</v>
      </c>
      <c r="L61" s="162">
        <v>4900</v>
      </c>
    </row>
    <row r="62" spans="1:12" s="115" customFormat="1">
      <c r="A62" s="159" t="str">
        <f t="shared" si="1"/>
        <v>O221019058402일반상품</v>
      </c>
      <c r="B62" s="160" t="s">
        <v>174</v>
      </c>
      <c r="C62" s="160" t="s">
        <v>158</v>
      </c>
      <c r="D62" s="160" t="s">
        <v>164</v>
      </c>
      <c r="E62" s="160" t="s">
        <v>141</v>
      </c>
      <c r="F62" s="160" t="s">
        <v>106</v>
      </c>
      <c r="G62" s="160" t="s">
        <v>147</v>
      </c>
      <c r="H62" s="160" t="s">
        <v>65</v>
      </c>
      <c r="I62" s="161" t="s">
        <v>139</v>
      </c>
      <c r="J62" s="162">
        <v>1200</v>
      </c>
      <c r="K62" s="162">
        <v>1</v>
      </c>
      <c r="L62" s="162">
        <v>1200</v>
      </c>
    </row>
    <row r="63" spans="1:12" s="115" customFormat="1">
      <c r="A63" s="159" t="str">
        <f t="shared" si="1"/>
        <v>O221019058402일반상품</v>
      </c>
      <c r="B63" s="160" t="s">
        <v>174</v>
      </c>
      <c r="C63" s="160" t="s">
        <v>158</v>
      </c>
      <c r="D63" s="160" t="s">
        <v>164</v>
      </c>
      <c r="E63" s="160" t="s">
        <v>141</v>
      </c>
      <c r="F63" s="160" t="s">
        <v>106</v>
      </c>
      <c r="G63" s="160" t="s">
        <v>147</v>
      </c>
      <c r="H63" s="160" t="s">
        <v>65</v>
      </c>
      <c r="I63" s="161" t="s">
        <v>125</v>
      </c>
      <c r="J63" s="162">
        <v>3910</v>
      </c>
      <c r="K63" s="162">
        <v>1</v>
      </c>
      <c r="L63" s="162">
        <v>3910</v>
      </c>
    </row>
    <row r="64" spans="1:12" s="115" customFormat="1">
      <c r="A64" s="159" t="str">
        <f t="shared" si="1"/>
        <v>O221019058402일반상품</v>
      </c>
      <c r="B64" s="160" t="s">
        <v>174</v>
      </c>
      <c r="C64" s="160" t="s">
        <v>158</v>
      </c>
      <c r="D64" s="160" t="s">
        <v>164</v>
      </c>
      <c r="E64" s="160" t="s">
        <v>141</v>
      </c>
      <c r="F64" s="160" t="s">
        <v>106</v>
      </c>
      <c r="G64" s="160" t="s">
        <v>147</v>
      </c>
      <c r="H64" s="160" t="s">
        <v>65</v>
      </c>
      <c r="I64" s="161" t="s">
        <v>129</v>
      </c>
      <c r="J64" s="162">
        <v>9770</v>
      </c>
      <c r="K64" s="162">
        <v>1</v>
      </c>
      <c r="L64" s="162">
        <v>9770</v>
      </c>
    </row>
    <row r="65" spans="1:12" s="115" customFormat="1">
      <c r="A65" s="159" t="str">
        <f t="shared" si="1"/>
        <v>O221019058402일반상품</v>
      </c>
      <c r="B65" s="160" t="s">
        <v>174</v>
      </c>
      <c r="C65" s="160" t="s">
        <v>158</v>
      </c>
      <c r="D65" s="160" t="s">
        <v>164</v>
      </c>
      <c r="E65" s="160" t="s">
        <v>141</v>
      </c>
      <c r="F65" s="160" t="s">
        <v>106</v>
      </c>
      <c r="G65" s="160" t="s">
        <v>147</v>
      </c>
      <c r="H65" s="160" t="s">
        <v>65</v>
      </c>
      <c r="I65" s="161" t="s">
        <v>136</v>
      </c>
      <c r="J65" s="162">
        <v>900</v>
      </c>
      <c r="K65" s="162">
        <v>1</v>
      </c>
      <c r="L65" s="162">
        <v>900</v>
      </c>
    </row>
    <row r="66" spans="1:12" s="115" customFormat="1">
      <c r="A66" s="159" t="str">
        <f t="shared" si="1"/>
        <v>O221019058402일반상품</v>
      </c>
      <c r="B66" s="160" t="s">
        <v>174</v>
      </c>
      <c r="C66" s="160" t="s">
        <v>158</v>
      </c>
      <c r="D66" s="160" t="s">
        <v>164</v>
      </c>
      <c r="E66" s="160" t="s">
        <v>141</v>
      </c>
      <c r="F66" s="160" t="s">
        <v>106</v>
      </c>
      <c r="G66" s="160" t="s">
        <v>147</v>
      </c>
      <c r="H66" s="160" t="s">
        <v>65</v>
      </c>
      <c r="I66" s="161" t="s">
        <v>189</v>
      </c>
      <c r="J66" s="162">
        <v>8880</v>
      </c>
      <c r="K66" s="162">
        <v>2</v>
      </c>
      <c r="L66" s="162">
        <v>17760</v>
      </c>
    </row>
    <row r="67" spans="1:12" s="115" customFormat="1">
      <c r="A67" s="159" t="str">
        <f t="shared" si="1"/>
        <v>O221019058402일반상품</v>
      </c>
      <c r="B67" s="160" t="s">
        <v>174</v>
      </c>
      <c r="C67" s="160" t="s">
        <v>158</v>
      </c>
      <c r="D67" s="160" t="s">
        <v>164</v>
      </c>
      <c r="E67" s="160" t="s">
        <v>141</v>
      </c>
      <c r="F67" s="160" t="s">
        <v>106</v>
      </c>
      <c r="G67" s="160" t="s">
        <v>147</v>
      </c>
      <c r="H67" s="160" t="s">
        <v>65</v>
      </c>
      <c r="I67" s="161" t="s">
        <v>294</v>
      </c>
      <c r="J67" s="162">
        <v>9000</v>
      </c>
      <c r="K67" s="162">
        <v>1</v>
      </c>
      <c r="L67" s="162">
        <v>9000</v>
      </c>
    </row>
    <row r="68" spans="1:12" s="115" customFormat="1">
      <c r="A68" s="159" t="str">
        <f t="shared" si="1"/>
        <v>O221019058402일반상품</v>
      </c>
      <c r="B68" s="160" t="s">
        <v>174</v>
      </c>
      <c r="C68" s="160" t="s">
        <v>158</v>
      </c>
      <c r="D68" s="160" t="s">
        <v>164</v>
      </c>
      <c r="E68" s="160" t="s">
        <v>141</v>
      </c>
      <c r="F68" s="160" t="s">
        <v>106</v>
      </c>
      <c r="G68" s="160" t="s">
        <v>147</v>
      </c>
      <c r="H68" s="160" t="s">
        <v>65</v>
      </c>
      <c r="I68" s="161" t="s">
        <v>276</v>
      </c>
      <c r="J68" s="162">
        <v>5200</v>
      </c>
      <c r="K68" s="162">
        <v>2</v>
      </c>
      <c r="L68" s="162">
        <v>10400</v>
      </c>
    </row>
    <row r="69" spans="1:12" s="115" customFormat="1">
      <c r="A69" s="159" t="str">
        <f t="shared" si="1"/>
        <v>O221019058402일반상품</v>
      </c>
      <c r="B69" s="160" t="s">
        <v>174</v>
      </c>
      <c r="C69" s="160" t="s">
        <v>158</v>
      </c>
      <c r="D69" s="160" t="s">
        <v>164</v>
      </c>
      <c r="E69" s="160" t="s">
        <v>141</v>
      </c>
      <c r="F69" s="160" t="s">
        <v>106</v>
      </c>
      <c r="G69" s="160" t="s">
        <v>147</v>
      </c>
      <c r="H69" s="160" t="s">
        <v>65</v>
      </c>
      <c r="I69" s="161" t="s">
        <v>242</v>
      </c>
      <c r="J69" s="162">
        <v>12480</v>
      </c>
      <c r="K69" s="162">
        <v>2</v>
      </c>
      <c r="L69" s="162">
        <v>24960</v>
      </c>
    </row>
    <row r="70" spans="1:12" s="115" customFormat="1">
      <c r="A70" s="159" t="str">
        <f t="shared" si="1"/>
        <v>O221019058402일반상품</v>
      </c>
      <c r="B70" s="160" t="s">
        <v>174</v>
      </c>
      <c r="C70" s="160" t="s">
        <v>158</v>
      </c>
      <c r="D70" s="160" t="s">
        <v>164</v>
      </c>
      <c r="E70" s="160" t="s">
        <v>141</v>
      </c>
      <c r="F70" s="160" t="s">
        <v>106</v>
      </c>
      <c r="G70" s="160" t="s">
        <v>147</v>
      </c>
      <c r="H70" s="160" t="s">
        <v>65</v>
      </c>
      <c r="I70" s="161" t="s">
        <v>297</v>
      </c>
      <c r="J70" s="162">
        <v>9900</v>
      </c>
      <c r="K70" s="162">
        <v>1</v>
      </c>
      <c r="L70" s="162">
        <v>9900</v>
      </c>
    </row>
    <row r="71" spans="1:12" s="115" customFormat="1">
      <c r="A71" s="159" t="str">
        <f t="shared" si="1"/>
        <v>O221019058402일반상품</v>
      </c>
      <c r="B71" s="160" t="s">
        <v>174</v>
      </c>
      <c r="C71" s="160" t="s">
        <v>158</v>
      </c>
      <c r="D71" s="160" t="s">
        <v>164</v>
      </c>
      <c r="E71" s="160" t="s">
        <v>141</v>
      </c>
      <c r="F71" s="160" t="s">
        <v>106</v>
      </c>
      <c r="G71" s="160" t="s">
        <v>147</v>
      </c>
      <c r="H71" s="160" t="s">
        <v>65</v>
      </c>
      <c r="I71" s="161" t="s">
        <v>200</v>
      </c>
      <c r="J71" s="162">
        <v>12272</v>
      </c>
      <c r="K71" s="162">
        <v>1</v>
      </c>
      <c r="L71" s="162">
        <v>12272</v>
      </c>
    </row>
    <row r="72" spans="1:12" s="115" customFormat="1">
      <c r="A72" s="159" t="str">
        <f t="shared" si="1"/>
        <v>O221019058402일반상품</v>
      </c>
      <c r="B72" s="160" t="s">
        <v>174</v>
      </c>
      <c r="C72" s="160" t="s">
        <v>158</v>
      </c>
      <c r="D72" s="160" t="s">
        <v>164</v>
      </c>
      <c r="E72" s="160" t="s">
        <v>141</v>
      </c>
      <c r="F72" s="160" t="s">
        <v>106</v>
      </c>
      <c r="G72" s="160" t="s">
        <v>147</v>
      </c>
      <c r="H72" s="160" t="s">
        <v>65</v>
      </c>
      <c r="I72" s="161" t="s">
        <v>283</v>
      </c>
      <c r="J72" s="162">
        <v>3500</v>
      </c>
      <c r="K72" s="162">
        <v>1</v>
      </c>
      <c r="L72" s="162">
        <v>3500</v>
      </c>
    </row>
    <row r="73" spans="1:12" s="115" customFormat="1">
      <c r="A73" s="159" t="str">
        <f t="shared" si="1"/>
        <v>O221019058402일반상품</v>
      </c>
      <c r="B73" s="160" t="s">
        <v>174</v>
      </c>
      <c r="C73" s="160" t="s">
        <v>158</v>
      </c>
      <c r="D73" s="160" t="s">
        <v>164</v>
      </c>
      <c r="E73" s="160" t="s">
        <v>141</v>
      </c>
      <c r="F73" s="160" t="s">
        <v>106</v>
      </c>
      <c r="G73" s="160" t="s">
        <v>147</v>
      </c>
      <c r="H73" s="160" t="s">
        <v>65</v>
      </c>
      <c r="I73" s="161" t="s">
        <v>201</v>
      </c>
      <c r="J73" s="162">
        <v>1250</v>
      </c>
      <c r="K73" s="162">
        <v>1</v>
      </c>
      <c r="L73" s="162">
        <v>1250</v>
      </c>
    </row>
    <row r="74" spans="1:12" s="115" customFormat="1">
      <c r="A74" s="159" t="str">
        <f t="shared" si="1"/>
        <v>O221019058402일반상품</v>
      </c>
      <c r="B74" s="160" t="s">
        <v>174</v>
      </c>
      <c r="C74" s="160" t="s">
        <v>158</v>
      </c>
      <c r="D74" s="160" t="s">
        <v>164</v>
      </c>
      <c r="E74" s="160" t="s">
        <v>141</v>
      </c>
      <c r="F74" s="160" t="s">
        <v>106</v>
      </c>
      <c r="G74" s="160" t="s">
        <v>147</v>
      </c>
      <c r="H74" s="160" t="s">
        <v>65</v>
      </c>
      <c r="I74" s="161" t="s">
        <v>190</v>
      </c>
      <c r="J74" s="162">
        <v>36300</v>
      </c>
      <c r="K74" s="162">
        <v>1</v>
      </c>
      <c r="L74" s="162">
        <v>36300</v>
      </c>
    </row>
    <row r="75" spans="1:12" s="115" customFormat="1">
      <c r="A75" s="159" t="str">
        <f t="shared" si="1"/>
        <v>O221019058402일반상품</v>
      </c>
      <c r="B75" s="160" t="s">
        <v>174</v>
      </c>
      <c r="C75" s="160" t="s">
        <v>158</v>
      </c>
      <c r="D75" s="160" t="s">
        <v>164</v>
      </c>
      <c r="E75" s="160" t="s">
        <v>141</v>
      </c>
      <c r="F75" s="160" t="s">
        <v>106</v>
      </c>
      <c r="G75" s="160" t="s">
        <v>147</v>
      </c>
      <c r="H75" s="160" t="s">
        <v>65</v>
      </c>
      <c r="I75" s="161" t="s">
        <v>253</v>
      </c>
      <c r="J75" s="162">
        <v>3000</v>
      </c>
      <c r="K75" s="162">
        <v>1</v>
      </c>
      <c r="L75" s="162">
        <v>3000</v>
      </c>
    </row>
    <row r="76" spans="1:12" s="115" customFormat="1">
      <c r="A76" s="159" t="str">
        <f t="shared" si="1"/>
        <v>O221019058402일반상품</v>
      </c>
      <c r="B76" s="160" t="s">
        <v>174</v>
      </c>
      <c r="C76" s="160" t="s">
        <v>158</v>
      </c>
      <c r="D76" s="160" t="s">
        <v>164</v>
      </c>
      <c r="E76" s="160" t="s">
        <v>141</v>
      </c>
      <c r="F76" s="160" t="s">
        <v>106</v>
      </c>
      <c r="G76" s="160" t="s">
        <v>147</v>
      </c>
      <c r="H76" s="160" t="s">
        <v>65</v>
      </c>
      <c r="I76" s="161" t="s">
        <v>298</v>
      </c>
      <c r="J76" s="162">
        <v>13500</v>
      </c>
      <c r="K76" s="162">
        <v>2</v>
      </c>
      <c r="L76" s="162">
        <v>27000</v>
      </c>
    </row>
    <row r="77" spans="1:12" s="115" customFormat="1">
      <c r="A77" s="159" t="str">
        <f t="shared" si="1"/>
        <v>O221019058402일반상품</v>
      </c>
      <c r="B77" s="160" t="s">
        <v>174</v>
      </c>
      <c r="C77" s="160" t="s">
        <v>158</v>
      </c>
      <c r="D77" s="160" t="s">
        <v>164</v>
      </c>
      <c r="E77" s="160" t="s">
        <v>141</v>
      </c>
      <c r="F77" s="160" t="s">
        <v>106</v>
      </c>
      <c r="G77" s="160" t="s">
        <v>147</v>
      </c>
      <c r="H77" s="160" t="s">
        <v>65</v>
      </c>
      <c r="I77" s="161" t="s">
        <v>265</v>
      </c>
      <c r="J77" s="162">
        <v>10700</v>
      </c>
      <c r="K77" s="162">
        <v>1</v>
      </c>
      <c r="L77" s="162">
        <v>10700</v>
      </c>
    </row>
    <row r="78" spans="1:12" s="115" customFormat="1">
      <c r="A78" s="159" t="str">
        <f t="shared" si="1"/>
        <v>O221019058402일반상품</v>
      </c>
      <c r="B78" s="160" t="s">
        <v>174</v>
      </c>
      <c r="C78" s="160" t="s">
        <v>158</v>
      </c>
      <c r="D78" s="160" t="s">
        <v>164</v>
      </c>
      <c r="E78" s="160" t="s">
        <v>141</v>
      </c>
      <c r="F78" s="160" t="s">
        <v>106</v>
      </c>
      <c r="G78" s="160" t="s">
        <v>147</v>
      </c>
      <c r="H78" s="160" t="s">
        <v>65</v>
      </c>
      <c r="I78" s="161" t="s">
        <v>166</v>
      </c>
      <c r="J78" s="162">
        <v>5220</v>
      </c>
      <c r="K78" s="162">
        <v>2</v>
      </c>
      <c r="L78" s="162">
        <v>10440</v>
      </c>
    </row>
    <row r="79" spans="1:12" s="115" customFormat="1">
      <c r="A79" s="159" t="str">
        <f t="shared" si="1"/>
        <v>O221019058402일반상품</v>
      </c>
      <c r="B79" s="160" t="s">
        <v>174</v>
      </c>
      <c r="C79" s="160" t="s">
        <v>158</v>
      </c>
      <c r="D79" s="160" t="s">
        <v>164</v>
      </c>
      <c r="E79" s="160" t="s">
        <v>141</v>
      </c>
      <c r="F79" s="160" t="s">
        <v>106</v>
      </c>
      <c r="G79" s="160" t="s">
        <v>147</v>
      </c>
      <c r="H79" s="160" t="s">
        <v>65</v>
      </c>
      <c r="I79" s="161" t="s">
        <v>228</v>
      </c>
      <c r="J79" s="162">
        <v>990</v>
      </c>
      <c r="K79" s="162">
        <v>3</v>
      </c>
      <c r="L79" s="162">
        <v>2970</v>
      </c>
    </row>
    <row r="80" spans="1:12" s="115" customFormat="1">
      <c r="A80" s="159" t="str">
        <f t="shared" si="1"/>
        <v>O221019058402일반상품</v>
      </c>
      <c r="B80" s="160" t="s">
        <v>174</v>
      </c>
      <c r="C80" s="160" t="s">
        <v>158</v>
      </c>
      <c r="D80" s="160" t="s">
        <v>164</v>
      </c>
      <c r="E80" s="160" t="s">
        <v>141</v>
      </c>
      <c r="F80" s="160" t="s">
        <v>106</v>
      </c>
      <c r="G80" s="160" t="s">
        <v>147</v>
      </c>
      <c r="H80" s="160" t="s">
        <v>65</v>
      </c>
      <c r="I80" s="161" t="s">
        <v>233</v>
      </c>
      <c r="J80" s="162">
        <v>1070</v>
      </c>
      <c r="K80" s="162">
        <v>1</v>
      </c>
      <c r="L80" s="162">
        <v>1070</v>
      </c>
    </row>
    <row r="81" spans="1:12" s="115" customFormat="1">
      <c r="A81" s="159" t="str">
        <f t="shared" si="1"/>
        <v>O221019058402일반상품</v>
      </c>
      <c r="B81" s="160" t="s">
        <v>174</v>
      </c>
      <c r="C81" s="160" t="s">
        <v>158</v>
      </c>
      <c r="D81" s="160" t="s">
        <v>164</v>
      </c>
      <c r="E81" s="160" t="s">
        <v>141</v>
      </c>
      <c r="F81" s="160" t="s">
        <v>106</v>
      </c>
      <c r="G81" s="160" t="s">
        <v>147</v>
      </c>
      <c r="H81" s="160" t="s">
        <v>65</v>
      </c>
      <c r="I81" s="161" t="s">
        <v>192</v>
      </c>
      <c r="J81" s="162">
        <v>4450</v>
      </c>
      <c r="K81" s="162">
        <v>2</v>
      </c>
      <c r="L81" s="162">
        <v>8900</v>
      </c>
    </row>
    <row r="82" spans="1:12" s="115" customFormat="1">
      <c r="A82" s="159" t="str">
        <f t="shared" si="1"/>
        <v>O221019058402일반상품</v>
      </c>
      <c r="B82" s="160" t="s">
        <v>174</v>
      </c>
      <c r="C82" s="160" t="s">
        <v>158</v>
      </c>
      <c r="D82" s="160" t="s">
        <v>164</v>
      </c>
      <c r="E82" s="160" t="s">
        <v>141</v>
      </c>
      <c r="F82" s="160" t="s">
        <v>106</v>
      </c>
      <c r="G82" s="160" t="s">
        <v>147</v>
      </c>
      <c r="H82" s="160" t="s">
        <v>65</v>
      </c>
      <c r="I82" s="161" t="s">
        <v>225</v>
      </c>
      <c r="J82" s="162">
        <v>5600</v>
      </c>
      <c r="K82" s="162">
        <v>2</v>
      </c>
      <c r="L82" s="162">
        <v>11200</v>
      </c>
    </row>
    <row r="83" spans="1:12" s="115" customFormat="1">
      <c r="A83" s="159" t="str">
        <f t="shared" si="1"/>
        <v>O221019058402일반상품</v>
      </c>
      <c r="B83" s="160" t="s">
        <v>174</v>
      </c>
      <c r="C83" s="160" t="s">
        <v>158</v>
      </c>
      <c r="D83" s="160" t="s">
        <v>164</v>
      </c>
      <c r="E83" s="160" t="s">
        <v>141</v>
      </c>
      <c r="F83" s="160" t="s">
        <v>106</v>
      </c>
      <c r="G83" s="160" t="s">
        <v>147</v>
      </c>
      <c r="H83" s="160" t="s">
        <v>65</v>
      </c>
      <c r="I83" s="161" t="s">
        <v>248</v>
      </c>
      <c r="J83" s="162">
        <v>4800</v>
      </c>
      <c r="K83" s="162">
        <v>1</v>
      </c>
      <c r="L83" s="162">
        <v>4800</v>
      </c>
    </row>
    <row r="84" spans="1:12" s="115" customFormat="1">
      <c r="A84" s="159" t="str">
        <f t="shared" si="1"/>
        <v>O221019058402일반상품</v>
      </c>
      <c r="B84" s="160" t="s">
        <v>174</v>
      </c>
      <c r="C84" s="160" t="s">
        <v>158</v>
      </c>
      <c r="D84" s="160" t="s">
        <v>164</v>
      </c>
      <c r="E84" s="160" t="s">
        <v>141</v>
      </c>
      <c r="F84" s="160" t="s">
        <v>106</v>
      </c>
      <c r="G84" s="160" t="s">
        <v>147</v>
      </c>
      <c r="H84" s="160" t="s">
        <v>65</v>
      </c>
      <c r="I84" s="161" t="s">
        <v>230</v>
      </c>
      <c r="J84" s="162">
        <v>1080</v>
      </c>
      <c r="K84" s="162">
        <v>2</v>
      </c>
      <c r="L84" s="162">
        <v>2160</v>
      </c>
    </row>
    <row r="85" spans="1:12" s="115" customFormat="1">
      <c r="A85" s="159" t="str">
        <f t="shared" ref="A85:A131" si="2">B85&amp;H85</f>
        <v>O221019058396일반상품</v>
      </c>
      <c r="B85" s="160" t="s">
        <v>175</v>
      </c>
      <c r="C85" s="160" t="s">
        <v>158</v>
      </c>
      <c r="D85" s="160" t="s">
        <v>164</v>
      </c>
      <c r="E85" s="160" t="s">
        <v>141</v>
      </c>
      <c r="F85" s="160" t="s">
        <v>104</v>
      </c>
      <c r="G85" s="160" t="s">
        <v>107</v>
      </c>
      <c r="H85" s="160" t="s">
        <v>65</v>
      </c>
      <c r="I85" s="161" t="s">
        <v>302</v>
      </c>
      <c r="J85" s="162">
        <v>7200</v>
      </c>
      <c r="K85" s="162">
        <v>1</v>
      </c>
      <c r="L85" s="162">
        <v>7200</v>
      </c>
    </row>
    <row r="86" spans="1:12" s="115" customFormat="1">
      <c r="A86" s="159" t="str">
        <f t="shared" si="2"/>
        <v>O221019058396일반상품</v>
      </c>
      <c r="B86" s="160" t="s">
        <v>175</v>
      </c>
      <c r="C86" s="160" t="s">
        <v>158</v>
      </c>
      <c r="D86" s="160" t="s">
        <v>164</v>
      </c>
      <c r="E86" s="160" t="s">
        <v>141</v>
      </c>
      <c r="F86" s="160" t="s">
        <v>104</v>
      </c>
      <c r="G86" s="160" t="s">
        <v>107</v>
      </c>
      <c r="H86" s="160" t="s">
        <v>65</v>
      </c>
      <c r="I86" s="161" t="s">
        <v>252</v>
      </c>
      <c r="J86" s="162">
        <v>4900</v>
      </c>
      <c r="K86" s="162">
        <v>1</v>
      </c>
      <c r="L86" s="162">
        <v>4900</v>
      </c>
    </row>
    <row r="87" spans="1:12" s="115" customFormat="1">
      <c r="A87" s="159" t="str">
        <f t="shared" si="2"/>
        <v>O221019058396일반상품</v>
      </c>
      <c r="B87" s="160" t="s">
        <v>175</v>
      </c>
      <c r="C87" s="160" t="s">
        <v>158</v>
      </c>
      <c r="D87" s="160" t="s">
        <v>164</v>
      </c>
      <c r="E87" s="160" t="s">
        <v>141</v>
      </c>
      <c r="F87" s="160" t="s">
        <v>104</v>
      </c>
      <c r="G87" s="160" t="s">
        <v>107</v>
      </c>
      <c r="H87" s="160" t="s">
        <v>65</v>
      </c>
      <c r="I87" s="161" t="s">
        <v>303</v>
      </c>
      <c r="J87" s="162">
        <v>4900</v>
      </c>
      <c r="K87" s="162">
        <v>2</v>
      </c>
      <c r="L87" s="162">
        <v>9800</v>
      </c>
    </row>
    <row r="88" spans="1:12" s="115" customFormat="1">
      <c r="A88" s="159" t="str">
        <f t="shared" si="2"/>
        <v>O221019058396일반상품</v>
      </c>
      <c r="B88" s="160" t="s">
        <v>175</v>
      </c>
      <c r="C88" s="160" t="s">
        <v>158</v>
      </c>
      <c r="D88" s="160" t="s">
        <v>164</v>
      </c>
      <c r="E88" s="160" t="s">
        <v>141</v>
      </c>
      <c r="F88" s="160" t="s">
        <v>104</v>
      </c>
      <c r="G88" s="160" t="s">
        <v>107</v>
      </c>
      <c r="H88" s="160" t="s">
        <v>65</v>
      </c>
      <c r="I88" s="161" t="s">
        <v>286</v>
      </c>
      <c r="J88" s="162">
        <v>5960</v>
      </c>
      <c r="K88" s="162">
        <v>1</v>
      </c>
      <c r="L88" s="162">
        <v>5960</v>
      </c>
    </row>
    <row r="89" spans="1:12" s="115" customFormat="1">
      <c r="A89" s="159" t="str">
        <f t="shared" si="2"/>
        <v>O221019058396일반상품</v>
      </c>
      <c r="B89" s="160" t="s">
        <v>175</v>
      </c>
      <c r="C89" s="160" t="s">
        <v>158</v>
      </c>
      <c r="D89" s="160" t="s">
        <v>164</v>
      </c>
      <c r="E89" s="160" t="s">
        <v>141</v>
      </c>
      <c r="F89" s="160" t="s">
        <v>104</v>
      </c>
      <c r="G89" s="160" t="s">
        <v>107</v>
      </c>
      <c r="H89" s="160" t="s">
        <v>65</v>
      </c>
      <c r="I89" s="161" t="s">
        <v>240</v>
      </c>
      <c r="J89" s="162">
        <v>6600</v>
      </c>
      <c r="K89" s="162">
        <v>1</v>
      </c>
      <c r="L89" s="162">
        <v>6600</v>
      </c>
    </row>
    <row r="90" spans="1:12" s="115" customFormat="1">
      <c r="A90" s="159" t="str">
        <f t="shared" si="2"/>
        <v>O221019058396일반상품</v>
      </c>
      <c r="B90" s="160" t="s">
        <v>175</v>
      </c>
      <c r="C90" s="160" t="s">
        <v>158</v>
      </c>
      <c r="D90" s="160" t="s">
        <v>164</v>
      </c>
      <c r="E90" s="160" t="s">
        <v>141</v>
      </c>
      <c r="F90" s="160" t="s">
        <v>104</v>
      </c>
      <c r="G90" s="160" t="s">
        <v>107</v>
      </c>
      <c r="H90" s="160" t="s">
        <v>65</v>
      </c>
      <c r="I90" s="161" t="s">
        <v>226</v>
      </c>
      <c r="J90" s="162">
        <v>6600</v>
      </c>
      <c r="K90" s="162">
        <v>1</v>
      </c>
      <c r="L90" s="162">
        <v>6600</v>
      </c>
    </row>
    <row r="91" spans="1:12" s="115" customFormat="1">
      <c r="A91" s="159" t="str">
        <f t="shared" si="2"/>
        <v>O221019058396일반상품</v>
      </c>
      <c r="B91" s="160" t="s">
        <v>175</v>
      </c>
      <c r="C91" s="160" t="s">
        <v>158</v>
      </c>
      <c r="D91" s="160" t="s">
        <v>164</v>
      </c>
      <c r="E91" s="160" t="s">
        <v>141</v>
      </c>
      <c r="F91" s="160" t="s">
        <v>104</v>
      </c>
      <c r="G91" s="160" t="s">
        <v>107</v>
      </c>
      <c r="H91" s="160" t="s">
        <v>65</v>
      </c>
      <c r="I91" s="161" t="s">
        <v>155</v>
      </c>
      <c r="J91" s="162">
        <v>4200</v>
      </c>
      <c r="K91" s="162">
        <v>1</v>
      </c>
      <c r="L91" s="162">
        <v>4200</v>
      </c>
    </row>
    <row r="92" spans="1:12" s="115" customFormat="1">
      <c r="A92" s="159" t="str">
        <f t="shared" si="2"/>
        <v>O221019058396일반상품</v>
      </c>
      <c r="B92" s="160" t="s">
        <v>175</v>
      </c>
      <c r="C92" s="160" t="s">
        <v>158</v>
      </c>
      <c r="D92" s="160" t="s">
        <v>164</v>
      </c>
      <c r="E92" s="160" t="s">
        <v>141</v>
      </c>
      <c r="F92" s="160" t="s">
        <v>104</v>
      </c>
      <c r="G92" s="160" t="s">
        <v>107</v>
      </c>
      <c r="H92" s="160" t="s">
        <v>65</v>
      </c>
      <c r="I92" s="161" t="s">
        <v>152</v>
      </c>
      <c r="J92" s="162">
        <v>990</v>
      </c>
      <c r="K92" s="162">
        <v>1</v>
      </c>
      <c r="L92" s="162">
        <v>990</v>
      </c>
    </row>
    <row r="93" spans="1:12" s="115" customFormat="1">
      <c r="A93" s="159" t="str">
        <f t="shared" si="2"/>
        <v>O221019058396일반상품</v>
      </c>
      <c r="B93" s="160" t="s">
        <v>175</v>
      </c>
      <c r="C93" s="160" t="s">
        <v>158</v>
      </c>
      <c r="D93" s="160" t="s">
        <v>164</v>
      </c>
      <c r="E93" s="160" t="s">
        <v>141</v>
      </c>
      <c r="F93" s="160" t="s">
        <v>104</v>
      </c>
      <c r="G93" s="160" t="s">
        <v>107</v>
      </c>
      <c r="H93" s="160" t="s">
        <v>65</v>
      </c>
      <c r="I93" s="161" t="s">
        <v>304</v>
      </c>
      <c r="J93" s="162">
        <v>18000</v>
      </c>
      <c r="K93" s="162">
        <v>1</v>
      </c>
      <c r="L93" s="162">
        <v>18000</v>
      </c>
    </row>
    <row r="94" spans="1:12" s="115" customFormat="1">
      <c r="A94" s="159" t="str">
        <f t="shared" si="2"/>
        <v>O221019058396일반상품</v>
      </c>
      <c r="B94" s="160" t="s">
        <v>175</v>
      </c>
      <c r="C94" s="160" t="s">
        <v>158</v>
      </c>
      <c r="D94" s="160" t="s">
        <v>164</v>
      </c>
      <c r="E94" s="160" t="s">
        <v>141</v>
      </c>
      <c r="F94" s="160" t="s">
        <v>104</v>
      </c>
      <c r="G94" s="160" t="s">
        <v>107</v>
      </c>
      <c r="H94" s="160" t="s">
        <v>65</v>
      </c>
      <c r="I94" s="161" t="s">
        <v>216</v>
      </c>
      <c r="J94" s="162">
        <v>1600</v>
      </c>
      <c r="K94" s="162">
        <v>1</v>
      </c>
      <c r="L94" s="162">
        <v>1600</v>
      </c>
    </row>
    <row r="95" spans="1:12" s="115" customFormat="1">
      <c r="A95" s="159" t="str">
        <f t="shared" si="2"/>
        <v>O221019058396일반상품</v>
      </c>
      <c r="B95" s="160" t="s">
        <v>175</v>
      </c>
      <c r="C95" s="160" t="s">
        <v>158</v>
      </c>
      <c r="D95" s="160" t="s">
        <v>164</v>
      </c>
      <c r="E95" s="160" t="s">
        <v>141</v>
      </c>
      <c r="F95" s="160" t="s">
        <v>104</v>
      </c>
      <c r="G95" s="160" t="s">
        <v>107</v>
      </c>
      <c r="H95" s="160" t="s">
        <v>65</v>
      </c>
      <c r="I95" s="161" t="s">
        <v>208</v>
      </c>
      <c r="J95" s="162">
        <v>1230</v>
      </c>
      <c r="K95" s="162">
        <v>1</v>
      </c>
      <c r="L95" s="162">
        <v>1230</v>
      </c>
    </row>
    <row r="96" spans="1:12" s="115" customFormat="1">
      <c r="A96" s="159" t="str">
        <f t="shared" si="2"/>
        <v>O221019058396일반상품</v>
      </c>
      <c r="B96" s="160" t="s">
        <v>175</v>
      </c>
      <c r="C96" s="160" t="s">
        <v>158</v>
      </c>
      <c r="D96" s="160" t="s">
        <v>164</v>
      </c>
      <c r="E96" s="160" t="s">
        <v>141</v>
      </c>
      <c r="F96" s="160" t="s">
        <v>104</v>
      </c>
      <c r="G96" s="160" t="s">
        <v>107</v>
      </c>
      <c r="H96" s="160" t="s">
        <v>65</v>
      </c>
      <c r="I96" s="161" t="s">
        <v>234</v>
      </c>
      <c r="J96" s="162">
        <v>1630</v>
      </c>
      <c r="K96" s="162">
        <v>1</v>
      </c>
      <c r="L96" s="162">
        <v>1630</v>
      </c>
    </row>
    <row r="97" spans="1:12" s="115" customFormat="1">
      <c r="A97" s="159" t="str">
        <f t="shared" si="2"/>
        <v>O221019058396일반상품</v>
      </c>
      <c r="B97" s="160" t="s">
        <v>175</v>
      </c>
      <c r="C97" s="160" t="s">
        <v>158</v>
      </c>
      <c r="D97" s="160" t="s">
        <v>164</v>
      </c>
      <c r="E97" s="160" t="s">
        <v>141</v>
      </c>
      <c r="F97" s="160" t="s">
        <v>104</v>
      </c>
      <c r="G97" s="160" t="s">
        <v>107</v>
      </c>
      <c r="H97" s="160" t="s">
        <v>65</v>
      </c>
      <c r="I97" s="161" t="s">
        <v>121</v>
      </c>
      <c r="J97" s="162">
        <v>5020</v>
      </c>
      <c r="K97" s="162">
        <v>1</v>
      </c>
      <c r="L97" s="162">
        <v>5020</v>
      </c>
    </row>
    <row r="98" spans="1:12" s="115" customFormat="1">
      <c r="A98" s="159" t="str">
        <f t="shared" si="2"/>
        <v>O221019058396일반상품</v>
      </c>
      <c r="B98" s="160" t="s">
        <v>175</v>
      </c>
      <c r="C98" s="160" t="s">
        <v>158</v>
      </c>
      <c r="D98" s="160" t="s">
        <v>164</v>
      </c>
      <c r="E98" s="160" t="s">
        <v>141</v>
      </c>
      <c r="F98" s="160" t="s">
        <v>104</v>
      </c>
      <c r="G98" s="160" t="s">
        <v>107</v>
      </c>
      <c r="H98" s="160" t="s">
        <v>65</v>
      </c>
      <c r="I98" s="161" t="s">
        <v>133</v>
      </c>
      <c r="J98" s="162">
        <v>11500</v>
      </c>
      <c r="K98" s="162">
        <v>1</v>
      </c>
      <c r="L98" s="162">
        <v>11500</v>
      </c>
    </row>
    <row r="99" spans="1:12" s="115" customFormat="1">
      <c r="A99" s="159" t="str">
        <f t="shared" si="2"/>
        <v>O221019058396일반상품</v>
      </c>
      <c r="B99" s="160" t="s">
        <v>175</v>
      </c>
      <c r="C99" s="160" t="s">
        <v>158</v>
      </c>
      <c r="D99" s="160" t="s">
        <v>164</v>
      </c>
      <c r="E99" s="160" t="s">
        <v>141</v>
      </c>
      <c r="F99" s="160" t="s">
        <v>104</v>
      </c>
      <c r="G99" s="160" t="s">
        <v>107</v>
      </c>
      <c r="H99" s="160" t="s">
        <v>65</v>
      </c>
      <c r="I99" s="161" t="s">
        <v>305</v>
      </c>
      <c r="J99" s="162">
        <v>2020</v>
      </c>
      <c r="K99" s="162">
        <v>1</v>
      </c>
      <c r="L99" s="162">
        <v>2020</v>
      </c>
    </row>
    <row r="100" spans="1:12" s="115" customFormat="1">
      <c r="A100" s="159" t="str">
        <f t="shared" si="2"/>
        <v>O221019058396일반상품</v>
      </c>
      <c r="B100" s="160" t="s">
        <v>175</v>
      </c>
      <c r="C100" s="160" t="s">
        <v>158</v>
      </c>
      <c r="D100" s="160" t="s">
        <v>164</v>
      </c>
      <c r="E100" s="160" t="s">
        <v>141</v>
      </c>
      <c r="F100" s="160" t="s">
        <v>104</v>
      </c>
      <c r="G100" s="160" t="s">
        <v>107</v>
      </c>
      <c r="H100" s="160" t="s">
        <v>65</v>
      </c>
      <c r="I100" s="161" t="s">
        <v>281</v>
      </c>
      <c r="J100" s="162">
        <v>1450</v>
      </c>
      <c r="K100" s="162">
        <v>1</v>
      </c>
      <c r="L100" s="162">
        <v>1450</v>
      </c>
    </row>
    <row r="101" spans="1:12" s="115" customFormat="1">
      <c r="A101" s="159" t="str">
        <f t="shared" si="2"/>
        <v>O221019058396일반상품</v>
      </c>
      <c r="B101" s="160" t="s">
        <v>175</v>
      </c>
      <c r="C101" s="160" t="s">
        <v>158</v>
      </c>
      <c r="D101" s="160" t="s">
        <v>164</v>
      </c>
      <c r="E101" s="160" t="s">
        <v>141</v>
      </c>
      <c r="F101" s="160" t="s">
        <v>104</v>
      </c>
      <c r="G101" s="160" t="s">
        <v>107</v>
      </c>
      <c r="H101" s="160" t="s">
        <v>65</v>
      </c>
      <c r="I101" s="161" t="s">
        <v>306</v>
      </c>
      <c r="J101" s="162">
        <v>1960</v>
      </c>
      <c r="K101" s="162">
        <v>1</v>
      </c>
      <c r="L101" s="162">
        <v>1960</v>
      </c>
    </row>
    <row r="102" spans="1:12" s="115" customFormat="1">
      <c r="A102" s="159" t="str">
        <f t="shared" si="2"/>
        <v>O221019058396일반상품</v>
      </c>
      <c r="B102" s="160" t="s">
        <v>175</v>
      </c>
      <c r="C102" s="160" t="s">
        <v>158</v>
      </c>
      <c r="D102" s="160" t="s">
        <v>164</v>
      </c>
      <c r="E102" s="160" t="s">
        <v>141</v>
      </c>
      <c r="F102" s="160" t="s">
        <v>104</v>
      </c>
      <c r="G102" s="160" t="s">
        <v>107</v>
      </c>
      <c r="H102" s="160" t="s">
        <v>65</v>
      </c>
      <c r="I102" s="161" t="s">
        <v>307</v>
      </c>
      <c r="J102" s="162">
        <v>1450</v>
      </c>
      <c r="K102" s="162">
        <v>1</v>
      </c>
      <c r="L102" s="162">
        <v>1450</v>
      </c>
    </row>
    <row r="103" spans="1:12" s="115" customFormat="1">
      <c r="A103" s="159" t="str">
        <f t="shared" si="2"/>
        <v>O221019058396일반상품</v>
      </c>
      <c r="B103" s="160" t="s">
        <v>175</v>
      </c>
      <c r="C103" s="160" t="s">
        <v>158</v>
      </c>
      <c r="D103" s="160" t="s">
        <v>164</v>
      </c>
      <c r="E103" s="160" t="s">
        <v>141</v>
      </c>
      <c r="F103" s="160" t="s">
        <v>104</v>
      </c>
      <c r="G103" s="160" t="s">
        <v>107</v>
      </c>
      <c r="H103" s="160" t="s">
        <v>65</v>
      </c>
      <c r="I103" s="161" t="s">
        <v>308</v>
      </c>
      <c r="J103" s="162">
        <v>7800</v>
      </c>
      <c r="K103" s="162">
        <v>1</v>
      </c>
      <c r="L103" s="162">
        <v>7800</v>
      </c>
    </row>
    <row r="104" spans="1:12" s="115" customFormat="1">
      <c r="A104" s="159" t="str">
        <f t="shared" si="2"/>
        <v>O221019058396일반상품</v>
      </c>
      <c r="B104" s="160" t="s">
        <v>175</v>
      </c>
      <c r="C104" s="160" t="s">
        <v>158</v>
      </c>
      <c r="D104" s="160" t="s">
        <v>164</v>
      </c>
      <c r="E104" s="160" t="s">
        <v>141</v>
      </c>
      <c r="F104" s="160" t="s">
        <v>104</v>
      </c>
      <c r="G104" s="160" t="s">
        <v>107</v>
      </c>
      <c r="H104" s="160" t="s">
        <v>65</v>
      </c>
      <c r="I104" s="161" t="s">
        <v>217</v>
      </c>
      <c r="J104" s="162">
        <v>9300</v>
      </c>
      <c r="K104" s="162">
        <v>1</v>
      </c>
      <c r="L104" s="162">
        <v>9300</v>
      </c>
    </row>
    <row r="105" spans="1:12" s="115" customFormat="1">
      <c r="A105" s="159" t="str">
        <f t="shared" si="2"/>
        <v>O221019058396일반상품</v>
      </c>
      <c r="B105" s="160" t="s">
        <v>175</v>
      </c>
      <c r="C105" s="160" t="s">
        <v>158</v>
      </c>
      <c r="D105" s="160" t="s">
        <v>164</v>
      </c>
      <c r="E105" s="160" t="s">
        <v>141</v>
      </c>
      <c r="F105" s="160" t="s">
        <v>104</v>
      </c>
      <c r="G105" s="160" t="s">
        <v>107</v>
      </c>
      <c r="H105" s="160" t="s">
        <v>65</v>
      </c>
      <c r="I105" s="161" t="s">
        <v>264</v>
      </c>
      <c r="J105" s="162">
        <v>2040</v>
      </c>
      <c r="K105" s="162">
        <v>1</v>
      </c>
      <c r="L105" s="162">
        <v>2040</v>
      </c>
    </row>
    <row r="106" spans="1:12" s="115" customFormat="1">
      <c r="A106" s="159" t="str">
        <f t="shared" si="2"/>
        <v>O221019058396일반상품</v>
      </c>
      <c r="B106" s="160" t="s">
        <v>175</v>
      </c>
      <c r="C106" s="160" t="s">
        <v>158</v>
      </c>
      <c r="D106" s="160" t="s">
        <v>164</v>
      </c>
      <c r="E106" s="160" t="s">
        <v>141</v>
      </c>
      <c r="F106" s="160" t="s">
        <v>104</v>
      </c>
      <c r="G106" s="160" t="s">
        <v>107</v>
      </c>
      <c r="H106" s="160" t="s">
        <v>65</v>
      </c>
      <c r="I106" s="161" t="s">
        <v>309</v>
      </c>
      <c r="J106" s="162">
        <v>3450</v>
      </c>
      <c r="K106" s="162">
        <v>2</v>
      </c>
      <c r="L106" s="162">
        <v>6900</v>
      </c>
    </row>
    <row r="107" spans="1:12" s="115" customFormat="1">
      <c r="A107" s="159" t="str">
        <f t="shared" si="2"/>
        <v>O221019058396일반상품</v>
      </c>
      <c r="B107" s="160" t="s">
        <v>175</v>
      </c>
      <c r="C107" s="160" t="s">
        <v>158</v>
      </c>
      <c r="D107" s="160" t="s">
        <v>164</v>
      </c>
      <c r="E107" s="160" t="s">
        <v>141</v>
      </c>
      <c r="F107" s="160" t="s">
        <v>104</v>
      </c>
      <c r="G107" s="160" t="s">
        <v>107</v>
      </c>
      <c r="H107" s="160" t="s">
        <v>65</v>
      </c>
      <c r="I107" s="161" t="s">
        <v>292</v>
      </c>
      <c r="J107" s="162">
        <v>5400</v>
      </c>
      <c r="K107" s="162">
        <v>1</v>
      </c>
      <c r="L107" s="162">
        <v>5400</v>
      </c>
    </row>
    <row r="108" spans="1:12" s="115" customFormat="1">
      <c r="A108" s="159" t="str">
        <f t="shared" si="2"/>
        <v>O221019058396일반상품</v>
      </c>
      <c r="B108" s="160" t="s">
        <v>175</v>
      </c>
      <c r="C108" s="160" t="s">
        <v>158</v>
      </c>
      <c r="D108" s="160" t="s">
        <v>164</v>
      </c>
      <c r="E108" s="160" t="s">
        <v>141</v>
      </c>
      <c r="F108" s="160" t="s">
        <v>104</v>
      </c>
      <c r="G108" s="160" t="s">
        <v>107</v>
      </c>
      <c r="H108" s="160" t="s">
        <v>65</v>
      </c>
      <c r="I108" s="161" t="s">
        <v>214</v>
      </c>
      <c r="J108" s="162">
        <v>1400</v>
      </c>
      <c r="K108" s="162">
        <v>1</v>
      </c>
      <c r="L108" s="162">
        <v>1400</v>
      </c>
    </row>
    <row r="109" spans="1:12" s="115" customFormat="1">
      <c r="A109" s="159" t="str">
        <f t="shared" si="2"/>
        <v>O221019058396일반상품</v>
      </c>
      <c r="B109" s="160" t="s">
        <v>175</v>
      </c>
      <c r="C109" s="160" t="s">
        <v>158</v>
      </c>
      <c r="D109" s="160" t="s">
        <v>164</v>
      </c>
      <c r="E109" s="160" t="s">
        <v>141</v>
      </c>
      <c r="F109" s="160" t="s">
        <v>104</v>
      </c>
      <c r="G109" s="160" t="s">
        <v>107</v>
      </c>
      <c r="H109" s="160" t="s">
        <v>65</v>
      </c>
      <c r="I109" s="161" t="s">
        <v>126</v>
      </c>
      <c r="J109" s="162">
        <v>1250</v>
      </c>
      <c r="K109" s="162">
        <v>1</v>
      </c>
      <c r="L109" s="162">
        <v>1250</v>
      </c>
    </row>
    <row r="110" spans="1:12" s="115" customFormat="1">
      <c r="A110" s="159" t="str">
        <f t="shared" si="2"/>
        <v>O221019058396일반상품</v>
      </c>
      <c r="B110" s="160" t="s">
        <v>175</v>
      </c>
      <c r="C110" s="160" t="s">
        <v>158</v>
      </c>
      <c r="D110" s="160" t="s">
        <v>164</v>
      </c>
      <c r="E110" s="160" t="s">
        <v>141</v>
      </c>
      <c r="F110" s="160" t="s">
        <v>104</v>
      </c>
      <c r="G110" s="160" t="s">
        <v>107</v>
      </c>
      <c r="H110" s="160" t="s">
        <v>65</v>
      </c>
      <c r="I110" s="161" t="s">
        <v>115</v>
      </c>
      <c r="J110" s="162">
        <v>3820</v>
      </c>
      <c r="K110" s="162">
        <v>1</v>
      </c>
      <c r="L110" s="162">
        <v>3820</v>
      </c>
    </row>
    <row r="111" spans="1:12" s="115" customFormat="1">
      <c r="A111" s="159" t="str">
        <f t="shared" si="2"/>
        <v>O221019058396일반상품</v>
      </c>
      <c r="B111" s="160" t="s">
        <v>175</v>
      </c>
      <c r="C111" s="160" t="s">
        <v>158</v>
      </c>
      <c r="D111" s="160" t="s">
        <v>164</v>
      </c>
      <c r="E111" s="160" t="s">
        <v>141</v>
      </c>
      <c r="F111" s="160" t="s">
        <v>104</v>
      </c>
      <c r="G111" s="160" t="s">
        <v>107</v>
      </c>
      <c r="H111" s="160" t="s">
        <v>65</v>
      </c>
      <c r="I111" s="161" t="s">
        <v>116</v>
      </c>
      <c r="J111" s="162">
        <v>2880</v>
      </c>
      <c r="K111" s="162">
        <v>1</v>
      </c>
      <c r="L111" s="162">
        <v>2880</v>
      </c>
    </row>
    <row r="112" spans="1:12" s="115" customFormat="1">
      <c r="A112" s="159" t="str">
        <f t="shared" si="2"/>
        <v>O221019058396일반상품</v>
      </c>
      <c r="B112" s="160" t="s">
        <v>175</v>
      </c>
      <c r="C112" s="160" t="s">
        <v>158</v>
      </c>
      <c r="D112" s="160" t="s">
        <v>164</v>
      </c>
      <c r="E112" s="160" t="s">
        <v>141</v>
      </c>
      <c r="F112" s="160" t="s">
        <v>104</v>
      </c>
      <c r="G112" s="160" t="s">
        <v>107</v>
      </c>
      <c r="H112" s="160" t="s">
        <v>65</v>
      </c>
      <c r="I112" s="161" t="s">
        <v>218</v>
      </c>
      <c r="J112" s="162">
        <v>26000</v>
      </c>
      <c r="K112" s="162">
        <v>1</v>
      </c>
      <c r="L112" s="162">
        <v>26000</v>
      </c>
    </row>
    <row r="113" spans="1:12" s="115" customFormat="1">
      <c r="A113" s="159" t="str">
        <f t="shared" si="2"/>
        <v>O221019058396일반상품</v>
      </c>
      <c r="B113" s="160" t="s">
        <v>175</v>
      </c>
      <c r="C113" s="160" t="s">
        <v>158</v>
      </c>
      <c r="D113" s="160" t="s">
        <v>164</v>
      </c>
      <c r="E113" s="160" t="s">
        <v>141</v>
      </c>
      <c r="F113" s="160" t="s">
        <v>104</v>
      </c>
      <c r="G113" s="160" t="s">
        <v>107</v>
      </c>
      <c r="H113" s="160" t="s">
        <v>65</v>
      </c>
      <c r="I113" s="161" t="s">
        <v>255</v>
      </c>
      <c r="J113" s="162">
        <v>26000</v>
      </c>
      <c r="K113" s="162">
        <v>1</v>
      </c>
      <c r="L113" s="162">
        <v>26000</v>
      </c>
    </row>
    <row r="114" spans="1:12" s="115" customFormat="1">
      <c r="A114" s="159" t="str">
        <f t="shared" si="2"/>
        <v>O221019058396일반상품</v>
      </c>
      <c r="B114" s="160" t="s">
        <v>175</v>
      </c>
      <c r="C114" s="160" t="s">
        <v>158</v>
      </c>
      <c r="D114" s="160" t="s">
        <v>164</v>
      </c>
      <c r="E114" s="160" t="s">
        <v>141</v>
      </c>
      <c r="F114" s="160" t="s">
        <v>104</v>
      </c>
      <c r="G114" s="160" t="s">
        <v>107</v>
      </c>
      <c r="H114" s="160" t="s">
        <v>65</v>
      </c>
      <c r="I114" s="161" t="s">
        <v>222</v>
      </c>
      <c r="J114" s="162">
        <v>3180</v>
      </c>
      <c r="K114" s="162">
        <v>1</v>
      </c>
      <c r="L114" s="162">
        <v>3180</v>
      </c>
    </row>
    <row r="115" spans="1:12" s="115" customFormat="1">
      <c r="A115" s="159" t="str">
        <f t="shared" si="2"/>
        <v>O221019058396일반상품</v>
      </c>
      <c r="B115" s="160" t="s">
        <v>175</v>
      </c>
      <c r="C115" s="160" t="s">
        <v>158</v>
      </c>
      <c r="D115" s="160" t="s">
        <v>164</v>
      </c>
      <c r="E115" s="160" t="s">
        <v>141</v>
      </c>
      <c r="F115" s="160" t="s">
        <v>104</v>
      </c>
      <c r="G115" s="160" t="s">
        <v>107</v>
      </c>
      <c r="H115" s="160" t="s">
        <v>65</v>
      </c>
      <c r="I115" s="161" t="s">
        <v>236</v>
      </c>
      <c r="J115" s="162">
        <v>9900</v>
      </c>
      <c r="K115" s="162">
        <v>1</v>
      </c>
      <c r="L115" s="162">
        <v>9900</v>
      </c>
    </row>
    <row r="116" spans="1:12" s="115" customFormat="1">
      <c r="A116" s="159" t="str">
        <f t="shared" si="2"/>
        <v>O221019058396일반상품</v>
      </c>
      <c r="B116" s="160" t="s">
        <v>175</v>
      </c>
      <c r="C116" s="160" t="s">
        <v>158</v>
      </c>
      <c r="D116" s="160" t="s">
        <v>164</v>
      </c>
      <c r="E116" s="160" t="s">
        <v>141</v>
      </c>
      <c r="F116" s="160" t="s">
        <v>104</v>
      </c>
      <c r="G116" s="160" t="s">
        <v>107</v>
      </c>
      <c r="H116" s="160" t="s">
        <v>65</v>
      </c>
      <c r="I116" s="161" t="s">
        <v>293</v>
      </c>
      <c r="J116" s="162">
        <v>1170</v>
      </c>
      <c r="K116" s="162">
        <v>1</v>
      </c>
      <c r="L116" s="162">
        <v>1170</v>
      </c>
    </row>
    <row r="117" spans="1:12" s="115" customFormat="1">
      <c r="A117" s="159" t="str">
        <f t="shared" si="2"/>
        <v>O221019058396일반상품</v>
      </c>
      <c r="B117" s="160" t="s">
        <v>175</v>
      </c>
      <c r="C117" s="160" t="s">
        <v>158</v>
      </c>
      <c r="D117" s="160" t="s">
        <v>164</v>
      </c>
      <c r="E117" s="160" t="s">
        <v>141</v>
      </c>
      <c r="F117" s="160" t="s">
        <v>104</v>
      </c>
      <c r="G117" s="160" t="s">
        <v>107</v>
      </c>
      <c r="H117" s="160" t="s">
        <v>65</v>
      </c>
      <c r="I117" s="161" t="s">
        <v>191</v>
      </c>
      <c r="J117" s="162">
        <v>49500</v>
      </c>
      <c r="K117" s="162">
        <v>1</v>
      </c>
      <c r="L117" s="162">
        <v>49500</v>
      </c>
    </row>
    <row r="118" spans="1:12" s="115" customFormat="1">
      <c r="A118" s="159" t="str">
        <f t="shared" si="2"/>
        <v>O221019058396일반상품</v>
      </c>
      <c r="B118" s="160" t="s">
        <v>175</v>
      </c>
      <c r="C118" s="160" t="s">
        <v>158</v>
      </c>
      <c r="D118" s="160" t="s">
        <v>164</v>
      </c>
      <c r="E118" s="160" t="s">
        <v>141</v>
      </c>
      <c r="F118" s="160" t="s">
        <v>104</v>
      </c>
      <c r="G118" s="160" t="s">
        <v>107</v>
      </c>
      <c r="H118" s="160" t="s">
        <v>65</v>
      </c>
      <c r="I118" s="161" t="s">
        <v>243</v>
      </c>
      <c r="J118" s="162">
        <v>2260</v>
      </c>
      <c r="K118" s="162">
        <v>1</v>
      </c>
      <c r="L118" s="162">
        <v>2260</v>
      </c>
    </row>
    <row r="119" spans="1:12" s="115" customFormat="1">
      <c r="A119" s="159" t="str">
        <f t="shared" si="2"/>
        <v>O221019058396일반상품</v>
      </c>
      <c r="B119" s="160" t="s">
        <v>175</v>
      </c>
      <c r="C119" s="160" t="s">
        <v>158</v>
      </c>
      <c r="D119" s="160" t="s">
        <v>164</v>
      </c>
      <c r="E119" s="160" t="s">
        <v>141</v>
      </c>
      <c r="F119" s="160" t="s">
        <v>104</v>
      </c>
      <c r="G119" s="160" t="s">
        <v>107</v>
      </c>
      <c r="H119" s="160" t="s">
        <v>65</v>
      </c>
      <c r="I119" s="161" t="s">
        <v>244</v>
      </c>
      <c r="J119" s="162">
        <v>2360</v>
      </c>
      <c r="K119" s="162">
        <v>1</v>
      </c>
      <c r="L119" s="162">
        <v>2360</v>
      </c>
    </row>
    <row r="120" spans="1:12" s="115" customFormat="1">
      <c r="A120" s="159" t="str">
        <f t="shared" si="2"/>
        <v>O221019058396일반상품</v>
      </c>
      <c r="B120" s="160" t="s">
        <v>175</v>
      </c>
      <c r="C120" s="160" t="s">
        <v>158</v>
      </c>
      <c r="D120" s="160" t="s">
        <v>164</v>
      </c>
      <c r="E120" s="160" t="s">
        <v>141</v>
      </c>
      <c r="F120" s="160" t="s">
        <v>104</v>
      </c>
      <c r="G120" s="160" t="s">
        <v>107</v>
      </c>
      <c r="H120" s="160" t="s">
        <v>65</v>
      </c>
      <c r="I120" s="161" t="s">
        <v>265</v>
      </c>
      <c r="J120" s="162">
        <v>10700</v>
      </c>
      <c r="K120" s="162">
        <v>1</v>
      </c>
      <c r="L120" s="162">
        <v>10700</v>
      </c>
    </row>
    <row r="121" spans="1:12" s="115" customFormat="1">
      <c r="A121" s="159" t="str">
        <f t="shared" si="2"/>
        <v>O221019058396일반상품</v>
      </c>
      <c r="B121" s="160" t="s">
        <v>175</v>
      </c>
      <c r="C121" s="160" t="s">
        <v>158</v>
      </c>
      <c r="D121" s="160" t="s">
        <v>164</v>
      </c>
      <c r="E121" s="160" t="s">
        <v>141</v>
      </c>
      <c r="F121" s="160" t="s">
        <v>104</v>
      </c>
      <c r="G121" s="160" t="s">
        <v>107</v>
      </c>
      <c r="H121" s="160" t="s">
        <v>65</v>
      </c>
      <c r="I121" s="161" t="s">
        <v>266</v>
      </c>
      <c r="J121" s="162">
        <v>4500</v>
      </c>
      <c r="K121" s="162">
        <v>1</v>
      </c>
      <c r="L121" s="162">
        <v>4500</v>
      </c>
    </row>
    <row r="122" spans="1:12" s="115" customFormat="1">
      <c r="A122" s="159" t="str">
        <f t="shared" si="2"/>
        <v>O221019058396일반상품</v>
      </c>
      <c r="B122" s="160" t="s">
        <v>175</v>
      </c>
      <c r="C122" s="160" t="s">
        <v>158</v>
      </c>
      <c r="D122" s="160" t="s">
        <v>164</v>
      </c>
      <c r="E122" s="160" t="s">
        <v>141</v>
      </c>
      <c r="F122" s="160" t="s">
        <v>104</v>
      </c>
      <c r="G122" s="160" t="s">
        <v>107</v>
      </c>
      <c r="H122" s="160" t="s">
        <v>65</v>
      </c>
      <c r="I122" s="161" t="s">
        <v>153</v>
      </c>
      <c r="J122" s="162">
        <v>3270</v>
      </c>
      <c r="K122" s="162">
        <v>1</v>
      </c>
      <c r="L122" s="162">
        <v>3270</v>
      </c>
    </row>
    <row r="123" spans="1:12" s="115" customFormat="1">
      <c r="A123" s="159" t="str">
        <f t="shared" si="2"/>
        <v>O221019058396일반상품</v>
      </c>
      <c r="B123" s="160" t="s">
        <v>175</v>
      </c>
      <c r="C123" s="160" t="s">
        <v>158</v>
      </c>
      <c r="D123" s="160" t="s">
        <v>164</v>
      </c>
      <c r="E123" s="160" t="s">
        <v>141</v>
      </c>
      <c r="F123" s="160" t="s">
        <v>104</v>
      </c>
      <c r="G123" s="160" t="s">
        <v>107</v>
      </c>
      <c r="H123" s="160" t="s">
        <v>65</v>
      </c>
      <c r="I123" s="161" t="s">
        <v>284</v>
      </c>
      <c r="J123" s="162">
        <v>1800</v>
      </c>
      <c r="K123" s="162">
        <v>1</v>
      </c>
      <c r="L123" s="162">
        <v>1800</v>
      </c>
    </row>
    <row r="124" spans="1:12" s="115" customFormat="1">
      <c r="A124" s="159" t="str">
        <f t="shared" si="2"/>
        <v>O221019058396일반상품</v>
      </c>
      <c r="B124" s="160" t="s">
        <v>175</v>
      </c>
      <c r="C124" s="160" t="s">
        <v>158</v>
      </c>
      <c r="D124" s="160" t="s">
        <v>164</v>
      </c>
      <c r="E124" s="160" t="s">
        <v>141</v>
      </c>
      <c r="F124" s="160" t="s">
        <v>104</v>
      </c>
      <c r="G124" s="160" t="s">
        <v>107</v>
      </c>
      <c r="H124" s="160" t="s">
        <v>65</v>
      </c>
      <c r="I124" s="161" t="s">
        <v>262</v>
      </c>
      <c r="J124" s="162">
        <v>3540</v>
      </c>
      <c r="K124" s="162">
        <v>1</v>
      </c>
      <c r="L124" s="162">
        <v>3540</v>
      </c>
    </row>
    <row r="125" spans="1:12" s="115" customFormat="1">
      <c r="A125" s="159" t="str">
        <f t="shared" si="2"/>
        <v>O221019058396일반상품</v>
      </c>
      <c r="B125" s="160" t="s">
        <v>175</v>
      </c>
      <c r="C125" s="160" t="s">
        <v>158</v>
      </c>
      <c r="D125" s="160" t="s">
        <v>164</v>
      </c>
      <c r="E125" s="160" t="s">
        <v>141</v>
      </c>
      <c r="F125" s="160" t="s">
        <v>104</v>
      </c>
      <c r="G125" s="160" t="s">
        <v>107</v>
      </c>
      <c r="H125" s="160" t="s">
        <v>65</v>
      </c>
      <c r="I125" s="161" t="s">
        <v>169</v>
      </c>
      <c r="J125" s="162">
        <v>1000</v>
      </c>
      <c r="K125" s="162">
        <v>1</v>
      </c>
      <c r="L125" s="162">
        <v>1000</v>
      </c>
    </row>
    <row r="126" spans="1:12" s="115" customFormat="1">
      <c r="A126" s="159" t="str">
        <f t="shared" si="2"/>
        <v>O221019058396일반상품</v>
      </c>
      <c r="B126" s="160" t="s">
        <v>175</v>
      </c>
      <c r="C126" s="160" t="s">
        <v>158</v>
      </c>
      <c r="D126" s="160" t="s">
        <v>164</v>
      </c>
      <c r="E126" s="160" t="s">
        <v>141</v>
      </c>
      <c r="F126" s="160" t="s">
        <v>104</v>
      </c>
      <c r="G126" s="160" t="s">
        <v>107</v>
      </c>
      <c r="H126" s="160" t="s">
        <v>65</v>
      </c>
      <c r="I126" s="161" t="s">
        <v>246</v>
      </c>
      <c r="J126" s="162">
        <v>12400</v>
      </c>
      <c r="K126" s="162">
        <v>1</v>
      </c>
      <c r="L126" s="162">
        <v>12400</v>
      </c>
    </row>
    <row r="127" spans="1:12" s="115" customFormat="1">
      <c r="A127" s="159" t="str">
        <f t="shared" si="2"/>
        <v>O221019058396일반상품</v>
      </c>
      <c r="B127" s="160" t="s">
        <v>175</v>
      </c>
      <c r="C127" s="160" t="s">
        <v>158</v>
      </c>
      <c r="D127" s="160" t="s">
        <v>164</v>
      </c>
      <c r="E127" s="160" t="s">
        <v>141</v>
      </c>
      <c r="F127" s="160" t="s">
        <v>104</v>
      </c>
      <c r="G127" s="160" t="s">
        <v>107</v>
      </c>
      <c r="H127" s="160" t="s">
        <v>65</v>
      </c>
      <c r="I127" s="161" t="s">
        <v>203</v>
      </c>
      <c r="J127" s="162">
        <v>1200</v>
      </c>
      <c r="K127" s="162">
        <v>1</v>
      </c>
      <c r="L127" s="162">
        <v>1200</v>
      </c>
    </row>
    <row r="128" spans="1:12" s="115" customFormat="1">
      <c r="A128" s="159" t="str">
        <f t="shared" si="2"/>
        <v>O221019058396일반상품</v>
      </c>
      <c r="B128" s="160" t="s">
        <v>175</v>
      </c>
      <c r="C128" s="160" t="s">
        <v>158</v>
      </c>
      <c r="D128" s="160" t="s">
        <v>164</v>
      </c>
      <c r="E128" s="160" t="s">
        <v>141</v>
      </c>
      <c r="F128" s="160" t="s">
        <v>104</v>
      </c>
      <c r="G128" s="160" t="s">
        <v>107</v>
      </c>
      <c r="H128" s="160" t="s">
        <v>65</v>
      </c>
      <c r="I128" s="161" t="s">
        <v>161</v>
      </c>
      <c r="J128" s="162">
        <v>2400</v>
      </c>
      <c r="K128" s="162">
        <v>1</v>
      </c>
      <c r="L128" s="162">
        <v>2400</v>
      </c>
    </row>
    <row r="129" spans="1:12" s="115" customFormat="1">
      <c r="A129" s="159" t="str">
        <f t="shared" si="2"/>
        <v>O221019058396일반상품</v>
      </c>
      <c r="B129" s="160" t="s">
        <v>175</v>
      </c>
      <c r="C129" s="160" t="s">
        <v>158</v>
      </c>
      <c r="D129" s="160" t="s">
        <v>164</v>
      </c>
      <c r="E129" s="160" t="s">
        <v>141</v>
      </c>
      <c r="F129" s="160" t="s">
        <v>104</v>
      </c>
      <c r="G129" s="160" t="s">
        <v>107</v>
      </c>
      <c r="H129" s="160" t="s">
        <v>65</v>
      </c>
      <c r="I129" s="161" t="s">
        <v>280</v>
      </c>
      <c r="J129" s="162">
        <v>1040</v>
      </c>
      <c r="K129" s="162">
        <v>1</v>
      </c>
      <c r="L129" s="162">
        <v>1040</v>
      </c>
    </row>
    <row r="130" spans="1:12" s="115" customFormat="1">
      <c r="A130" s="159" t="str">
        <f t="shared" si="2"/>
        <v>O221019058396일반상품</v>
      </c>
      <c r="B130" s="160" t="s">
        <v>175</v>
      </c>
      <c r="C130" s="160" t="s">
        <v>158</v>
      </c>
      <c r="D130" s="160" t="s">
        <v>164</v>
      </c>
      <c r="E130" s="160" t="s">
        <v>141</v>
      </c>
      <c r="F130" s="160" t="s">
        <v>104</v>
      </c>
      <c r="G130" s="160" t="s">
        <v>107</v>
      </c>
      <c r="H130" s="160" t="s">
        <v>65</v>
      </c>
      <c r="I130" s="161" t="s">
        <v>230</v>
      </c>
      <c r="J130" s="162">
        <v>1080</v>
      </c>
      <c r="K130" s="162">
        <v>1</v>
      </c>
      <c r="L130" s="162">
        <v>1080</v>
      </c>
    </row>
    <row r="131" spans="1:12" s="115" customFormat="1">
      <c r="A131" s="159" t="str">
        <f t="shared" si="2"/>
        <v>O221019058396일반상품</v>
      </c>
      <c r="B131" s="160" t="s">
        <v>175</v>
      </c>
      <c r="C131" s="160" t="s">
        <v>158</v>
      </c>
      <c r="D131" s="160" t="s">
        <v>164</v>
      </c>
      <c r="E131" s="160" t="s">
        <v>141</v>
      </c>
      <c r="F131" s="160" t="s">
        <v>104</v>
      </c>
      <c r="G131" s="160" t="s">
        <v>107</v>
      </c>
      <c r="H131" s="160" t="s">
        <v>65</v>
      </c>
      <c r="I131" s="161" t="s">
        <v>160</v>
      </c>
      <c r="J131" s="162">
        <v>3800</v>
      </c>
      <c r="K131" s="162">
        <v>1</v>
      </c>
      <c r="L131" s="162">
        <v>3800</v>
      </c>
    </row>
    <row r="132" spans="1:12" s="115" customFormat="1">
      <c r="A132" s="159" t="str">
        <f t="shared" ref="A132:A161" si="3">B132&amp;H132</f>
        <v>O221018058384일반상품</v>
      </c>
      <c r="B132" s="160" t="s">
        <v>176</v>
      </c>
      <c r="C132" s="160" t="s">
        <v>158</v>
      </c>
      <c r="D132" s="160" t="s">
        <v>164</v>
      </c>
      <c r="E132" s="160" t="s">
        <v>141</v>
      </c>
      <c r="F132" s="160" t="s">
        <v>142</v>
      </c>
      <c r="G132" s="160" t="s">
        <v>144</v>
      </c>
      <c r="H132" s="160" t="s">
        <v>65</v>
      </c>
      <c r="I132" s="161" t="s">
        <v>249</v>
      </c>
      <c r="J132" s="162">
        <v>2250</v>
      </c>
      <c r="K132" s="162">
        <v>2</v>
      </c>
      <c r="L132" s="162">
        <v>4500</v>
      </c>
    </row>
    <row r="133" spans="1:12" s="115" customFormat="1">
      <c r="A133" s="159" t="str">
        <f t="shared" si="3"/>
        <v>O221018058384일반상품</v>
      </c>
      <c r="B133" s="160" t="s">
        <v>176</v>
      </c>
      <c r="C133" s="160" t="s">
        <v>158</v>
      </c>
      <c r="D133" s="160" t="s">
        <v>164</v>
      </c>
      <c r="E133" s="160" t="s">
        <v>141</v>
      </c>
      <c r="F133" s="160" t="s">
        <v>142</v>
      </c>
      <c r="G133" s="160" t="s">
        <v>144</v>
      </c>
      <c r="H133" s="160" t="s">
        <v>65</v>
      </c>
      <c r="I133" s="161" t="s">
        <v>250</v>
      </c>
      <c r="J133" s="162">
        <v>18600</v>
      </c>
      <c r="K133" s="162">
        <v>1</v>
      </c>
      <c r="L133" s="162">
        <v>18600</v>
      </c>
    </row>
    <row r="134" spans="1:12" s="115" customFormat="1">
      <c r="A134" s="159" t="str">
        <f t="shared" si="3"/>
        <v>O221018058384일반상품</v>
      </c>
      <c r="B134" s="160" t="s">
        <v>176</v>
      </c>
      <c r="C134" s="160" t="s">
        <v>158</v>
      </c>
      <c r="D134" s="160" t="s">
        <v>164</v>
      </c>
      <c r="E134" s="160" t="s">
        <v>141</v>
      </c>
      <c r="F134" s="160" t="s">
        <v>142</v>
      </c>
      <c r="G134" s="160" t="s">
        <v>144</v>
      </c>
      <c r="H134" s="160" t="s">
        <v>65</v>
      </c>
      <c r="I134" s="161" t="s">
        <v>312</v>
      </c>
      <c r="J134" s="162">
        <v>3100</v>
      </c>
      <c r="K134" s="162">
        <v>1</v>
      </c>
      <c r="L134" s="162">
        <v>3100</v>
      </c>
    </row>
    <row r="135" spans="1:12" s="115" customFormat="1">
      <c r="A135" s="159" t="str">
        <f t="shared" si="3"/>
        <v>O221018058384일반상품</v>
      </c>
      <c r="B135" s="160" t="s">
        <v>176</v>
      </c>
      <c r="C135" s="160" t="s">
        <v>158</v>
      </c>
      <c r="D135" s="160" t="s">
        <v>164</v>
      </c>
      <c r="E135" s="160" t="s">
        <v>141</v>
      </c>
      <c r="F135" s="160" t="s">
        <v>142</v>
      </c>
      <c r="G135" s="160" t="s">
        <v>144</v>
      </c>
      <c r="H135" s="160" t="s">
        <v>65</v>
      </c>
      <c r="I135" s="161" t="s">
        <v>181</v>
      </c>
      <c r="J135" s="162">
        <v>2700</v>
      </c>
      <c r="K135" s="162">
        <v>4</v>
      </c>
      <c r="L135" s="162">
        <v>10800</v>
      </c>
    </row>
    <row r="136" spans="1:12" s="115" customFormat="1">
      <c r="A136" s="159" t="str">
        <f t="shared" si="3"/>
        <v>O221018058384일반상품</v>
      </c>
      <c r="B136" s="160" t="s">
        <v>176</v>
      </c>
      <c r="C136" s="160" t="s">
        <v>158</v>
      </c>
      <c r="D136" s="160" t="s">
        <v>164</v>
      </c>
      <c r="E136" s="160" t="s">
        <v>141</v>
      </c>
      <c r="F136" s="160" t="s">
        <v>142</v>
      </c>
      <c r="G136" s="160" t="s">
        <v>144</v>
      </c>
      <c r="H136" s="160" t="s">
        <v>65</v>
      </c>
      <c r="I136" s="161" t="s">
        <v>241</v>
      </c>
      <c r="J136" s="162">
        <v>3400</v>
      </c>
      <c r="K136" s="162">
        <v>1</v>
      </c>
      <c r="L136" s="162">
        <v>3400</v>
      </c>
    </row>
    <row r="137" spans="1:12" s="115" customFormat="1">
      <c r="A137" s="159" t="str">
        <f t="shared" si="3"/>
        <v>O221018058384일반상품</v>
      </c>
      <c r="B137" s="160" t="s">
        <v>176</v>
      </c>
      <c r="C137" s="160" t="s">
        <v>158</v>
      </c>
      <c r="D137" s="160" t="s">
        <v>164</v>
      </c>
      <c r="E137" s="160" t="s">
        <v>141</v>
      </c>
      <c r="F137" s="160" t="s">
        <v>142</v>
      </c>
      <c r="G137" s="160" t="s">
        <v>144</v>
      </c>
      <c r="H137" s="160" t="s">
        <v>65</v>
      </c>
      <c r="I137" s="161" t="s">
        <v>234</v>
      </c>
      <c r="J137" s="162">
        <v>1630</v>
      </c>
      <c r="K137" s="162">
        <v>1</v>
      </c>
      <c r="L137" s="162">
        <v>1630</v>
      </c>
    </row>
    <row r="138" spans="1:12" s="115" customFormat="1">
      <c r="A138" s="159" t="str">
        <f t="shared" si="3"/>
        <v>O221018058384일반상품</v>
      </c>
      <c r="B138" s="160" t="s">
        <v>176</v>
      </c>
      <c r="C138" s="160" t="s">
        <v>158</v>
      </c>
      <c r="D138" s="160" t="s">
        <v>164</v>
      </c>
      <c r="E138" s="160" t="s">
        <v>141</v>
      </c>
      <c r="F138" s="160" t="s">
        <v>142</v>
      </c>
      <c r="G138" s="160" t="s">
        <v>144</v>
      </c>
      <c r="H138" s="160" t="s">
        <v>65</v>
      </c>
      <c r="I138" s="161" t="s">
        <v>313</v>
      </c>
      <c r="J138" s="162">
        <v>10380</v>
      </c>
      <c r="K138" s="162">
        <v>1</v>
      </c>
      <c r="L138" s="162">
        <v>10380</v>
      </c>
    </row>
    <row r="139" spans="1:12" s="115" customFormat="1">
      <c r="A139" s="159" t="str">
        <f t="shared" si="3"/>
        <v>O221018058384일반상품</v>
      </c>
      <c r="B139" s="160" t="s">
        <v>176</v>
      </c>
      <c r="C139" s="160" t="s">
        <v>158</v>
      </c>
      <c r="D139" s="160" t="s">
        <v>164</v>
      </c>
      <c r="E139" s="160" t="s">
        <v>141</v>
      </c>
      <c r="F139" s="160" t="s">
        <v>142</v>
      </c>
      <c r="G139" s="160" t="s">
        <v>144</v>
      </c>
      <c r="H139" s="160" t="s">
        <v>65</v>
      </c>
      <c r="I139" s="161" t="s">
        <v>251</v>
      </c>
      <c r="J139" s="162">
        <v>4530</v>
      </c>
      <c r="K139" s="162">
        <v>1</v>
      </c>
      <c r="L139" s="162">
        <v>4530</v>
      </c>
    </row>
    <row r="140" spans="1:12" s="115" customFormat="1">
      <c r="A140" s="159" t="str">
        <f t="shared" si="3"/>
        <v>O221018058384일반상품</v>
      </c>
      <c r="B140" s="160" t="s">
        <v>176</v>
      </c>
      <c r="C140" s="160" t="s">
        <v>158</v>
      </c>
      <c r="D140" s="160" t="s">
        <v>164</v>
      </c>
      <c r="E140" s="160" t="s">
        <v>141</v>
      </c>
      <c r="F140" s="160" t="s">
        <v>142</v>
      </c>
      <c r="G140" s="160" t="s">
        <v>144</v>
      </c>
      <c r="H140" s="160" t="s">
        <v>65</v>
      </c>
      <c r="I140" s="161" t="s">
        <v>227</v>
      </c>
      <c r="J140" s="162">
        <v>4360</v>
      </c>
      <c r="K140" s="162">
        <v>1</v>
      </c>
      <c r="L140" s="162">
        <v>4360</v>
      </c>
    </row>
    <row r="141" spans="1:12" s="115" customFormat="1">
      <c r="A141" s="159" t="str">
        <f t="shared" si="3"/>
        <v>O221018058384일반상품</v>
      </c>
      <c r="B141" s="160" t="s">
        <v>176</v>
      </c>
      <c r="C141" s="160" t="s">
        <v>158</v>
      </c>
      <c r="D141" s="160" t="s">
        <v>164</v>
      </c>
      <c r="E141" s="160" t="s">
        <v>141</v>
      </c>
      <c r="F141" s="160" t="s">
        <v>142</v>
      </c>
      <c r="G141" s="160" t="s">
        <v>144</v>
      </c>
      <c r="H141" s="160" t="s">
        <v>65</v>
      </c>
      <c r="I141" s="161" t="s">
        <v>285</v>
      </c>
      <c r="J141" s="162">
        <v>9000</v>
      </c>
      <c r="K141" s="162">
        <v>1</v>
      </c>
      <c r="L141" s="162">
        <v>9000</v>
      </c>
    </row>
    <row r="142" spans="1:12" s="115" customFormat="1">
      <c r="A142" s="159" t="str">
        <f t="shared" si="3"/>
        <v>O221018058384일반상품</v>
      </c>
      <c r="B142" s="160" t="s">
        <v>176</v>
      </c>
      <c r="C142" s="160" t="s">
        <v>158</v>
      </c>
      <c r="D142" s="160" t="s">
        <v>164</v>
      </c>
      <c r="E142" s="160" t="s">
        <v>141</v>
      </c>
      <c r="F142" s="160" t="s">
        <v>142</v>
      </c>
      <c r="G142" s="160" t="s">
        <v>144</v>
      </c>
      <c r="H142" s="160" t="s">
        <v>65</v>
      </c>
      <c r="I142" s="161" t="s">
        <v>247</v>
      </c>
      <c r="J142" s="162">
        <v>9000</v>
      </c>
      <c r="K142" s="162">
        <v>1</v>
      </c>
      <c r="L142" s="162">
        <v>9000</v>
      </c>
    </row>
    <row r="143" spans="1:12" s="115" customFormat="1">
      <c r="A143" s="159" t="str">
        <f t="shared" si="3"/>
        <v>O221018058384일반상품</v>
      </c>
      <c r="B143" s="160" t="s">
        <v>176</v>
      </c>
      <c r="C143" s="160" t="s">
        <v>158</v>
      </c>
      <c r="D143" s="160" t="s">
        <v>164</v>
      </c>
      <c r="E143" s="160" t="s">
        <v>141</v>
      </c>
      <c r="F143" s="160" t="s">
        <v>142</v>
      </c>
      <c r="G143" s="160" t="s">
        <v>144</v>
      </c>
      <c r="H143" s="160" t="s">
        <v>65</v>
      </c>
      <c r="I143" s="161" t="s">
        <v>219</v>
      </c>
      <c r="J143" s="162">
        <v>4700</v>
      </c>
      <c r="K143" s="162">
        <v>1</v>
      </c>
      <c r="L143" s="162">
        <v>4700</v>
      </c>
    </row>
    <row r="144" spans="1:12" s="115" customFormat="1">
      <c r="A144" s="159" t="str">
        <f t="shared" si="3"/>
        <v>O221018058384일반상품</v>
      </c>
      <c r="B144" s="160" t="s">
        <v>176</v>
      </c>
      <c r="C144" s="160" t="s">
        <v>158</v>
      </c>
      <c r="D144" s="160" t="s">
        <v>164</v>
      </c>
      <c r="E144" s="160" t="s">
        <v>141</v>
      </c>
      <c r="F144" s="160" t="s">
        <v>142</v>
      </c>
      <c r="G144" s="160" t="s">
        <v>144</v>
      </c>
      <c r="H144" s="160" t="s">
        <v>65</v>
      </c>
      <c r="I144" s="161" t="s">
        <v>243</v>
      </c>
      <c r="J144" s="162">
        <v>2260</v>
      </c>
      <c r="K144" s="162">
        <v>1</v>
      </c>
      <c r="L144" s="162">
        <v>2260</v>
      </c>
    </row>
    <row r="145" spans="1:12" s="115" customFormat="1">
      <c r="A145" s="159" t="str">
        <f t="shared" si="3"/>
        <v>O221018058384일반상품</v>
      </c>
      <c r="B145" s="160" t="s">
        <v>176</v>
      </c>
      <c r="C145" s="160" t="s">
        <v>158</v>
      </c>
      <c r="D145" s="160" t="s">
        <v>164</v>
      </c>
      <c r="E145" s="160" t="s">
        <v>141</v>
      </c>
      <c r="F145" s="160" t="s">
        <v>142</v>
      </c>
      <c r="G145" s="160" t="s">
        <v>144</v>
      </c>
      <c r="H145" s="160" t="s">
        <v>65</v>
      </c>
      <c r="I145" s="161" t="s">
        <v>245</v>
      </c>
      <c r="J145" s="162">
        <v>16500</v>
      </c>
      <c r="K145" s="162">
        <v>1</v>
      </c>
      <c r="L145" s="162">
        <v>16500</v>
      </c>
    </row>
    <row r="146" spans="1:12" s="115" customFormat="1">
      <c r="A146" s="159" t="str">
        <f t="shared" si="3"/>
        <v>O221018058384일반상품</v>
      </c>
      <c r="B146" s="160" t="s">
        <v>176</v>
      </c>
      <c r="C146" s="160" t="s">
        <v>158</v>
      </c>
      <c r="D146" s="160" t="s">
        <v>164</v>
      </c>
      <c r="E146" s="160" t="s">
        <v>141</v>
      </c>
      <c r="F146" s="160" t="s">
        <v>142</v>
      </c>
      <c r="G146" s="160" t="s">
        <v>144</v>
      </c>
      <c r="H146" s="160" t="s">
        <v>65</v>
      </c>
      <c r="I146" s="161" t="s">
        <v>288</v>
      </c>
      <c r="J146" s="162">
        <v>49000</v>
      </c>
      <c r="K146" s="162">
        <v>1</v>
      </c>
      <c r="L146" s="162">
        <v>49000</v>
      </c>
    </row>
    <row r="147" spans="1:12" s="115" customFormat="1">
      <c r="A147" s="159" t="str">
        <f t="shared" si="3"/>
        <v>O221018058384일반상품</v>
      </c>
      <c r="B147" s="160" t="s">
        <v>176</v>
      </c>
      <c r="C147" s="160" t="s">
        <v>158</v>
      </c>
      <c r="D147" s="160" t="s">
        <v>164</v>
      </c>
      <c r="E147" s="160" t="s">
        <v>141</v>
      </c>
      <c r="F147" s="160" t="s">
        <v>142</v>
      </c>
      <c r="G147" s="160" t="s">
        <v>144</v>
      </c>
      <c r="H147" s="160" t="s">
        <v>65</v>
      </c>
      <c r="I147" s="161" t="s">
        <v>274</v>
      </c>
      <c r="J147" s="162">
        <v>16900</v>
      </c>
      <c r="K147" s="162">
        <v>2</v>
      </c>
      <c r="L147" s="162">
        <v>33800</v>
      </c>
    </row>
    <row r="148" spans="1:12" s="115" customFormat="1">
      <c r="A148" s="159" t="str">
        <f t="shared" si="3"/>
        <v>O221018058384일반상품</v>
      </c>
      <c r="B148" s="160" t="s">
        <v>176</v>
      </c>
      <c r="C148" s="160" t="s">
        <v>158</v>
      </c>
      <c r="D148" s="160" t="s">
        <v>164</v>
      </c>
      <c r="E148" s="160" t="s">
        <v>141</v>
      </c>
      <c r="F148" s="160" t="s">
        <v>142</v>
      </c>
      <c r="G148" s="160" t="s">
        <v>144</v>
      </c>
      <c r="H148" s="160" t="s">
        <v>65</v>
      </c>
      <c r="I148" s="161" t="s">
        <v>127</v>
      </c>
      <c r="J148" s="162">
        <v>5900</v>
      </c>
      <c r="K148" s="162">
        <v>2</v>
      </c>
      <c r="L148" s="162">
        <v>11800</v>
      </c>
    </row>
    <row r="149" spans="1:12" s="115" customFormat="1">
      <c r="A149" s="159" t="str">
        <f t="shared" si="3"/>
        <v>O221018058384일반상품</v>
      </c>
      <c r="B149" s="160" t="s">
        <v>176</v>
      </c>
      <c r="C149" s="160" t="s">
        <v>158</v>
      </c>
      <c r="D149" s="160" t="s">
        <v>164</v>
      </c>
      <c r="E149" s="160" t="s">
        <v>141</v>
      </c>
      <c r="F149" s="160" t="s">
        <v>142</v>
      </c>
      <c r="G149" s="160" t="s">
        <v>144</v>
      </c>
      <c r="H149" s="160" t="s">
        <v>65</v>
      </c>
      <c r="I149" s="161" t="s">
        <v>209</v>
      </c>
      <c r="J149" s="162">
        <v>5700</v>
      </c>
      <c r="K149" s="162">
        <v>2</v>
      </c>
      <c r="L149" s="162">
        <v>11400</v>
      </c>
    </row>
    <row r="150" spans="1:12" s="115" customFormat="1">
      <c r="A150" s="159" t="str">
        <f t="shared" si="3"/>
        <v>O221018058384일반상품</v>
      </c>
      <c r="B150" s="160" t="s">
        <v>176</v>
      </c>
      <c r="C150" s="160" t="s">
        <v>158</v>
      </c>
      <c r="D150" s="160" t="s">
        <v>164</v>
      </c>
      <c r="E150" s="160" t="s">
        <v>141</v>
      </c>
      <c r="F150" s="160" t="s">
        <v>142</v>
      </c>
      <c r="G150" s="160" t="s">
        <v>144</v>
      </c>
      <c r="H150" s="160" t="s">
        <v>65</v>
      </c>
      <c r="I150" s="161" t="s">
        <v>261</v>
      </c>
      <c r="J150" s="162">
        <v>5550</v>
      </c>
      <c r="K150" s="162">
        <v>1</v>
      </c>
      <c r="L150" s="162">
        <v>5550</v>
      </c>
    </row>
    <row r="151" spans="1:12" s="115" customFormat="1">
      <c r="A151" s="159" t="str">
        <f t="shared" si="3"/>
        <v>O221018058384일반상품</v>
      </c>
      <c r="B151" s="160" t="s">
        <v>176</v>
      </c>
      <c r="C151" s="160" t="s">
        <v>158</v>
      </c>
      <c r="D151" s="160" t="s">
        <v>164</v>
      </c>
      <c r="E151" s="160" t="s">
        <v>141</v>
      </c>
      <c r="F151" s="160" t="s">
        <v>142</v>
      </c>
      <c r="G151" s="160" t="s">
        <v>144</v>
      </c>
      <c r="H151" s="160" t="s">
        <v>65</v>
      </c>
      <c r="I151" s="161" t="s">
        <v>314</v>
      </c>
      <c r="J151" s="162">
        <v>29000</v>
      </c>
      <c r="K151" s="162">
        <v>1</v>
      </c>
      <c r="L151" s="162">
        <v>29000</v>
      </c>
    </row>
    <row r="152" spans="1:12" s="115" customFormat="1">
      <c r="A152" s="159" t="str">
        <f t="shared" si="3"/>
        <v>O221018058384일반상품</v>
      </c>
      <c r="B152" s="160" t="s">
        <v>176</v>
      </c>
      <c r="C152" s="160" t="s">
        <v>158</v>
      </c>
      <c r="D152" s="160" t="s">
        <v>164</v>
      </c>
      <c r="E152" s="160" t="s">
        <v>141</v>
      </c>
      <c r="F152" s="160" t="s">
        <v>142</v>
      </c>
      <c r="G152" s="160" t="s">
        <v>144</v>
      </c>
      <c r="H152" s="160" t="s">
        <v>65</v>
      </c>
      <c r="I152" s="161" t="s">
        <v>223</v>
      </c>
      <c r="J152" s="162">
        <v>900</v>
      </c>
      <c r="K152" s="162">
        <v>1</v>
      </c>
      <c r="L152" s="162">
        <v>900</v>
      </c>
    </row>
    <row r="153" spans="1:12" s="115" customFormat="1">
      <c r="A153" s="159" t="str">
        <f t="shared" si="3"/>
        <v>O221018058384일반상품</v>
      </c>
      <c r="B153" s="160" t="s">
        <v>176</v>
      </c>
      <c r="C153" s="160" t="s">
        <v>158</v>
      </c>
      <c r="D153" s="160" t="s">
        <v>164</v>
      </c>
      <c r="E153" s="160" t="s">
        <v>141</v>
      </c>
      <c r="F153" s="160" t="s">
        <v>142</v>
      </c>
      <c r="G153" s="160" t="s">
        <v>144</v>
      </c>
      <c r="H153" s="160" t="s">
        <v>65</v>
      </c>
      <c r="I153" s="161" t="s">
        <v>138</v>
      </c>
      <c r="J153" s="162">
        <v>2170</v>
      </c>
      <c r="K153" s="162">
        <v>2</v>
      </c>
      <c r="L153" s="162">
        <v>4340</v>
      </c>
    </row>
    <row r="154" spans="1:12" s="115" customFormat="1">
      <c r="A154" s="159" t="str">
        <f t="shared" si="3"/>
        <v>O221018058384일반상품</v>
      </c>
      <c r="B154" s="160" t="s">
        <v>176</v>
      </c>
      <c r="C154" s="160" t="s">
        <v>158</v>
      </c>
      <c r="D154" s="160" t="s">
        <v>164</v>
      </c>
      <c r="E154" s="160" t="s">
        <v>141</v>
      </c>
      <c r="F154" s="160" t="s">
        <v>142</v>
      </c>
      <c r="G154" s="160" t="s">
        <v>144</v>
      </c>
      <c r="H154" s="160" t="s">
        <v>65</v>
      </c>
      <c r="I154" s="161" t="s">
        <v>224</v>
      </c>
      <c r="J154" s="162">
        <v>7100</v>
      </c>
      <c r="K154" s="162">
        <v>1</v>
      </c>
      <c r="L154" s="162">
        <v>7100</v>
      </c>
    </row>
    <row r="155" spans="1:12" s="115" customFormat="1">
      <c r="A155" s="159" t="str">
        <f t="shared" si="3"/>
        <v>O221018058384일반상품</v>
      </c>
      <c r="B155" s="160" t="s">
        <v>176</v>
      </c>
      <c r="C155" s="160" t="s">
        <v>158</v>
      </c>
      <c r="D155" s="160" t="s">
        <v>164</v>
      </c>
      <c r="E155" s="160" t="s">
        <v>141</v>
      </c>
      <c r="F155" s="160" t="s">
        <v>142</v>
      </c>
      <c r="G155" s="160" t="s">
        <v>144</v>
      </c>
      <c r="H155" s="160" t="s">
        <v>65</v>
      </c>
      <c r="I155" s="161" t="s">
        <v>315</v>
      </c>
      <c r="J155" s="162">
        <v>2700</v>
      </c>
      <c r="K155" s="162">
        <v>2</v>
      </c>
      <c r="L155" s="162">
        <v>5400</v>
      </c>
    </row>
    <row r="156" spans="1:12" s="115" customFormat="1">
      <c r="A156" s="159" t="str">
        <f t="shared" si="3"/>
        <v>O221018058384일반상품</v>
      </c>
      <c r="B156" s="160" t="s">
        <v>176</v>
      </c>
      <c r="C156" s="160" t="s">
        <v>158</v>
      </c>
      <c r="D156" s="160" t="s">
        <v>164</v>
      </c>
      <c r="E156" s="160" t="s">
        <v>141</v>
      </c>
      <c r="F156" s="160" t="s">
        <v>142</v>
      </c>
      <c r="G156" s="160" t="s">
        <v>144</v>
      </c>
      <c r="H156" s="160" t="s">
        <v>65</v>
      </c>
      <c r="I156" s="161" t="s">
        <v>202</v>
      </c>
      <c r="J156" s="162">
        <v>1090</v>
      </c>
      <c r="K156" s="162">
        <v>1</v>
      </c>
      <c r="L156" s="162">
        <v>1090</v>
      </c>
    </row>
    <row r="157" spans="1:12" s="115" customFormat="1">
      <c r="A157" s="159" t="str">
        <f t="shared" si="3"/>
        <v>O221018058384일반상품</v>
      </c>
      <c r="B157" s="160" t="s">
        <v>176</v>
      </c>
      <c r="C157" s="160" t="s">
        <v>158</v>
      </c>
      <c r="D157" s="160" t="s">
        <v>164</v>
      </c>
      <c r="E157" s="160" t="s">
        <v>141</v>
      </c>
      <c r="F157" s="160" t="s">
        <v>142</v>
      </c>
      <c r="G157" s="160" t="s">
        <v>144</v>
      </c>
      <c r="H157" s="160" t="s">
        <v>65</v>
      </c>
      <c r="I157" s="161" t="s">
        <v>159</v>
      </c>
      <c r="J157" s="162">
        <v>8900</v>
      </c>
      <c r="K157" s="162">
        <v>1</v>
      </c>
      <c r="L157" s="162">
        <v>8900</v>
      </c>
    </row>
    <row r="158" spans="1:12" s="115" customFormat="1">
      <c r="A158" s="159" t="str">
        <f t="shared" si="3"/>
        <v>O221018058384일반상품</v>
      </c>
      <c r="B158" s="160" t="s">
        <v>176</v>
      </c>
      <c r="C158" s="160" t="s">
        <v>158</v>
      </c>
      <c r="D158" s="160" t="s">
        <v>164</v>
      </c>
      <c r="E158" s="160" t="s">
        <v>141</v>
      </c>
      <c r="F158" s="160" t="s">
        <v>142</v>
      </c>
      <c r="G158" s="160" t="s">
        <v>144</v>
      </c>
      <c r="H158" s="160" t="s">
        <v>65</v>
      </c>
      <c r="I158" s="161" t="s">
        <v>289</v>
      </c>
      <c r="J158" s="162">
        <v>3190</v>
      </c>
      <c r="K158" s="162">
        <v>1</v>
      </c>
      <c r="L158" s="162">
        <v>3190</v>
      </c>
    </row>
    <row r="159" spans="1:12" s="115" customFormat="1">
      <c r="A159" s="159" t="str">
        <f t="shared" si="3"/>
        <v>O221018058384일반상품</v>
      </c>
      <c r="B159" s="160" t="s">
        <v>176</v>
      </c>
      <c r="C159" s="160" t="s">
        <v>158</v>
      </c>
      <c r="D159" s="160" t="s">
        <v>164</v>
      </c>
      <c r="E159" s="160" t="s">
        <v>141</v>
      </c>
      <c r="F159" s="160" t="s">
        <v>142</v>
      </c>
      <c r="G159" s="160" t="s">
        <v>144</v>
      </c>
      <c r="H159" s="160" t="s">
        <v>65</v>
      </c>
      <c r="I159" s="161" t="s">
        <v>316</v>
      </c>
      <c r="J159" s="162">
        <v>5700</v>
      </c>
      <c r="K159" s="162">
        <v>2</v>
      </c>
      <c r="L159" s="162">
        <v>11400</v>
      </c>
    </row>
    <row r="160" spans="1:12" s="115" customFormat="1">
      <c r="A160" s="159" t="str">
        <f t="shared" si="3"/>
        <v>O221018058384일반상품</v>
      </c>
      <c r="B160" s="160" t="s">
        <v>176</v>
      </c>
      <c r="C160" s="160" t="s">
        <v>158</v>
      </c>
      <c r="D160" s="160" t="s">
        <v>164</v>
      </c>
      <c r="E160" s="160" t="s">
        <v>141</v>
      </c>
      <c r="F160" s="160" t="s">
        <v>142</v>
      </c>
      <c r="G160" s="160" t="s">
        <v>144</v>
      </c>
      <c r="H160" s="160" t="s">
        <v>65</v>
      </c>
      <c r="I160" s="161" t="s">
        <v>259</v>
      </c>
      <c r="J160" s="162">
        <v>8100</v>
      </c>
      <c r="K160" s="162">
        <v>1</v>
      </c>
      <c r="L160" s="162">
        <v>8100</v>
      </c>
    </row>
    <row r="161" spans="1:12" s="115" customFormat="1">
      <c r="A161" s="159" t="str">
        <f t="shared" si="3"/>
        <v>O221018058384일반상품</v>
      </c>
      <c r="B161" s="160" t="s">
        <v>176</v>
      </c>
      <c r="C161" s="160" t="s">
        <v>158</v>
      </c>
      <c r="D161" s="160" t="s">
        <v>164</v>
      </c>
      <c r="E161" s="160" t="s">
        <v>141</v>
      </c>
      <c r="F161" s="160" t="s">
        <v>142</v>
      </c>
      <c r="G161" s="160" t="s">
        <v>144</v>
      </c>
      <c r="H161" s="160" t="s">
        <v>65</v>
      </c>
      <c r="I161" s="161" t="s">
        <v>317</v>
      </c>
      <c r="J161" s="162">
        <v>6200</v>
      </c>
      <c r="K161" s="162">
        <v>1</v>
      </c>
      <c r="L161" s="162">
        <v>6200</v>
      </c>
    </row>
    <row r="162" spans="1:12" s="115" customFormat="1">
      <c r="A162" s="159" t="str">
        <f t="shared" ref="A162:A168" si="4">B162&amp;H162</f>
        <v>O221015058315일반상품</v>
      </c>
      <c r="B162" s="160" t="s">
        <v>177</v>
      </c>
      <c r="C162" s="160" t="s">
        <v>158</v>
      </c>
      <c r="D162" s="160" t="s">
        <v>164</v>
      </c>
      <c r="E162" s="160" t="s">
        <v>141</v>
      </c>
      <c r="F162" s="160" t="s">
        <v>142</v>
      </c>
      <c r="G162" s="160" t="s">
        <v>145</v>
      </c>
      <c r="H162" s="160" t="s">
        <v>65</v>
      </c>
      <c r="I162" s="161" t="s">
        <v>249</v>
      </c>
      <c r="J162" s="162">
        <v>2250</v>
      </c>
      <c r="K162" s="162">
        <v>2</v>
      </c>
      <c r="L162" s="162">
        <v>4500</v>
      </c>
    </row>
    <row r="163" spans="1:12" s="115" customFormat="1">
      <c r="A163" s="159" t="str">
        <f t="shared" si="4"/>
        <v>O221015058315일반상품</v>
      </c>
      <c r="B163" s="160" t="s">
        <v>177</v>
      </c>
      <c r="C163" s="160" t="s">
        <v>158</v>
      </c>
      <c r="D163" s="160" t="s">
        <v>164</v>
      </c>
      <c r="E163" s="160" t="s">
        <v>141</v>
      </c>
      <c r="F163" s="160" t="s">
        <v>142</v>
      </c>
      <c r="G163" s="160" t="s">
        <v>145</v>
      </c>
      <c r="H163" s="160" t="s">
        <v>65</v>
      </c>
      <c r="I163" s="161" t="s">
        <v>119</v>
      </c>
      <c r="J163" s="162">
        <v>5000</v>
      </c>
      <c r="K163" s="162">
        <v>1</v>
      </c>
      <c r="L163" s="162">
        <v>5000</v>
      </c>
    </row>
    <row r="164" spans="1:12" s="115" customFormat="1">
      <c r="A164" s="159" t="str">
        <f t="shared" si="4"/>
        <v>O221015058315일반상품</v>
      </c>
      <c r="B164" s="160" t="s">
        <v>177</v>
      </c>
      <c r="C164" s="160" t="s">
        <v>158</v>
      </c>
      <c r="D164" s="160" t="s">
        <v>164</v>
      </c>
      <c r="E164" s="160" t="s">
        <v>141</v>
      </c>
      <c r="F164" s="160" t="s">
        <v>142</v>
      </c>
      <c r="G164" s="160" t="s">
        <v>145</v>
      </c>
      <c r="H164" s="160" t="s">
        <v>65</v>
      </c>
      <c r="I164" s="161" t="s">
        <v>210</v>
      </c>
      <c r="J164" s="162">
        <v>1100</v>
      </c>
      <c r="K164" s="162">
        <v>1</v>
      </c>
      <c r="L164" s="162">
        <v>1100</v>
      </c>
    </row>
    <row r="165" spans="1:12" s="115" customFormat="1">
      <c r="A165" s="159" t="str">
        <f t="shared" si="4"/>
        <v>O221015058315일반상품</v>
      </c>
      <c r="B165" s="160" t="s">
        <v>177</v>
      </c>
      <c r="C165" s="160" t="s">
        <v>158</v>
      </c>
      <c r="D165" s="160" t="s">
        <v>164</v>
      </c>
      <c r="E165" s="160" t="s">
        <v>141</v>
      </c>
      <c r="F165" s="160" t="s">
        <v>142</v>
      </c>
      <c r="G165" s="160" t="s">
        <v>145</v>
      </c>
      <c r="H165" s="160" t="s">
        <v>65</v>
      </c>
      <c r="I165" s="161" t="s">
        <v>214</v>
      </c>
      <c r="J165" s="162">
        <v>1400</v>
      </c>
      <c r="K165" s="162">
        <v>2</v>
      </c>
      <c r="L165" s="162">
        <v>2800</v>
      </c>
    </row>
    <row r="166" spans="1:12" s="115" customFormat="1">
      <c r="A166" s="159" t="str">
        <f t="shared" si="4"/>
        <v>O221015058315일반상품</v>
      </c>
      <c r="B166" s="160" t="s">
        <v>177</v>
      </c>
      <c r="C166" s="160" t="s">
        <v>158</v>
      </c>
      <c r="D166" s="160" t="s">
        <v>164</v>
      </c>
      <c r="E166" s="160" t="s">
        <v>141</v>
      </c>
      <c r="F166" s="160" t="s">
        <v>142</v>
      </c>
      <c r="G166" s="160" t="s">
        <v>145</v>
      </c>
      <c r="H166" s="160" t="s">
        <v>65</v>
      </c>
      <c r="I166" s="161" t="s">
        <v>117</v>
      </c>
      <c r="J166" s="162">
        <v>12480</v>
      </c>
      <c r="K166" s="162">
        <v>2</v>
      </c>
      <c r="L166" s="162">
        <v>24960</v>
      </c>
    </row>
    <row r="167" spans="1:12" s="115" customFormat="1">
      <c r="A167" s="159" t="str">
        <f t="shared" si="4"/>
        <v>O221015058315일반상품</v>
      </c>
      <c r="B167" s="160" t="s">
        <v>177</v>
      </c>
      <c r="C167" s="160" t="s">
        <v>158</v>
      </c>
      <c r="D167" s="160" t="s">
        <v>164</v>
      </c>
      <c r="E167" s="160" t="s">
        <v>141</v>
      </c>
      <c r="F167" s="160" t="s">
        <v>142</v>
      </c>
      <c r="G167" s="160" t="s">
        <v>145</v>
      </c>
      <c r="H167" s="160" t="s">
        <v>65</v>
      </c>
      <c r="I167" s="161" t="s">
        <v>242</v>
      </c>
      <c r="J167" s="162">
        <v>12480</v>
      </c>
      <c r="K167" s="162">
        <v>1</v>
      </c>
      <c r="L167" s="162">
        <v>12480</v>
      </c>
    </row>
    <row r="168" spans="1:12" s="115" customFormat="1">
      <c r="A168" s="159" t="str">
        <f t="shared" si="4"/>
        <v>O221015058315일반상품</v>
      </c>
      <c r="B168" s="160" t="s">
        <v>177</v>
      </c>
      <c r="C168" s="160" t="s">
        <v>158</v>
      </c>
      <c r="D168" s="160" t="s">
        <v>164</v>
      </c>
      <c r="E168" s="160" t="s">
        <v>141</v>
      </c>
      <c r="F168" s="160" t="s">
        <v>142</v>
      </c>
      <c r="G168" s="160" t="s">
        <v>145</v>
      </c>
      <c r="H168" s="160" t="s">
        <v>65</v>
      </c>
      <c r="I168" s="161" t="s">
        <v>274</v>
      </c>
      <c r="J168" s="162">
        <v>16900</v>
      </c>
      <c r="K168" s="162">
        <v>2</v>
      </c>
      <c r="L168" s="162">
        <v>33800</v>
      </c>
    </row>
    <row r="169" spans="1:12" s="115" customFormat="1">
      <c r="A169" s="159" t="str">
        <f t="shared" ref="A169:A175" si="5">B169&amp;H169</f>
        <v>O221015058315일반상품</v>
      </c>
      <c r="B169" s="160" t="s">
        <v>177</v>
      </c>
      <c r="C169" s="160" t="s">
        <v>158</v>
      </c>
      <c r="D169" s="160" t="s">
        <v>164</v>
      </c>
      <c r="E169" s="160" t="s">
        <v>141</v>
      </c>
      <c r="F169" s="160" t="s">
        <v>142</v>
      </c>
      <c r="G169" s="160" t="s">
        <v>145</v>
      </c>
      <c r="H169" s="160" t="s">
        <v>65</v>
      </c>
      <c r="I169" s="161" t="s">
        <v>165</v>
      </c>
      <c r="J169" s="162">
        <v>2700</v>
      </c>
      <c r="K169" s="162">
        <v>2</v>
      </c>
      <c r="L169" s="162">
        <v>5400</v>
      </c>
    </row>
    <row r="170" spans="1:12" s="115" customFormat="1">
      <c r="A170" s="159" t="str">
        <f t="shared" si="5"/>
        <v>O221015058315일반상품</v>
      </c>
      <c r="B170" s="160" t="s">
        <v>177</v>
      </c>
      <c r="C170" s="160" t="s">
        <v>158</v>
      </c>
      <c r="D170" s="160" t="s">
        <v>164</v>
      </c>
      <c r="E170" s="160" t="s">
        <v>141</v>
      </c>
      <c r="F170" s="160" t="s">
        <v>142</v>
      </c>
      <c r="G170" s="160" t="s">
        <v>145</v>
      </c>
      <c r="H170" s="160" t="s">
        <v>65</v>
      </c>
      <c r="I170" s="161" t="s">
        <v>215</v>
      </c>
      <c r="J170" s="162">
        <v>28700</v>
      </c>
      <c r="K170" s="162">
        <v>4</v>
      </c>
      <c r="L170" s="162">
        <v>114800</v>
      </c>
    </row>
    <row r="171" spans="1:12" s="115" customFormat="1">
      <c r="A171" s="159" t="str">
        <f t="shared" si="5"/>
        <v>O221015058315일반상품</v>
      </c>
      <c r="B171" s="160" t="s">
        <v>177</v>
      </c>
      <c r="C171" s="160" t="s">
        <v>158</v>
      </c>
      <c r="D171" s="160" t="s">
        <v>164</v>
      </c>
      <c r="E171" s="160" t="s">
        <v>141</v>
      </c>
      <c r="F171" s="160" t="s">
        <v>142</v>
      </c>
      <c r="G171" s="160" t="s">
        <v>145</v>
      </c>
      <c r="H171" s="160" t="s">
        <v>65</v>
      </c>
      <c r="I171" s="161" t="s">
        <v>287</v>
      </c>
      <c r="J171" s="162">
        <v>1000</v>
      </c>
      <c r="K171" s="162">
        <v>3</v>
      </c>
      <c r="L171" s="162">
        <v>3000</v>
      </c>
    </row>
    <row r="172" spans="1:12" s="115" customFormat="1">
      <c r="A172" s="159" t="str">
        <f t="shared" si="5"/>
        <v>O221015058315일반상품</v>
      </c>
      <c r="B172" s="160" t="s">
        <v>177</v>
      </c>
      <c r="C172" s="160" t="s">
        <v>158</v>
      </c>
      <c r="D172" s="160" t="s">
        <v>164</v>
      </c>
      <c r="E172" s="160" t="s">
        <v>141</v>
      </c>
      <c r="F172" s="160" t="s">
        <v>142</v>
      </c>
      <c r="G172" s="160" t="s">
        <v>145</v>
      </c>
      <c r="H172" s="160" t="s">
        <v>65</v>
      </c>
      <c r="I172" s="161" t="s">
        <v>323</v>
      </c>
      <c r="J172" s="162">
        <v>4090</v>
      </c>
      <c r="K172" s="162">
        <v>2</v>
      </c>
      <c r="L172" s="162">
        <v>8180</v>
      </c>
    </row>
    <row r="173" spans="1:12" s="115" customFormat="1">
      <c r="A173" s="159" t="str">
        <f t="shared" si="5"/>
        <v>O221015058315일반상품</v>
      </c>
      <c r="B173" s="160" t="s">
        <v>177</v>
      </c>
      <c r="C173" s="160" t="s">
        <v>158</v>
      </c>
      <c r="D173" s="160" t="s">
        <v>164</v>
      </c>
      <c r="E173" s="160" t="s">
        <v>141</v>
      </c>
      <c r="F173" s="160" t="s">
        <v>142</v>
      </c>
      <c r="G173" s="160" t="s">
        <v>145</v>
      </c>
      <c r="H173" s="160" t="s">
        <v>65</v>
      </c>
      <c r="I173" s="161" t="s">
        <v>167</v>
      </c>
      <c r="J173" s="162">
        <v>2600</v>
      </c>
      <c r="K173" s="162">
        <v>2</v>
      </c>
      <c r="L173" s="162">
        <v>5200</v>
      </c>
    </row>
    <row r="174" spans="1:12" s="115" customFormat="1">
      <c r="A174" s="159" t="str">
        <f t="shared" si="5"/>
        <v>O221015058315일반상품</v>
      </c>
      <c r="B174" s="160" t="s">
        <v>177</v>
      </c>
      <c r="C174" s="160" t="s">
        <v>158</v>
      </c>
      <c r="D174" s="160" t="s">
        <v>164</v>
      </c>
      <c r="E174" s="160" t="s">
        <v>141</v>
      </c>
      <c r="F174" s="160" t="s">
        <v>142</v>
      </c>
      <c r="G174" s="160" t="s">
        <v>145</v>
      </c>
      <c r="H174" s="160" t="s">
        <v>65</v>
      </c>
      <c r="I174" s="161" t="s">
        <v>289</v>
      </c>
      <c r="J174" s="162">
        <v>3190</v>
      </c>
      <c r="K174" s="162">
        <v>2</v>
      </c>
      <c r="L174" s="162">
        <v>6380</v>
      </c>
    </row>
    <row r="175" spans="1:12" s="115" customFormat="1">
      <c r="A175" s="159" t="str">
        <f t="shared" si="5"/>
        <v>O221015058315일반상품</v>
      </c>
      <c r="B175" s="160" t="s">
        <v>177</v>
      </c>
      <c r="C175" s="160" t="s">
        <v>158</v>
      </c>
      <c r="D175" s="160" t="s">
        <v>164</v>
      </c>
      <c r="E175" s="160" t="s">
        <v>141</v>
      </c>
      <c r="F175" s="160" t="s">
        <v>142</v>
      </c>
      <c r="G175" s="160" t="s">
        <v>145</v>
      </c>
      <c r="H175" s="160" t="s">
        <v>65</v>
      </c>
      <c r="I175" s="161" t="s">
        <v>169</v>
      </c>
      <c r="J175" s="162">
        <v>1000</v>
      </c>
      <c r="K175" s="162">
        <v>2</v>
      </c>
      <c r="L175" s="162">
        <v>2000</v>
      </c>
    </row>
    <row r="176" spans="1:12" s="115" customFormat="1">
      <c r="A176" s="159" t="str">
        <f t="shared" ref="A176:A204" si="6">B176&amp;H176</f>
        <v>O221014058299일반상품</v>
      </c>
      <c r="B176" s="160" t="s">
        <v>178</v>
      </c>
      <c r="C176" s="160" t="s">
        <v>158</v>
      </c>
      <c r="D176" s="160" t="s">
        <v>164</v>
      </c>
      <c r="E176" s="160" t="s">
        <v>141</v>
      </c>
      <c r="F176" s="160" t="s">
        <v>104</v>
      </c>
      <c r="G176" s="160" t="s">
        <v>146</v>
      </c>
      <c r="H176" s="160" t="s">
        <v>65</v>
      </c>
      <c r="I176" s="161" t="s">
        <v>324</v>
      </c>
      <c r="J176" s="162">
        <v>23200</v>
      </c>
      <c r="K176" s="162">
        <v>2</v>
      </c>
      <c r="L176" s="162">
        <v>46400</v>
      </c>
    </row>
    <row r="177" spans="1:12" s="115" customFormat="1">
      <c r="A177" s="159" t="str">
        <f t="shared" si="6"/>
        <v>O221014058299일반상품</v>
      </c>
      <c r="B177" s="160" t="s">
        <v>178</v>
      </c>
      <c r="C177" s="160" t="s">
        <v>158</v>
      </c>
      <c r="D177" s="160" t="s">
        <v>164</v>
      </c>
      <c r="E177" s="160" t="s">
        <v>141</v>
      </c>
      <c r="F177" s="160" t="s">
        <v>104</v>
      </c>
      <c r="G177" s="160" t="s">
        <v>146</v>
      </c>
      <c r="H177" s="160" t="s">
        <v>65</v>
      </c>
      <c r="I177" s="161" t="s">
        <v>322</v>
      </c>
      <c r="J177" s="162">
        <v>2730</v>
      </c>
      <c r="K177" s="162">
        <v>2</v>
      </c>
      <c r="L177" s="162">
        <v>5460</v>
      </c>
    </row>
    <row r="178" spans="1:12" s="115" customFormat="1">
      <c r="A178" s="159" t="str">
        <f t="shared" si="6"/>
        <v>O221014058299일반상품</v>
      </c>
      <c r="B178" s="160" t="s">
        <v>178</v>
      </c>
      <c r="C178" s="160" t="s">
        <v>158</v>
      </c>
      <c r="D178" s="160" t="s">
        <v>164</v>
      </c>
      <c r="E178" s="160" t="s">
        <v>141</v>
      </c>
      <c r="F178" s="160" t="s">
        <v>104</v>
      </c>
      <c r="G178" s="160" t="s">
        <v>146</v>
      </c>
      <c r="H178" s="160" t="s">
        <v>65</v>
      </c>
      <c r="I178" s="161" t="s">
        <v>226</v>
      </c>
      <c r="J178" s="162">
        <v>6600</v>
      </c>
      <c r="K178" s="162">
        <v>1</v>
      </c>
      <c r="L178" s="162">
        <v>6600</v>
      </c>
    </row>
    <row r="179" spans="1:12" s="115" customFormat="1">
      <c r="A179" s="159" t="str">
        <f t="shared" si="6"/>
        <v>O221014058299일반상품</v>
      </c>
      <c r="B179" s="160" t="s">
        <v>178</v>
      </c>
      <c r="C179" s="160" t="s">
        <v>158</v>
      </c>
      <c r="D179" s="160" t="s">
        <v>164</v>
      </c>
      <c r="E179" s="160" t="s">
        <v>141</v>
      </c>
      <c r="F179" s="160" t="s">
        <v>104</v>
      </c>
      <c r="G179" s="160" t="s">
        <v>146</v>
      </c>
      <c r="H179" s="160" t="s">
        <v>65</v>
      </c>
      <c r="I179" s="161" t="s">
        <v>181</v>
      </c>
      <c r="J179" s="162">
        <v>2700</v>
      </c>
      <c r="K179" s="162">
        <v>1</v>
      </c>
      <c r="L179" s="162">
        <v>2700</v>
      </c>
    </row>
    <row r="180" spans="1:12" s="115" customFormat="1">
      <c r="A180" s="159" t="str">
        <f t="shared" si="6"/>
        <v>O221014058299일반상품</v>
      </c>
      <c r="B180" s="160" t="s">
        <v>178</v>
      </c>
      <c r="C180" s="160" t="s">
        <v>158</v>
      </c>
      <c r="D180" s="160" t="s">
        <v>164</v>
      </c>
      <c r="E180" s="160" t="s">
        <v>141</v>
      </c>
      <c r="F180" s="160" t="s">
        <v>104</v>
      </c>
      <c r="G180" s="160" t="s">
        <v>146</v>
      </c>
      <c r="H180" s="160" t="s">
        <v>65</v>
      </c>
      <c r="I180" s="161" t="s">
        <v>124</v>
      </c>
      <c r="J180" s="162">
        <v>4080</v>
      </c>
      <c r="K180" s="162">
        <v>1</v>
      </c>
      <c r="L180" s="162">
        <v>4080</v>
      </c>
    </row>
    <row r="181" spans="1:12" s="115" customFormat="1">
      <c r="A181" s="159" t="str">
        <f t="shared" si="6"/>
        <v>O221014058299일반상품</v>
      </c>
      <c r="B181" s="160" t="s">
        <v>178</v>
      </c>
      <c r="C181" s="160" t="s">
        <v>158</v>
      </c>
      <c r="D181" s="160" t="s">
        <v>164</v>
      </c>
      <c r="E181" s="160" t="s">
        <v>141</v>
      </c>
      <c r="F181" s="160" t="s">
        <v>104</v>
      </c>
      <c r="G181" s="160" t="s">
        <v>146</v>
      </c>
      <c r="H181" s="160" t="s">
        <v>65</v>
      </c>
      <c r="I181" s="161" t="s">
        <v>112</v>
      </c>
      <c r="J181" s="162">
        <v>4430</v>
      </c>
      <c r="K181" s="162">
        <v>1</v>
      </c>
      <c r="L181" s="162">
        <v>4430</v>
      </c>
    </row>
    <row r="182" spans="1:12" s="115" customFormat="1">
      <c r="A182" s="159" t="str">
        <f t="shared" si="6"/>
        <v>O221014058299일반상품</v>
      </c>
      <c r="B182" s="160" t="s">
        <v>178</v>
      </c>
      <c r="C182" s="160" t="s">
        <v>158</v>
      </c>
      <c r="D182" s="160" t="s">
        <v>164</v>
      </c>
      <c r="E182" s="160" t="s">
        <v>141</v>
      </c>
      <c r="F182" s="160" t="s">
        <v>104</v>
      </c>
      <c r="G182" s="160" t="s">
        <v>146</v>
      </c>
      <c r="H182" s="160" t="s">
        <v>65</v>
      </c>
      <c r="I182" s="161" t="s">
        <v>134</v>
      </c>
      <c r="J182" s="162">
        <v>15800</v>
      </c>
      <c r="K182" s="162">
        <v>1</v>
      </c>
      <c r="L182" s="162">
        <v>15800</v>
      </c>
    </row>
    <row r="183" spans="1:12" s="115" customFormat="1">
      <c r="A183" s="159" t="str">
        <f t="shared" si="6"/>
        <v>O221014058299일반상품</v>
      </c>
      <c r="B183" s="160" t="s">
        <v>178</v>
      </c>
      <c r="C183" s="160" t="s">
        <v>158</v>
      </c>
      <c r="D183" s="160" t="s">
        <v>164</v>
      </c>
      <c r="E183" s="160" t="s">
        <v>141</v>
      </c>
      <c r="F183" s="160" t="s">
        <v>104</v>
      </c>
      <c r="G183" s="160" t="s">
        <v>146</v>
      </c>
      <c r="H183" s="160" t="s">
        <v>65</v>
      </c>
      <c r="I183" s="161" t="s">
        <v>257</v>
      </c>
      <c r="J183" s="162">
        <v>9300</v>
      </c>
      <c r="K183" s="162">
        <v>1</v>
      </c>
      <c r="L183" s="162">
        <v>9300</v>
      </c>
    </row>
    <row r="184" spans="1:12" s="115" customFormat="1">
      <c r="A184" s="159" t="str">
        <f t="shared" si="6"/>
        <v>O221014058299일반상품</v>
      </c>
      <c r="B184" s="160" t="s">
        <v>178</v>
      </c>
      <c r="C184" s="160" t="s">
        <v>158</v>
      </c>
      <c r="D184" s="160" t="s">
        <v>164</v>
      </c>
      <c r="E184" s="160" t="s">
        <v>141</v>
      </c>
      <c r="F184" s="160" t="s">
        <v>104</v>
      </c>
      <c r="G184" s="160" t="s">
        <v>146</v>
      </c>
      <c r="H184" s="160" t="s">
        <v>65</v>
      </c>
      <c r="I184" s="161" t="s">
        <v>260</v>
      </c>
      <c r="J184" s="162">
        <v>10680</v>
      </c>
      <c r="K184" s="162">
        <v>1</v>
      </c>
      <c r="L184" s="162">
        <v>10680</v>
      </c>
    </row>
    <row r="185" spans="1:12" s="115" customFormat="1">
      <c r="A185" s="159" t="str">
        <f t="shared" si="6"/>
        <v>O221014058299일반상품</v>
      </c>
      <c r="B185" s="160" t="s">
        <v>178</v>
      </c>
      <c r="C185" s="160" t="s">
        <v>158</v>
      </c>
      <c r="D185" s="160" t="s">
        <v>164</v>
      </c>
      <c r="E185" s="160" t="s">
        <v>141</v>
      </c>
      <c r="F185" s="160" t="s">
        <v>104</v>
      </c>
      <c r="G185" s="160" t="s">
        <v>146</v>
      </c>
      <c r="H185" s="160" t="s">
        <v>65</v>
      </c>
      <c r="I185" s="161" t="s">
        <v>235</v>
      </c>
      <c r="J185" s="162">
        <v>4200</v>
      </c>
      <c r="K185" s="162">
        <v>1</v>
      </c>
      <c r="L185" s="162">
        <v>4200</v>
      </c>
    </row>
    <row r="186" spans="1:12" s="115" customFormat="1">
      <c r="A186" s="159" t="str">
        <f t="shared" si="6"/>
        <v>O221014058299일반상품</v>
      </c>
      <c r="B186" s="160" t="s">
        <v>178</v>
      </c>
      <c r="C186" s="160" t="s">
        <v>158</v>
      </c>
      <c r="D186" s="160" t="s">
        <v>164</v>
      </c>
      <c r="E186" s="160" t="s">
        <v>141</v>
      </c>
      <c r="F186" s="160" t="s">
        <v>104</v>
      </c>
      <c r="G186" s="160" t="s">
        <v>146</v>
      </c>
      <c r="H186" s="160" t="s">
        <v>65</v>
      </c>
      <c r="I186" s="161" t="s">
        <v>114</v>
      </c>
      <c r="J186" s="162">
        <v>2850</v>
      </c>
      <c r="K186" s="162">
        <v>5</v>
      </c>
      <c r="L186" s="162">
        <v>14250</v>
      </c>
    </row>
    <row r="187" spans="1:12" s="115" customFormat="1">
      <c r="A187" s="159" t="str">
        <f t="shared" si="6"/>
        <v>O221014058299일반상품</v>
      </c>
      <c r="B187" s="160" t="s">
        <v>178</v>
      </c>
      <c r="C187" s="160" t="s">
        <v>158</v>
      </c>
      <c r="D187" s="160" t="s">
        <v>164</v>
      </c>
      <c r="E187" s="160" t="s">
        <v>141</v>
      </c>
      <c r="F187" s="160" t="s">
        <v>104</v>
      </c>
      <c r="G187" s="160" t="s">
        <v>146</v>
      </c>
      <c r="H187" s="160" t="s">
        <v>65</v>
      </c>
      <c r="I187" s="161" t="s">
        <v>194</v>
      </c>
      <c r="J187" s="162">
        <v>4500</v>
      </c>
      <c r="K187" s="162">
        <v>1</v>
      </c>
      <c r="L187" s="162">
        <v>4500</v>
      </c>
    </row>
    <row r="188" spans="1:12" s="115" customFormat="1">
      <c r="A188" s="159" t="str">
        <f t="shared" si="6"/>
        <v>O221014058299일반상품</v>
      </c>
      <c r="B188" s="160" t="s">
        <v>178</v>
      </c>
      <c r="C188" s="160" t="s">
        <v>158</v>
      </c>
      <c r="D188" s="160" t="s">
        <v>164</v>
      </c>
      <c r="E188" s="160" t="s">
        <v>141</v>
      </c>
      <c r="F188" s="160" t="s">
        <v>104</v>
      </c>
      <c r="G188" s="160" t="s">
        <v>146</v>
      </c>
      <c r="H188" s="160" t="s">
        <v>65</v>
      </c>
      <c r="I188" s="161" t="s">
        <v>300</v>
      </c>
      <c r="J188" s="162">
        <v>2880</v>
      </c>
      <c r="K188" s="162">
        <v>2</v>
      </c>
      <c r="L188" s="162">
        <v>5760</v>
      </c>
    </row>
    <row r="189" spans="1:12" s="115" customFormat="1">
      <c r="A189" s="159" t="str">
        <f t="shared" si="6"/>
        <v>O221014058299일반상품</v>
      </c>
      <c r="B189" s="160" t="s">
        <v>178</v>
      </c>
      <c r="C189" s="160" t="s">
        <v>158</v>
      </c>
      <c r="D189" s="160" t="s">
        <v>164</v>
      </c>
      <c r="E189" s="160" t="s">
        <v>141</v>
      </c>
      <c r="F189" s="160" t="s">
        <v>104</v>
      </c>
      <c r="G189" s="160" t="s">
        <v>146</v>
      </c>
      <c r="H189" s="160" t="s">
        <v>65</v>
      </c>
      <c r="I189" s="161" t="s">
        <v>232</v>
      </c>
      <c r="J189" s="162">
        <v>2880</v>
      </c>
      <c r="K189" s="162">
        <v>2</v>
      </c>
      <c r="L189" s="162">
        <v>5760</v>
      </c>
    </row>
    <row r="190" spans="1:12" s="115" customFormat="1">
      <c r="A190" s="159" t="str">
        <f t="shared" si="6"/>
        <v>O221014058299일반상품</v>
      </c>
      <c r="B190" s="160" t="s">
        <v>178</v>
      </c>
      <c r="C190" s="160" t="s">
        <v>158</v>
      </c>
      <c r="D190" s="160" t="s">
        <v>164</v>
      </c>
      <c r="E190" s="160" t="s">
        <v>141</v>
      </c>
      <c r="F190" s="160" t="s">
        <v>104</v>
      </c>
      <c r="G190" s="160" t="s">
        <v>146</v>
      </c>
      <c r="H190" s="160" t="s">
        <v>65</v>
      </c>
      <c r="I190" s="161" t="s">
        <v>117</v>
      </c>
      <c r="J190" s="162">
        <v>12480</v>
      </c>
      <c r="K190" s="162">
        <v>1</v>
      </c>
      <c r="L190" s="162">
        <v>12480</v>
      </c>
    </row>
    <row r="191" spans="1:12" s="115" customFormat="1">
      <c r="A191" s="159" t="str">
        <f t="shared" si="6"/>
        <v>O221014058299일반상품</v>
      </c>
      <c r="B191" s="160" t="s">
        <v>178</v>
      </c>
      <c r="C191" s="160" t="s">
        <v>158</v>
      </c>
      <c r="D191" s="160" t="s">
        <v>164</v>
      </c>
      <c r="E191" s="160" t="s">
        <v>141</v>
      </c>
      <c r="F191" s="160" t="s">
        <v>104</v>
      </c>
      <c r="G191" s="160" t="s">
        <v>146</v>
      </c>
      <c r="H191" s="160" t="s">
        <v>65</v>
      </c>
      <c r="I191" s="161" t="s">
        <v>321</v>
      </c>
      <c r="J191" s="162">
        <v>35910</v>
      </c>
      <c r="K191" s="162">
        <v>1</v>
      </c>
      <c r="L191" s="162">
        <v>35910</v>
      </c>
    </row>
    <row r="192" spans="1:12" s="115" customFormat="1">
      <c r="A192" s="159" t="str">
        <f t="shared" si="6"/>
        <v>O221014058299일반상품</v>
      </c>
      <c r="B192" s="160" t="s">
        <v>178</v>
      </c>
      <c r="C192" s="160" t="s">
        <v>158</v>
      </c>
      <c r="D192" s="160" t="s">
        <v>164</v>
      </c>
      <c r="E192" s="160" t="s">
        <v>141</v>
      </c>
      <c r="F192" s="160" t="s">
        <v>104</v>
      </c>
      <c r="G192" s="160" t="s">
        <v>146</v>
      </c>
      <c r="H192" s="160" t="s">
        <v>65</v>
      </c>
      <c r="I192" s="161" t="s">
        <v>120</v>
      </c>
      <c r="J192" s="162">
        <v>5430</v>
      </c>
      <c r="K192" s="162">
        <v>1</v>
      </c>
      <c r="L192" s="162">
        <v>5430</v>
      </c>
    </row>
    <row r="193" spans="1:12" s="115" customFormat="1">
      <c r="A193" s="159" t="str">
        <f t="shared" si="6"/>
        <v>O221014058299일반상품</v>
      </c>
      <c r="B193" s="160" t="s">
        <v>178</v>
      </c>
      <c r="C193" s="160" t="s">
        <v>158</v>
      </c>
      <c r="D193" s="160" t="s">
        <v>164</v>
      </c>
      <c r="E193" s="160" t="s">
        <v>141</v>
      </c>
      <c r="F193" s="160" t="s">
        <v>104</v>
      </c>
      <c r="G193" s="160" t="s">
        <v>146</v>
      </c>
      <c r="H193" s="160" t="s">
        <v>65</v>
      </c>
      <c r="I193" s="161" t="s">
        <v>301</v>
      </c>
      <c r="J193" s="162">
        <v>23500</v>
      </c>
      <c r="K193" s="162">
        <v>1</v>
      </c>
      <c r="L193" s="162">
        <v>23500</v>
      </c>
    </row>
    <row r="194" spans="1:12" s="115" customFormat="1">
      <c r="A194" s="159" t="str">
        <f t="shared" si="6"/>
        <v>O221014058299일반상품</v>
      </c>
      <c r="B194" s="160" t="s">
        <v>178</v>
      </c>
      <c r="C194" s="160" t="s">
        <v>158</v>
      </c>
      <c r="D194" s="160" t="s">
        <v>164</v>
      </c>
      <c r="E194" s="160" t="s">
        <v>141</v>
      </c>
      <c r="F194" s="160" t="s">
        <v>104</v>
      </c>
      <c r="G194" s="160" t="s">
        <v>146</v>
      </c>
      <c r="H194" s="160" t="s">
        <v>65</v>
      </c>
      <c r="I194" s="161" t="s">
        <v>265</v>
      </c>
      <c r="J194" s="162">
        <v>10700</v>
      </c>
      <c r="K194" s="162">
        <v>1</v>
      </c>
      <c r="L194" s="162">
        <v>10700</v>
      </c>
    </row>
    <row r="195" spans="1:12" s="115" customFormat="1">
      <c r="A195" s="159" t="str">
        <f t="shared" si="6"/>
        <v>O221014058299일반상품</v>
      </c>
      <c r="B195" s="160" t="s">
        <v>178</v>
      </c>
      <c r="C195" s="160" t="s">
        <v>158</v>
      </c>
      <c r="D195" s="160" t="s">
        <v>164</v>
      </c>
      <c r="E195" s="160" t="s">
        <v>141</v>
      </c>
      <c r="F195" s="160" t="s">
        <v>104</v>
      </c>
      <c r="G195" s="160" t="s">
        <v>146</v>
      </c>
      <c r="H195" s="160" t="s">
        <v>65</v>
      </c>
      <c r="I195" s="161" t="s">
        <v>140</v>
      </c>
      <c r="J195" s="162">
        <v>4980</v>
      </c>
      <c r="K195" s="162">
        <v>1</v>
      </c>
      <c r="L195" s="162">
        <v>4980</v>
      </c>
    </row>
    <row r="196" spans="1:12" s="115" customFormat="1">
      <c r="A196" s="159" t="str">
        <f t="shared" si="6"/>
        <v>O221014058299일반상품</v>
      </c>
      <c r="B196" s="160" t="s">
        <v>178</v>
      </c>
      <c r="C196" s="160" t="s">
        <v>158</v>
      </c>
      <c r="D196" s="160" t="s">
        <v>164</v>
      </c>
      <c r="E196" s="160" t="s">
        <v>141</v>
      </c>
      <c r="F196" s="160" t="s">
        <v>104</v>
      </c>
      <c r="G196" s="160" t="s">
        <v>146</v>
      </c>
      <c r="H196" s="160" t="s">
        <v>65</v>
      </c>
      <c r="I196" s="161" t="s">
        <v>153</v>
      </c>
      <c r="J196" s="162">
        <v>3270</v>
      </c>
      <c r="K196" s="162">
        <v>1</v>
      </c>
      <c r="L196" s="162">
        <v>3270</v>
      </c>
    </row>
    <row r="197" spans="1:12" s="115" customFormat="1">
      <c r="A197" s="159" t="str">
        <f t="shared" si="6"/>
        <v>O221014058299일반상품</v>
      </c>
      <c r="B197" s="160" t="s">
        <v>178</v>
      </c>
      <c r="C197" s="160" t="s">
        <v>158</v>
      </c>
      <c r="D197" s="160" t="s">
        <v>164</v>
      </c>
      <c r="E197" s="160" t="s">
        <v>141</v>
      </c>
      <c r="F197" s="160" t="s">
        <v>104</v>
      </c>
      <c r="G197" s="160" t="s">
        <v>146</v>
      </c>
      <c r="H197" s="160" t="s">
        <v>65</v>
      </c>
      <c r="I197" s="161" t="s">
        <v>318</v>
      </c>
      <c r="J197" s="162">
        <v>5800</v>
      </c>
      <c r="K197" s="162">
        <v>1</v>
      </c>
      <c r="L197" s="162">
        <v>5800</v>
      </c>
    </row>
    <row r="198" spans="1:12" s="115" customFormat="1">
      <c r="A198" s="159" t="str">
        <f t="shared" si="6"/>
        <v>O221014058299일반상품</v>
      </c>
      <c r="B198" s="160" t="s">
        <v>178</v>
      </c>
      <c r="C198" s="160" t="s">
        <v>158</v>
      </c>
      <c r="D198" s="160" t="s">
        <v>164</v>
      </c>
      <c r="E198" s="160" t="s">
        <v>141</v>
      </c>
      <c r="F198" s="160" t="s">
        <v>104</v>
      </c>
      <c r="G198" s="160" t="s">
        <v>146</v>
      </c>
      <c r="H198" s="160" t="s">
        <v>65</v>
      </c>
      <c r="I198" s="161" t="s">
        <v>138</v>
      </c>
      <c r="J198" s="162">
        <v>2170</v>
      </c>
      <c r="K198" s="162">
        <v>1</v>
      </c>
      <c r="L198" s="162">
        <v>2170</v>
      </c>
    </row>
    <row r="199" spans="1:12" s="115" customFormat="1">
      <c r="A199" s="159" t="str">
        <f t="shared" si="6"/>
        <v>O221014058299일반상품</v>
      </c>
      <c r="B199" s="160" t="s">
        <v>178</v>
      </c>
      <c r="C199" s="160" t="s">
        <v>158</v>
      </c>
      <c r="D199" s="160" t="s">
        <v>164</v>
      </c>
      <c r="E199" s="160" t="s">
        <v>141</v>
      </c>
      <c r="F199" s="160" t="s">
        <v>104</v>
      </c>
      <c r="G199" s="160" t="s">
        <v>146</v>
      </c>
      <c r="H199" s="160" t="s">
        <v>65</v>
      </c>
      <c r="I199" s="161" t="s">
        <v>271</v>
      </c>
      <c r="J199" s="162">
        <v>18530</v>
      </c>
      <c r="K199" s="162">
        <v>1</v>
      </c>
      <c r="L199" s="162">
        <v>18530</v>
      </c>
    </row>
    <row r="200" spans="1:12" s="115" customFormat="1">
      <c r="A200" s="159" t="str">
        <f t="shared" si="6"/>
        <v>O221014058299일반상품</v>
      </c>
      <c r="B200" s="160" t="s">
        <v>178</v>
      </c>
      <c r="C200" s="160" t="s">
        <v>158</v>
      </c>
      <c r="D200" s="160" t="s">
        <v>164</v>
      </c>
      <c r="E200" s="160" t="s">
        <v>141</v>
      </c>
      <c r="F200" s="160" t="s">
        <v>104</v>
      </c>
      <c r="G200" s="160" t="s">
        <v>146</v>
      </c>
      <c r="H200" s="160" t="s">
        <v>65</v>
      </c>
      <c r="I200" s="161" t="s">
        <v>183</v>
      </c>
      <c r="J200" s="162">
        <v>4320</v>
      </c>
      <c r="K200" s="162">
        <v>1</v>
      </c>
      <c r="L200" s="162">
        <v>4320</v>
      </c>
    </row>
    <row r="201" spans="1:12" s="115" customFormat="1">
      <c r="A201" s="159" t="str">
        <f t="shared" si="6"/>
        <v>O221014058299일반상품</v>
      </c>
      <c r="B201" s="160" t="s">
        <v>178</v>
      </c>
      <c r="C201" s="160" t="s">
        <v>158</v>
      </c>
      <c r="D201" s="160" t="s">
        <v>164</v>
      </c>
      <c r="E201" s="160" t="s">
        <v>141</v>
      </c>
      <c r="F201" s="160" t="s">
        <v>104</v>
      </c>
      <c r="G201" s="160" t="s">
        <v>146</v>
      </c>
      <c r="H201" s="160" t="s">
        <v>65</v>
      </c>
      <c r="I201" s="161" t="s">
        <v>198</v>
      </c>
      <c r="J201" s="162">
        <v>5900</v>
      </c>
      <c r="K201" s="162">
        <v>1</v>
      </c>
      <c r="L201" s="162">
        <v>5900</v>
      </c>
    </row>
    <row r="202" spans="1:12" s="115" customFormat="1">
      <c r="A202" s="159" t="str">
        <f t="shared" si="6"/>
        <v>O221014058299일반상품</v>
      </c>
      <c r="B202" s="160" t="s">
        <v>178</v>
      </c>
      <c r="C202" s="160" t="s">
        <v>158</v>
      </c>
      <c r="D202" s="160" t="s">
        <v>164</v>
      </c>
      <c r="E202" s="160" t="s">
        <v>141</v>
      </c>
      <c r="F202" s="160" t="s">
        <v>104</v>
      </c>
      <c r="G202" s="160" t="s">
        <v>146</v>
      </c>
      <c r="H202" s="160" t="s">
        <v>65</v>
      </c>
      <c r="I202" s="161" t="s">
        <v>310</v>
      </c>
      <c r="J202" s="162">
        <v>8720</v>
      </c>
      <c r="K202" s="162">
        <v>1</v>
      </c>
      <c r="L202" s="162">
        <v>8720</v>
      </c>
    </row>
    <row r="203" spans="1:12" s="115" customFormat="1">
      <c r="A203" s="159" t="str">
        <f t="shared" si="6"/>
        <v>O221014058299일반상품</v>
      </c>
      <c r="B203" s="160" t="s">
        <v>178</v>
      </c>
      <c r="C203" s="160" t="s">
        <v>158</v>
      </c>
      <c r="D203" s="160" t="s">
        <v>164</v>
      </c>
      <c r="E203" s="160" t="s">
        <v>141</v>
      </c>
      <c r="F203" s="160" t="s">
        <v>104</v>
      </c>
      <c r="G203" s="160" t="s">
        <v>146</v>
      </c>
      <c r="H203" s="160" t="s">
        <v>65</v>
      </c>
      <c r="I203" s="161" t="s">
        <v>213</v>
      </c>
      <c r="J203" s="162">
        <v>3400</v>
      </c>
      <c r="K203" s="162">
        <v>1</v>
      </c>
      <c r="L203" s="162">
        <v>3400</v>
      </c>
    </row>
    <row r="204" spans="1:12" s="115" customFormat="1">
      <c r="A204" s="159" t="str">
        <f t="shared" si="6"/>
        <v>O221014058299일반상품</v>
      </c>
      <c r="B204" s="160" t="s">
        <v>178</v>
      </c>
      <c r="C204" s="160" t="s">
        <v>158</v>
      </c>
      <c r="D204" s="160" t="s">
        <v>164</v>
      </c>
      <c r="E204" s="160" t="s">
        <v>141</v>
      </c>
      <c r="F204" s="160" t="s">
        <v>104</v>
      </c>
      <c r="G204" s="160" t="s">
        <v>146</v>
      </c>
      <c r="H204" s="160" t="s">
        <v>65</v>
      </c>
      <c r="I204" s="161" t="s">
        <v>123</v>
      </c>
      <c r="J204" s="162">
        <v>4900</v>
      </c>
      <c r="K204" s="162">
        <v>3</v>
      </c>
      <c r="L204" s="162">
        <v>14700</v>
      </c>
    </row>
    <row r="205" spans="1:12" s="115" customFormat="1">
      <c r="A205" s="159" t="str">
        <f t="shared" ref="A205:A208" si="7">B205&amp;H205</f>
        <v>O221025058469일반상품</v>
      </c>
      <c r="B205" s="160" t="s">
        <v>179</v>
      </c>
      <c r="C205" s="160" t="s">
        <v>158</v>
      </c>
      <c r="D205" s="160" t="s">
        <v>164</v>
      </c>
      <c r="E205" s="160" t="s">
        <v>141</v>
      </c>
      <c r="F205" s="160" t="s">
        <v>142</v>
      </c>
      <c r="G205" s="160" t="s">
        <v>105</v>
      </c>
      <c r="H205" s="160" t="s">
        <v>65</v>
      </c>
      <c r="I205" s="161" t="s">
        <v>290</v>
      </c>
      <c r="J205" s="162">
        <v>5070</v>
      </c>
      <c r="K205" s="162">
        <v>1</v>
      </c>
      <c r="L205" s="162">
        <v>5070</v>
      </c>
    </row>
    <row r="206" spans="1:12" s="115" customFormat="1">
      <c r="A206" s="159" t="str">
        <f t="shared" si="7"/>
        <v>O221025058469일반상품</v>
      </c>
      <c r="B206" s="160" t="s">
        <v>179</v>
      </c>
      <c r="C206" s="160" t="s">
        <v>158</v>
      </c>
      <c r="D206" s="160" t="s">
        <v>164</v>
      </c>
      <c r="E206" s="160" t="s">
        <v>141</v>
      </c>
      <c r="F206" s="160" t="s">
        <v>142</v>
      </c>
      <c r="G206" s="160" t="s">
        <v>105</v>
      </c>
      <c r="H206" s="160" t="s">
        <v>65</v>
      </c>
      <c r="I206" s="161" t="s">
        <v>250</v>
      </c>
      <c r="J206" s="162">
        <v>18600</v>
      </c>
      <c r="K206" s="162">
        <v>1</v>
      </c>
      <c r="L206" s="162">
        <v>18600</v>
      </c>
    </row>
    <row r="207" spans="1:12" s="115" customFormat="1">
      <c r="A207" s="159" t="str">
        <f t="shared" si="7"/>
        <v>O221025058469일반상품</v>
      </c>
      <c r="B207" s="160" t="s">
        <v>179</v>
      </c>
      <c r="C207" s="160" t="s">
        <v>158</v>
      </c>
      <c r="D207" s="160" t="s">
        <v>164</v>
      </c>
      <c r="E207" s="160" t="s">
        <v>141</v>
      </c>
      <c r="F207" s="160" t="s">
        <v>142</v>
      </c>
      <c r="G207" s="160" t="s">
        <v>105</v>
      </c>
      <c r="H207" s="160" t="s">
        <v>65</v>
      </c>
      <c r="I207" s="161" t="s">
        <v>319</v>
      </c>
      <c r="J207" s="162">
        <v>26000</v>
      </c>
      <c r="K207" s="162">
        <v>1</v>
      </c>
      <c r="L207" s="162">
        <v>26000</v>
      </c>
    </row>
    <row r="208" spans="1:12" s="115" customFormat="1">
      <c r="A208" s="159" t="str">
        <f t="shared" si="7"/>
        <v>O221025058469일반상품</v>
      </c>
      <c r="B208" s="160" t="s">
        <v>179</v>
      </c>
      <c r="C208" s="160" t="s">
        <v>158</v>
      </c>
      <c r="D208" s="160" t="s">
        <v>164</v>
      </c>
      <c r="E208" s="160" t="s">
        <v>141</v>
      </c>
      <c r="F208" s="160" t="s">
        <v>142</v>
      </c>
      <c r="G208" s="160" t="s">
        <v>105</v>
      </c>
      <c r="H208" s="160" t="s">
        <v>65</v>
      </c>
      <c r="I208" s="161" t="s">
        <v>205</v>
      </c>
      <c r="J208" s="162">
        <v>1270</v>
      </c>
      <c r="K208" s="162">
        <v>2</v>
      </c>
      <c r="L208" s="162">
        <v>2540</v>
      </c>
    </row>
    <row r="209" spans="1:12" s="115" customFormat="1">
      <c r="A209" s="159" t="str">
        <f t="shared" ref="A209:A237" si="8">B209&amp;H209</f>
        <v>O221025058469일반상품</v>
      </c>
      <c r="B209" s="160" t="s">
        <v>179</v>
      </c>
      <c r="C209" s="160" t="s">
        <v>158</v>
      </c>
      <c r="D209" s="160" t="s">
        <v>164</v>
      </c>
      <c r="E209" s="160" t="s">
        <v>141</v>
      </c>
      <c r="F209" s="160" t="s">
        <v>142</v>
      </c>
      <c r="G209" s="160" t="s">
        <v>105</v>
      </c>
      <c r="H209" s="160" t="s">
        <v>65</v>
      </c>
      <c r="I209" s="161" t="s">
        <v>206</v>
      </c>
      <c r="J209" s="162">
        <v>1270</v>
      </c>
      <c r="K209" s="162">
        <v>2</v>
      </c>
      <c r="L209" s="162">
        <v>2540</v>
      </c>
    </row>
    <row r="210" spans="1:12" s="115" customFormat="1">
      <c r="A210" s="159" t="str">
        <f t="shared" si="8"/>
        <v>O221025058469일반상품</v>
      </c>
      <c r="B210" s="160" t="s">
        <v>179</v>
      </c>
      <c r="C210" s="160" t="s">
        <v>158</v>
      </c>
      <c r="D210" s="160" t="s">
        <v>164</v>
      </c>
      <c r="E210" s="160" t="s">
        <v>141</v>
      </c>
      <c r="F210" s="160" t="s">
        <v>142</v>
      </c>
      <c r="G210" s="160" t="s">
        <v>105</v>
      </c>
      <c r="H210" s="160" t="s">
        <v>65</v>
      </c>
      <c r="I210" s="161" t="s">
        <v>207</v>
      </c>
      <c r="J210" s="162">
        <v>4700</v>
      </c>
      <c r="K210" s="162">
        <v>1</v>
      </c>
      <c r="L210" s="162">
        <v>4700</v>
      </c>
    </row>
    <row r="211" spans="1:12" s="115" customFormat="1">
      <c r="A211" s="159" t="str">
        <f t="shared" si="8"/>
        <v>O221025058469일반상품</v>
      </c>
      <c r="B211" s="160" t="s">
        <v>179</v>
      </c>
      <c r="C211" s="160" t="s">
        <v>158</v>
      </c>
      <c r="D211" s="160" t="s">
        <v>164</v>
      </c>
      <c r="E211" s="160" t="s">
        <v>141</v>
      </c>
      <c r="F211" s="160" t="s">
        <v>142</v>
      </c>
      <c r="G211" s="160" t="s">
        <v>105</v>
      </c>
      <c r="H211" s="160" t="s">
        <v>65</v>
      </c>
      <c r="I211" s="161" t="s">
        <v>291</v>
      </c>
      <c r="J211" s="162">
        <v>5570</v>
      </c>
      <c r="K211" s="162">
        <v>2</v>
      </c>
      <c r="L211" s="162">
        <v>11140</v>
      </c>
    </row>
    <row r="212" spans="1:12" s="115" customFormat="1">
      <c r="A212" s="159" t="str">
        <f t="shared" si="8"/>
        <v>O221025058469일반상품</v>
      </c>
      <c r="B212" s="160" t="s">
        <v>179</v>
      </c>
      <c r="C212" s="160" t="s">
        <v>158</v>
      </c>
      <c r="D212" s="160" t="s">
        <v>164</v>
      </c>
      <c r="E212" s="160" t="s">
        <v>141</v>
      </c>
      <c r="F212" s="160" t="s">
        <v>142</v>
      </c>
      <c r="G212" s="160" t="s">
        <v>105</v>
      </c>
      <c r="H212" s="160" t="s">
        <v>65</v>
      </c>
      <c r="I212" s="161" t="s">
        <v>186</v>
      </c>
      <c r="J212" s="162">
        <v>21000</v>
      </c>
      <c r="K212" s="162">
        <v>1</v>
      </c>
      <c r="L212" s="162">
        <v>21000</v>
      </c>
    </row>
    <row r="213" spans="1:12" s="115" customFormat="1">
      <c r="A213" s="159" t="str">
        <f t="shared" si="8"/>
        <v>O221025058469일반상품</v>
      </c>
      <c r="B213" s="160" t="s">
        <v>179</v>
      </c>
      <c r="C213" s="160" t="s">
        <v>158</v>
      </c>
      <c r="D213" s="160" t="s">
        <v>164</v>
      </c>
      <c r="E213" s="160" t="s">
        <v>141</v>
      </c>
      <c r="F213" s="160" t="s">
        <v>142</v>
      </c>
      <c r="G213" s="160" t="s">
        <v>105</v>
      </c>
      <c r="H213" s="160" t="s">
        <v>65</v>
      </c>
      <c r="I213" s="161" t="s">
        <v>256</v>
      </c>
      <c r="J213" s="162">
        <v>2400</v>
      </c>
      <c r="K213" s="162">
        <v>1</v>
      </c>
      <c r="L213" s="162">
        <v>2400</v>
      </c>
    </row>
    <row r="214" spans="1:12" s="115" customFormat="1">
      <c r="A214" s="159" t="str">
        <f t="shared" si="8"/>
        <v>O221025058469일반상품</v>
      </c>
      <c r="B214" s="160" t="s">
        <v>179</v>
      </c>
      <c r="C214" s="160" t="s">
        <v>158</v>
      </c>
      <c r="D214" s="160" t="s">
        <v>164</v>
      </c>
      <c r="E214" s="160" t="s">
        <v>141</v>
      </c>
      <c r="F214" s="160" t="s">
        <v>142</v>
      </c>
      <c r="G214" s="160" t="s">
        <v>105</v>
      </c>
      <c r="H214" s="160" t="s">
        <v>65</v>
      </c>
      <c r="I214" s="161" t="s">
        <v>199</v>
      </c>
      <c r="J214" s="162">
        <v>10200</v>
      </c>
      <c r="K214" s="162">
        <v>1</v>
      </c>
      <c r="L214" s="162">
        <v>10200</v>
      </c>
    </row>
    <row r="215" spans="1:12" s="115" customFormat="1">
      <c r="A215" s="159" t="str">
        <f t="shared" si="8"/>
        <v>O221025058469일반상품</v>
      </c>
      <c r="B215" s="160" t="s">
        <v>179</v>
      </c>
      <c r="C215" s="160" t="s">
        <v>158</v>
      </c>
      <c r="D215" s="160" t="s">
        <v>164</v>
      </c>
      <c r="E215" s="160" t="s">
        <v>141</v>
      </c>
      <c r="F215" s="160" t="s">
        <v>142</v>
      </c>
      <c r="G215" s="160" t="s">
        <v>105</v>
      </c>
      <c r="H215" s="160" t="s">
        <v>65</v>
      </c>
      <c r="I215" s="161" t="s">
        <v>237</v>
      </c>
      <c r="J215" s="162">
        <v>3000</v>
      </c>
      <c r="K215" s="162">
        <v>1</v>
      </c>
      <c r="L215" s="162">
        <v>3000</v>
      </c>
    </row>
    <row r="216" spans="1:12" s="115" customFormat="1">
      <c r="A216" s="159" t="str">
        <f t="shared" si="8"/>
        <v>O221025058469일반상품</v>
      </c>
      <c r="B216" s="160" t="s">
        <v>179</v>
      </c>
      <c r="C216" s="160" t="s">
        <v>158</v>
      </c>
      <c r="D216" s="160" t="s">
        <v>164</v>
      </c>
      <c r="E216" s="160" t="s">
        <v>141</v>
      </c>
      <c r="F216" s="160" t="s">
        <v>142</v>
      </c>
      <c r="G216" s="160" t="s">
        <v>105</v>
      </c>
      <c r="H216" s="160" t="s">
        <v>65</v>
      </c>
      <c r="I216" s="161" t="s">
        <v>238</v>
      </c>
      <c r="J216" s="162">
        <v>2950</v>
      </c>
      <c r="K216" s="162">
        <v>1</v>
      </c>
      <c r="L216" s="162">
        <v>2950</v>
      </c>
    </row>
    <row r="217" spans="1:12" s="115" customFormat="1">
      <c r="A217" s="159" t="str">
        <f t="shared" si="8"/>
        <v>O221025058469일반상품</v>
      </c>
      <c r="B217" s="160" t="s">
        <v>179</v>
      </c>
      <c r="C217" s="160" t="s">
        <v>158</v>
      </c>
      <c r="D217" s="160" t="s">
        <v>164</v>
      </c>
      <c r="E217" s="160" t="s">
        <v>141</v>
      </c>
      <c r="F217" s="160" t="s">
        <v>142</v>
      </c>
      <c r="G217" s="160" t="s">
        <v>105</v>
      </c>
      <c r="H217" s="160" t="s">
        <v>65</v>
      </c>
      <c r="I217" s="161" t="s">
        <v>131</v>
      </c>
      <c r="J217" s="162">
        <v>5900</v>
      </c>
      <c r="K217" s="162">
        <v>1</v>
      </c>
      <c r="L217" s="162">
        <v>5900</v>
      </c>
    </row>
    <row r="218" spans="1:12" s="115" customFormat="1">
      <c r="A218" s="159" t="str">
        <f t="shared" si="8"/>
        <v>O221025058469일반상품</v>
      </c>
      <c r="B218" s="160" t="s">
        <v>179</v>
      </c>
      <c r="C218" s="160" t="s">
        <v>158</v>
      </c>
      <c r="D218" s="160" t="s">
        <v>164</v>
      </c>
      <c r="E218" s="160" t="s">
        <v>141</v>
      </c>
      <c r="F218" s="160" t="s">
        <v>142</v>
      </c>
      <c r="G218" s="160" t="s">
        <v>105</v>
      </c>
      <c r="H218" s="160" t="s">
        <v>65</v>
      </c>
      <c r="I218" s="161" t="s">
        <v>132</v>
      </c>
      <c r="J218" s="162">
        <v>9770</v>
      </c>
      <c r="K218" s="162">
        <v>1</v>
      </c>
      <c r="L218" s="162">
        <v>9770</v>
      </c>
    </row>
    <row r="219" spans="1:12" s="115" customFormat="1">
      <c r="A219" s="159" t="str">
        <f t="shared" si="8"/>
        <v>O221025058469일반상품</v>
      </c>
      <c r="B219" s="160" t="s">
        <v>179</v>
      </c>
      <c r="C219" s="160" t="s">
        <v>158</v>
      </c>
      <c r="D219" s="160" t="s">
        <v>164</v>
      </c>
      <c r="E219" s="160" t="s">
        <v>141</v>
      </c>
      <c r="F219" s="160" t="s">
        <v>142</v>
      </c>
      <c r="G219" s="160" t="s">
        <v>105</v>
      </c>
      <c r="H219" s="160" t="s">
        <v>65</v>
      </c>
      <c r="I219" s="161" t="s">
        <v>299</v>
      </c>
      <c r="J219" s="162">
        <v>6200</v>
      </c>
      <c r="K219" s="162">
        <v>2</v>
      </c>
      <c r="L219" s="162">
        <v>12400</v>
      </c>
    </row>
    <row r="220" spans="1:12" s="115" customFormat="1">
      <c r="A220" s="159" t="str">
        <f t="shared" si="8"/>
        <v>O221025058469일반상품</v>
      </c>
      <c r="B220" s="160" t="s">
        <v>179</v>
      </c>
      <c r="C220" s="160" t="s">
        <v>158</v>
      </c>
      <c r="D220" s="160" t="s">
        <v>164</v>
      </c>
      <c r="E220" s="160" t="s">
        <v>141</v>
      </c>
      <c r="F220" s="160" t="s">
        <v>142</v>
      </c>
      <c r="G220" s="160" t="s">
        <v>105</v>
      </c>
      <c r="H220" s="160" t="s">
        <v>65</v>
      </c>
      <c r="I220" s="161" t="s">
        <v>113</v>
      </c>
      <c r="J220" s="162">
        <v>6490</v>
      </c>
      <c r="K220" s="162">
        <v>1</v>
      </c>
      <c r="L220" s="162">
        <v>6490</v>
      </c>
    </row>
    <row r="221" spans="1:12" s="115" customFormat="1">
      <c r="A221" s="159" t="str">
        <f t="shared" si="8"/>
        <v>O221025058469일반상품</v>
      </c>
      <c r="B221" s="160" t="s">
        <v>179</v>
      </c>
      <c r="C221" s="160" t="s">
        <v>158</v>
      </c>
      <c r="D221" s="160" t="s">
        <v>164</v>
      </c>
      <c r="E221" s="160" t="s">
        <v>141</v>
      </c>
      <c r="F221" s="160" t="s">
        <v>142</v>
      </c>
      <c r="G221" s="160" t="s">
        <v>105</v>
      </c>
      <c r="H221" s="160" t="s">
        <v>65</v>
      </c>
      <c r="I221" s="161" t="s">
        <v>242</v>
      </c>
      <c r="J221" s="162">
        <v>12480</v>
      </c>
      <c r="K221" s="162">
        <v>1</v>
      </c>
      <c r="L221" s="162">
        <v>12480</v>
      </c>
    </row>
    <row r="222" spans="1:12" s="115" customFormat="1">
      <c r="A222" s="159" t="str">
        <f t="shared" si="8"/>
        <v>O221025058469일반상품</v>
      </c>
      <c r="B222" s="160" t="s">
        <v>179</v>
      </c>
      <c r="C222" s="160" t="s">
        <v>158</v>
      </c>
      <c r="D222" s="160" t="s">
        <v>164</v>
      </c>
      <c r="E222" s="160" t="s">
        <v>141</v>
      </c>
      <c r="F222" s="160" t="s">
        <v>142</v>
      </c>
      <c r="G222" s="160" t="s">
        <v>105</v>
      </c>
      <c r="H222" s="160" t="s">
        <v>65</v>
      </c>
      <c r="I222" s="161" t="s">
        <v>219</v>
      </c>
      <c r="J222" s="162">
        <v>4700</v>
      </c>
      <c r="K222" s="162">
        <v>1</v>
      </c>
      <c r="L222" s="162">
        <v>4700</v>
      </c>
    </row>
    <row r="223" spans="1:12" s="115" customFormat="1">
      <c r="A223" s="159" t="str">
        <f t="shared" si="8"/>
        <v>O221025058469일반상품</v>
      </c>
      <c r="B223" s="160" t="s">
        <v>179</v>
      </c>
      <c r="C223" s="160" t="s">
        <v>158</v>
      </c>
      <c r="D223" s="160" t="s">
        <v>164</v>
      </c>
      <c r="E223" s="160" t="s">
        <v>141</v>
      </c>
      <c r="F223" s="160" t="s">
        <v>142</v>
      </c>
      <c r="G223" s="160" t="s">
        <v>105</v>
      </c>
      <c r="H223" s="160" t="s">
        <v>65</v>
      </c>
      <c r="I223" s="161" t="s">
        <v>325</v>
      </c>
      <c r="J223" s="162">
        <v>10200</v>
      </c>
      <c r="K223" s="162">
        <v>1</v>
      </c>
      <c r="L223" s="162">
        <v>10200</v>
      </c>
    </row>
    <row r="224" spans="1:12" s="115" customFormat="1">
      <c r="A224" s="159" t="str">
        <f t="shared" si="8"/>
        <v>O221025058469일반상품</v>
      </c>
      <c r="B224" s="160" t="s">
        <v>179</v>
      </c>
      <c r="C224" s="160" t="s">
        <v>158</v>
      </c>
      <c r="D224" s="160" t="s">
        <v>164</v>
      </c>
      <c r="E224" s="160" t="s">
        <v>141</v>
      </c>
      <c r="F224" s="160" t="s">
        <v>142</v>
      </c>
      <c r="G224" s="160" t="s">
        <v>105</v>
      </c>
      <c r="H224" s="160" t="s">
        <v>65</v>
      </c>
      <c r="I224" s="161" t="s">
        <v>282</v>
      </c>
      <c r="J224" s="162">
        <v>2600</v>
      </c>
      <c r="K224" s="162">
        <v>2</v>
      </c>
      <c r="L224" s="162">
        <v>5200</v>
      </c>
    </row>
    <row r="225" spans="1:12" s="115" customFormat="1">
      <c r="A225" s="159" t="str">
        <f t="shared" si="8"/>
        <v>O221025058469일반상품</v>
      </c>
      <c r="B225" s="160" t="s">
        <v>179</v>
      </c>
      <c r="C225" s="160" t="s">
        <v>158</v>
      </c>
      <c r="D225" s="160" t="s">
        <v>164</v>
      </c>
      <c r="E225" s="160" t="s">
        <v>141</v>
      </c>
      <c r="F225" s="160" t="s">
        <v>142</v>
      </c>
      <c r="G225" s="160" t="s">
        <v>105</v>
      </c>
      <c r="H225" s="160" t="s">
        <v>65</v>
      </c>
      <c r="I225" s="161" t="s">
        <v>326</v>
      </c>
      <c r="J225" s="162">
        <v>5360</v>
      </c>
      <c r="K225" s="162">
        <v>1</v>
      </c>
      <c r="L225" s="162">
        <v>5360</v>
      </c>
    </row>
    <row r="226" spans="1:12" s="115" customFormat="1">
      <c r="A226" s="159" t="str">
        <f t="shared" si="8"/>
        <v>O221025058469일반상품</v>
      </c>
      <c r="B226" s="160" t="s">
        <v>179</v>
      </c>
      <c r="C226" s="160" t="s">
        <v>158</v>
      </c>
      <c r="D226" s="160" t="s">
        <v>164</v>
      </c>
      <c r="E226" s="160" t="s">
        <v>141</v>
      </c>
      <c r="F226" s="160" t="s">
        <v>142</v>
      </c>
      <c r="G226" s="160" t="s">
        <v>105</v>
      </c>
      <c r="H226" s="160" t="s">
        <v>65</v>
      </c>
      <c r="I226" s="161" t="s">
        <v>311</v>
      </c>
      <c r="J226" s="162">
        <v>2900</v>
      </c>
      <c r="K226" s="162">
        <v>1</v>
      </c>
      <c r="L226" s="162">
        <v>2900</v>
      </c>
    </row>
    <row r="227" spans="1:12" s="115" customFormat="1">
      <c r="A227" s="159" t="str">
        <f t="shared" si="8"/>
        <v>O221025058469일반상품</v>
      </c>
      <c r="B227" s="160" t="s">
        <v>179</v>
      </c>
      <c r="C227" s="160" t="s">
        <v>158</v>
      </c>
      <c r="D227" s="160" t="s">
        <v>164</v>
      </c>
      <c r="E227" s="160" t="s">
        <v>141</v>
      </c>
      <c r="F227" s="160" t="s">
        <v>142</v>
      </c>
      <c r="G227" s="160" t="s">
        <v>105</v>
      </c>
      <c r="H227" s="160" t="s">
        <v>65</v>
      </c>
      <c r="I227" s="161" t="s">
        <v>320</v>
      </c>
      <c r="J227" s="162">
        <v>3600</v>
      </c>
      <c r="K227" s="162">
        <v>1</v>
      </c>
      <c r="L227" s="162">
        <v>3600</v>
      </c>
    </row>
    <row r="228" spans="1:12" s="115" customFormat="1">
      <c r="A228" s="159" t="str">
        <f t="shared" si="8"/>
        <v>O221025058469일반상품</v>
      </c>
      <c r="B228" s="160" t="s">
        <v>179</v>
      </c>
      <c r="C228" s="160" t="s">
        <v>158</v>
      </c>
      <c r="D228" s="160" t="s">
        <v>164</v>
      </c>
      <c r="E228" s="160" t="s">
        <v>141</v>
      </c>
      <c r="F228" s="160" t="s">
        <v>142</v>
      </c>
      <c r="G228" s="160" t="s">
        <v>105</v>
      </c>
      <c r="H228" s="160" t="s">
        <v>65</v>
      </c>
      <c r="I228" s="161" t="s">
        <v>195</v>
      </c>
      <c r="J228" s="162">
        <v>2680</v>
      </c>
      <c r="K228" s="162">
        <v>2</v>
      </c>
      <c r="L228" s="162">
        <v>5360</v>
      </c>
    </row>
    <row r="229" spans="1:12" s="115" customFormat="1">
      <c r="A229" s="159" t="str">
        <f t="shared" si="8"/>
        <v>O221025058469일반상품</v>
      </c>
      <c r="B229" s="160" t="s">
        <v>179</v>
      </c>
      <c r="C229" s="160" t="s">
        <v>158</v>
      </c>
      <c r="D229" s="160" t="s">
        <v>164</v>
      </c>
      <c r="E229" s="160" t="s">
        <v>141</v>
      </c>
      <c r="F229" s="160" t="s">
        <v>142</v>
      </c>
      <c r="G229" s="160" t="s">
        <v>105</v>
      </c>
      <c r="H229" s="160" t="s">
        <v>65</v>
      </c>
      <c r="I229" s="161" t="s">
        <v>196</v>
      </c>
      <c r="J229" s="162">
        <v>5718</v>
      </c>
      <c r="K229" s="162">
        <v>1</v>
      </c>
      <c r="L229" s="162">
        <v>5718</v>
      </c>
    </row>
    <row r="230" spans="1:12" s="115" customFormat="1">
      <c r="A230" s="159" t="str">
        <f t="shared" si="8"/>
        <v>O221025058469일반상품</v>
      </c>
      <c r="B230" s="160" t="s">
        <v>179</v>
      </c>
      <c r="C230" s="160" t="s">
        <v>158</v>
      </c>
      <c r="D230" s="160" t="s">
        <v>164</v>
      </c>
      <c r="E230" s="160" t="s">
        <v>141</v>
      </c>
      <c r="F230" s="160" t="s">
        <v>142</v>
      </c>
      <c r="G230" s="160" t="s">
        <v>105</v>
      </c>
      <c r="H230" s="160" t="s">
        <v>65</v>
      </c>
      <c r="I230" s="161" t="s">
        <v>122</v>
      </c>
      <c r="J230" s="162">
        <v>670</v>
      </c>
      <c r="K230" s="162">
        <v>1</v>
      </c>
      <c r="L230" s="162">
        <v>670</v>
      </c>
    </row>
    <row r="231" spans="1:12" s="115" customFormat="1">
      <c r="A231" s="159" t="str">
        <f t="shared" si="8"/>
        <v>O221025058469일반상품</v>
      </c>
      <c r="B231" s="160" t="s">
        <v>179</v>
      </c>
      <c r="C231" s="160" t="s">
        <v>158</v>
      </c>
      <c r="D231" s="160" t="s">
        <v>164</v>
      </c>
      <c r="E231" s="160" t="s">
        <v>141</v>
      </c>
      <c r="F231" s="160" t="s">
        <v>142</v>
      </c>
      <c r="G231" s="160" t="s">
        <v>105</v>
      </c>
      <c r="H231" s="160" t="s">
        <v>65</v>
      </c>
      <c r="I231" s="161" t="s">
        <v>220</v>
      </c>
      <c r="J231" s="162">
        <v>2100</v>
      </c>
      <c r="K231" s="162">
        <v>1</v>
      </c>
      <c r="L231" s="162">
        <v>2100</v>
      </c>
    </row>
    <row r="232" spans="1:12" s="115" customFormat="1">
      <c r="A232" s="159" t="str">
        <f t="shared" si="8"/>
        <v>O221025058469일반상품</v>
      </c>
      <c r="B232" s="160" t="s">
        <v>179</v>
      </c>
      <c r="C232" s="160" t="s">
        <v>158</v>
      </c>
      <c r="D232" s="160" t="s">
        <v>164</v>
      </c>
      <c r="E232" s="160" t="s">
        <v>141</v>
      </c>
      <c r="F232" s="160" t="s">
        <v>142</v>
      </c>
      <c r="G232" s="160" t="s">
        <v>105</v>
      </c>
      <c r="H232" s="160" t="s">
        <v>65</v>
      </c>
      <c r="I232" s="161" t="s">
        <v>211</v>
      </c>
      <c r="J232" s="162">
        <v>34000</v>
      </c>
      <c r="K232" s="162">
        <v>1</v>
      </c>
      <c r="L232" s="162">
        <v>34000</v>
      </c>
    </row>
    <row r="233" spans="1:12" s="115" customFormat="1">
      <c r="A233" s="159" t="str">
        <f t="shared" si="8"/>
        <v>O221025058469일반상품</v>
      </c>
      <c r="B233" s="160" t="s">
        <v>179</v>
      </c>
      <c r="C233" s="160" t="s">
        <v>158</v>
      </c>
      <c r="D233" s="160" t="s">
        <v>164</v>
      </c>
      <c r="E233" s="160" t="s">
        <v>141</v>
      </c>
      <c r="F233" s="160" t="s">
        <v>142</v>
      </c>
      <c r="G233" s="160" t="s">
        <v>105</v>
      </c>
      <c r="H233" s="160" t="s">
        <v>65</v>
      </c>
      <c r="I233" s="161" t="s">
        <v>284</v>
      </c>
      <c r="J233" s="162">
        <v>1800</v>
      </c>
      <c r="K233" s="162">
        <v>1</v>
      </c>
      <c r="L233" s="162">
        <v>1800</v>
      </c>
    </row>
    <row r="234" spans="1:12" s="115" customFormat="1">
      <c r="A234" s="159" t="str">
        <f t="shared" si="8"/>
        <v>O221025058469일반상품</v>
      </c>
      <c r="B234" s="160" t="s">
        <v>179</v>
      </c>
      <c r="C234" s="160" t="s">
        <v>158</v>
      </c>
      <c r="D234" s="160" t="s">
        <v>164</v>
      </c>
      <c r="E234" s="160" t="s">
        <v>141</v>
      </c>
      <c r="F234" s="160" t="s">
        <v>142</v>
      </c>
      <c r="G234" s="160" t="s">
        <v>105</v>
      </c>
      <c r="H234" s="160" t="s">
        <v>65</v>
      </c>
      <c r="I234" s="161" t="s">
        <v>188</v>
      </c>
      <c r="J234" s="162">
        <v>6100</v>
      </c>
      <c r="K234" s="162">
        <v>1</v>
      </c>
      <c r="L234" s="162">
        <v>6100</v>
      </c>
    </row>
    <row r="235" spans="1:12" s="115" customFormat="1">
      <c r="A235" s="159" t="str">
        <f t="shared" si="8"/>
        <v>O221020058423도서</v>
      </c>
      <c r="B235" s="160" t="s">
        <v>173</v>
      </c>
      <c r="C235" s="160" t="s">
        <v>158</v>
      </c>
      <c r="D235" s="160" t="s">
        <v>164</v>
      </c>
      <c r="E235" s="160" t="s">
        <v>141</v>
      </c>
      <c r="F235" s="160" t="s">
        <v>104</v>
      </c>
      <c r="G235" s="160" t="s">
        <v>148</v>
      </c>
      <c r="H235" s="160" t="s">
        <v>14</v>
      </c>
      <c r="I235" s="161" t="s">
        <v>330</v>
      </c>
      <c r="J235" s="162">
        <v>14220</v>
      </c>
      <c r="K235" s="162">
        <v>1</v>
      </c>
      <c r="L235" s="162">
        <v>14220</v>
      </c>
    </row>
    <row r="236" spans="1:12" s="115" customFormat="1">
      <c r="A236" s="159" t="str">
        <f t="shared" si="8"/>
        <v>O221020058423도서</v>
      </c>
      <c r="B236" s="160" t="s">
        <v>173</v>
      </c>
      <c r="C236" s="160" t="s">
        <v>158</v>
      </c>
      <c r="D236" s="160" t="s">
        <v>164</v>
      </c>
      <c r="E236" s="160" t="s">
        <v>141</v>
      </c>
      <c r="F236" s="160" t="s">
        <v>104</v>
      </c>
      <c r="G236" s="160" t="s">
        <v>148</v>
      </c>
      <c r="H236" s="160" t="s">
        <v>14</v>
      </c>
      <c r="I236" s="161" t="s">
        <v>327</v>
      </c>
      <c r="J236" s="162">
        <v>14220</v>
      </c>
      <c r="K236" s="162">
        <v>1</v>
      </c>
      <c r="L236" s="162">
        <v>14220</v>
      </c>
    </row>
    <row r="237" spans="1:12" s="115" customFormat="1">
      <c r="A237" s="159" t="str">
        <f t="shared" si="8"/>
        <v>O221020058423도서</v>
      </c>
      <c r="B237" s="160" t="s">
        <v>173</v>
      </c>
      <c r="C237" s="160" t="s">
        <v>158</v>
      </c>
      <c r="D237" s="160" t="s">
        <v>164</v>
      </c>
      <c r="E237" s="160" t="s">
        <v>141</v>
      </c>
      <c r="F237" s="160" t="s">
        <v>104</v>
      </c>
      <c r="G237" s="160" t="s">
        <v>148</v>
      </c>
      <c r="H237" s="160" t="s">
        <v>14</v>
      </c>
      <c r="I237" s="161" t="s">
        <v>328</v>
      </c>
      <c r="J237" s="162">
        <v>14220</v>
      </c>
      <c r="K237" s="162">
        <v>1</v>
      </c>
      <c r="L237" s="162">
        <v>14220</v>
      </c>
    </row>
    <row r="238" spans="1:12" s="115" customFormat="1">
      <c r="A238" s="159" t="str">
        <f t="shared" ref="A238:A249" si="9">B238&amp;H238</f>
        <v>O221015058315도서</v>
      </c>
      <c r="B238" s="160" t="s">
        <v>177</v>
      </c>
      <c r="C238" s="160" t="s">
        <v>158</v>
      </c>
      <c r="D238" s="160" t="s">
        <v>164</v>
      </c>
      <c r="E238" s="160" t="s">
        <v>141</v>
      </c>
      <c r="F238" s="160" t="s">
        <v>142</v>
      </c>
      <c r="G238" s="160" t="s">
        <v>145</v>
      </c>
      <c r="H238" s="160" t="s">
        <v>14</v>
      </c>
      <c r="I238" s="161" t="s">
        <v>331</v>
      </c>
      <c r="J238" s="162">
        <v>10620</v>
      </c>
      <c r="K238" s="162">
        <v>1</v>
      </c>
      <c r="L238" s="162">
        <v>10620</v>
      </c>
    </row>
    <row r="239" spans="1:12" s="115" customFormat="1">
      <c r="A239" s="159" t="str">
        <f t="shared" si="9"/>
        <v>O221015058315도서</v>
      </c>
      <c r="B239" s="160" t="s">
        <v>177</v>
      </c>
      <c r="C239" s="160" t="s">
        <v>158</v>
      </c>
      <c r="D239" s="160" t="s">
        <v>164</v>
      </c>
      <c r="E239" s="160" t="s">
        <v>141</v>
      </c>
      <c r="F239" s="160" t="s">
        <v>142</v>
      </c>
      <c r="G239" s="160" t="s">
        <v>145</v>
      </c>
      <c r="H239" s="160" t="s">
        <v>14</v>
      </c>
      <c r="I239" s="161" t="s">
        <v>332</v>
      </c>
      <c r="J239" s="162">
        <v>10620</v>
      </c>
      <c r="K239" s="162">
        <v>1</v>
      </c>
      <c r="L239" s="162">
        <v>10620</v>
      </c>
    </row>
    <row r="240" spans="1:12" s="115" customFormat="1">
      <c r="A240" s="159" t="str">
        <f t="shared" si="9"/>
        <v>O221015058315도서</v>
      </c>
      <c r="B240" s="160" t="s">
        <v>177</v>
      </c>
      <c r="C240" s="160" t="s">
        <v>158</v>
      </c>
      <c r="D240" s="160" t="s">
        <v>164</v>
      </c>
      <c r="E240" s="160" t="s">
        <v>141</v>
      </c>
      <c r="F240" s="160" t="s">
        <v>142</v>
      </c>
      <c r="G240" s="160" t="s">
        <v>145</v>
      </c>
      <c r="H240" s="160" t="s">
        <v>14</v>
      </c>
      <c r="I240" s="161" t="s">
        <v>333</v>
      </c>
      <c r="J240" s="162">
        <v>10620</v>
      </c>
      <c r="K240" s="162">
        <v>1</v>
      </c>
      <c r="L240" s="162">
        <v>10620</v>
      </c>
    </row>
    <row r="241" spans="1:12" s="115" customFormat="1">
      <c r="A241" s="159" t="str">
        <f t="shared" si="9"/>
        <v>O221015058315도서</v>
      </c>
      <c r="B241" s="160" t="s">
        <v>177</v>
      </c>
      <c r="C241" s="160" t="s">
        <v>158</v>
      </c>
      <c r="D241" s="160" t="s">
        <v>164</v>
      </c>
      <c r="E241" s="160" t="s">
        <v>141</v>
      </c>
      <c r="F241" s="160" t="s">
        <v>142</v>
      </c>
      <c r="G241" s="160" t="s">
        <v>145</v>
      </c>
      <c r="H241" s="160" t="s">
        <v>14</v>
      </c>
      <c r="I241" s="161" t="s">
        <v>334</v>
      </c>
      <c r="J241" s="162">
        <v>10620</v>
      </c>
      <c r="K241" s="162">
        <v>1</v>
      </c>
      <c r="L241" s="162">
        <v>10620</v>
      </c>
    </row>
    <row r="242" spans="1:12" s="115" customFormat="1">
      <c r="A242" s="159" t="str">
        <f t="shared" si="9"/>
        <v>O221015058315도서</v>
      </c>
      <c r="B242" s="160" t="s">
        <v>177</v>
      </c>
      <c r="C242" s="160" t="s">
        <v>158</v>
      </c>
      <c r="D242" s="160" t="s">
        <v>164</v>
      </c>
      <c r="E242" s="160" t="s">
        <v>141</v>
      </c>
      <c r="F242" s="160" t="s">
        <v>142</v>
      </c>
      <c r="G242" s="160" t="s">
        <v>145</v>
      </c>
      <c r="H242" s="160" t="s">
        <v>14</v>
      </c>
      <c r="I242" s="161" t="s">
        <v>335</v>
      </c>
      <c r="J242" s="162">
        <v>14400</v>
      </c>
      <c r="K242" s="162">
        <v>1</v>
      </c>
      <c r="L242" s="162">
        <v>14400</v>
      </c>
    </row>
    <row r="243" spans="1:12" s="115" customFormat="1">
      <c r="A243" s="159" t="str">
        <f t="shared" si="9"/>
        <v>O221015058315도서</v>
      </c>
      <c r="B243" s="160" t="s">
        <v>177</v>
      </c>
      <c r="C243" s="160" t="s">
        <v>158</v>
      </c>
      <c r="D243" s="160" t="s">
        <v>164</v>
      </c>
      <c r="E243" s="160" t="s">
        <v>141</v>
      </c>
      <c r="F243" s="160" t="s">
        <v>142</v>
      </c>
      <c r="G243" s="160" t="s">
        <v>145</v>
      </c>
      <c r="H243" s="160" t="s">
        <v>14</v>
      </c>
      <c r="I243" s="161" t="s">
        <v>329</v>
      </c>
      <c r="J243" s="162">
        <v>12600</v>
      </c>
      <c r="K243" s="162">
        <v>1</v>
      </c>
      <c r="L243" s="162">
        <v>12600</v>
      </c>
    </row>
    <row r="244" spans="1:12" s="115" customFormat="1">
      <c r="A244" s="159" t="str">
        <f t="shared" si="9"/>
        <v>O221025058469도서</v>
      </c>
      <c r="B244" s="160" t="s">
        <v>179</v>
      </c>
      <c r="C244" s="160" t="s">
        <v>158</v>
      </c>
      <c r="D244" s="160" t="s">
        <v>164</v>
      </c>
      <c r="E244" s="160" t="s">
        <v>141</v>
      </c>
      <c r="F244" s="160" t="s">
        <v>142</v>
      </c>
      <c r="G244" s="160" t="s">
        <v>105</v>
      </c>
      <c r="H244" s="160" t="s">
        <v>14</v>
      </c>
      <c r="I244" s="161" t="s">
        <v>336</v>
      </c>
      <c r="J244" s="162">
        <v>13500</v>
      </c>
      <c r="K244" s="162">
        <v>1</v>
      </c>
      <c r="L244" s="162">
        <v>13500</v>
      </c>
    </row>
    <row r="245" spans="1:12" s="115" customFormat="1">
      <c r="A245" s="159" t="str">
        <f t="shared" si="9"/>
        <v>O221025058469도서</v>
      </c>
      <c r="B245" s="160" t="s">
        <v>179</v>
      </c>
      <c r="C245" s="160" t="s">
        <v>158</v>
      </c>
      <c r="D245" s="160" t="s">
        <v>164</v>
      </c>
      <c r="E245" s="160" t="s">
        <v>141</v>
      </c>
      <c r="F245" s="160" t="s">
        <v>142</v>
      </c>
      <c r="G245" s="160" t="s">
        <v>105</v>
      </c>
      <c r="H245" s="160" t="s">
        <v>14</v>
      </c>
      <c r="I245" s="161" t="s">
        <v>337</v>
      </c>
      <c r="J245" s="162">
        <v>6750</v>
      </c>
      <c r="K245" s="162">
        <v>1</v>
      </c>
      <c r="L245" s="162">
        <v>6750</v>
      </c>
    </row>
    <row r="246" spans="1:12" s="115" customFormat="1">
      <c r="A246" s="159" t="str">
        <f t="shared" si="9"/>
        <v>O221025058469도서</v>
      </c>
      <c r="B246" s="160" t="s">
        <v>179</v>
      </c>
      <c r="C246" s="160" t="s">
        <v>158</v>
      </c>
      <c r="D246" s="160" t="s">
        <v>164</v>
      </c>
      <c r="E246" s="160" t="s">
        <v>141</v>
      </c>
      <c r="F246" s="160" t="s">
        <v>142</v>
      </c>
      <c r="G246" s="160" t="s">
        <v>105</v>
      </c>
      <c r="H246" s="160" t="s">
        <v>14</v>
      </c>
      <c r="I246" s="161" t="s">
        <v>338</v>
      </c>
      <c r="J246" s="162">
        <v>9000</v>
      </c>
      <c r="K246" s="162">
        <v>1</v>
      </c>
      <c r="L246" s="162">
        <v>9000</v>
      </c>
    </row>
    <row r="247" spans="1:12" s="115" customFormat="1">
      <c r="A247" s="159" t="str">
        <f t="shared" si="9"/>
        <v>O221025058469도서</v>
      </c>
      <c r="B247" s="160" t="s">
        <v>179</v>
      </c>
      <c r="C247" s="160" t="s">
        <v>158</v>
      </c>
      <c r="D247" s="160" t="s">
        <v>164</v>
      </c>
      <c r="E247" s="160" t="s">
        <v>141</v>
      </c>
      <c r="F247" s="160" t="s">
        <v>142</v>
      </c>
      <c r="G247" s="160" t="s">
        <v>105</v>
      </c>
      <c r="H247" s="160" t="s">
        <v>14</v>
      </c>
      <c r="I247" s="161" t="s">
        <v>339</v>
      </c>
      <c r="J247" s="162">
        <v>9900</v>
      </c>
      <c r="K247" s="162">
        <v>1</v>
      </c>
      <c r="L247" s="162">
        <v>9900</v>
      </c>
    </row>
    <row r="248" spans="1:12" s="115" customFormat="1">
      <c r="A248" s="159" t="str">
        <f t="shared" si="9"/>
        <v>O221025058469도서</v>
      </c>
      <c r="B248" s="160" t="s">
        <v>179</v>
      </c>
      <c r="C248" s="160" t="s">
        <v>158</v>
      </c>
      <c r="D248" s="160" t="s">
        <v>164</v>
      </c>
      <c r="E248" s="160" t="s">
        <v>141</v>
      </c>
      <c r="F248" s="160" t="s">
        <v>142</v>
      </c>
      <c r="G248" s="160" t="s">
        <v>105</v>
      </c>
      <c r="H248" s="160" t="s">
        <v>14</v>
      </c>
      <c r="I248" s="161" t="s">
        <v>340</v>
      </c>
      <c r="J248" s="162">
        <v>6750</v>
      </c>
      <c r="K248" s="162">
        <v>1</v>
      </c>
      <c r="L248" s="162">
        <v>6750</v>
      </c>
    </row>
    <row r="249" spans="1:12" s="115" customFormat="1">
      <c r="A249" s="159" t="str">
        <f t="shared" si="9"/>
        <v>O221025058469도서</v>
      </c>
      <c r="B249" s="160" t="s">
        <v>179</v>
      </c>
      <c r="C249" s="160" t="s">
        <v>158</v>
      </c>
      <c r="D249" s="160" t="s">
        <v>164</v>
      </c>
      <c r="E249" s="160" t="s">
        <v>141</v>
      </c>
      <c r="F249" s="160" t="s">
        <v>142</v>
      </c>
      <c r="G249" s="160" t="s">
        <v>105</v>
      </c>
      <c r="H249" s="160" t="s">
        <v>14</v>
      </c>
      <c r="I249" s="161" t="s">
        <v>341</v>
      </c>
      <c r="J249" s="162">
        <v>9000</v>
      </c>
      <c r="K249" s="162">
        <v>1</v>
      </c>
      <c r="L249" s="162">
        <v>9000</v>
      </c>
    </row>
    <row r="250" spans="1:12">
      <c r="A250" s="155" t="s">
        <v>108</v>
      </c>
      <c r="B250" s="156"/>
      <c r="C250" s="156"/>
      <c r="D250" s="156"/>
      <c r="E250" s="156"/>
      <c r="F250" s="156"/>
      <c r="G250" s="156"/>
      <c r="H250" s="156"/>
      <c r="I250" s="156"/>
      <c r="J250" s="157"/>
      <c r="K250" s="102">
        <f>SUBTOTAL(9,K1:K249)</f>
        <v>315</v>
      </c>
      <c r="L250" s="102">
        <f>SUBTOTAL(9,L1:L249)</f>
        <v>2397720</v>
      </c>
    </row>
  </sheetData>
  <mergeCells count="1">
    <mergeCell ref="A250:J250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51" orientation="portrait" r:id="rId1"/>
  <headerFooter>
    <oddHeader>&amp;L■구매 세부내역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6"/>
  <sheetViews>
    <sheetView showGridLines="0" zoomScale="85" zoomScaleNormal="85" workbookViewId="0">
      <pane ySplit="1" topLeftCell="A2" activePane="bottomLeft" state="frozen"/>
      <selection pane="bottomLeft"/>
    </sheetView>
  </sheetViews>
  <sheetFormatPr defaultColWidth="9" defaultRowHeight="16.5" customHeight="1"/>
  <cols>
    <col min="1" max="1" width="21.5" style="64" bestFit="1" customWidth="1"/>
    <col min="2" max="2" width="14.25" style="64" bestFit="1" customWidth="1"/>
    <col min="3" max="3" width="23.875" style="64" bestFit="1" customWidth="1"/>
    <col min="4" max="4" width="10.875" style="63" customWidth="1"/>
    <col min="5" max="5" width="9.375" style="64" bestFit="1" customWidth="1"/>
    <col min="6" max="6" width="8.5" style="64" customWidth="1"/>
    <col min="7" max="7" width="16.625" style="64" customWidth="1"/>
    <col min="8" max="8" width="18.25" style="64" bestFit="1" customWidth="1"/>
    <col min="9" max="9" width="13" style="82" customWidth="1"/>
    <col min="10" max="10" width="7.875" style="89" customWidth="1"/>
    <col min="11" max="11" width="20.25" style="89" customWidth="1"/>
    <col min="12" max="12" width="14.25" style="82" customWidth="1"/>
    <col min="13" max="13" width="14.75" style="82" customWidth="1"/>
    <col min="14" max="14" width="15.5" style="82" customWidth="1"/>
    <col min="15" max="15" width="12.75" style="82" customWidth="1"/>
    <col min="16" max="16" width="15" style="63" customWidth="1"/>
    <col min="17" max="17" width="11.625" style="67" customWidth="1"/>
    <col min="18" max="18" width="11.25" style="67" customWidth="1"/>
    <col min="19" max="19" width="13.125" style="64" customWidth="1"/>
    <col min="20" max="16384" width="9" style="1"/>
  </cols>
  <sheetData>
    <row r="1" spans="1:19" ht="36.6" customHeight="1">
      <c r="A1" s="103" t="s">
        <v>97</v>
      </c>
      <c r="B1" s="103" t="s">
        <v>111</v>
      </c>
      <c r="C1" s="104" t="s">
        <v>0</v>
      </c>
      <c r="D1" s="105" t="s">
        <v>150</v>
      </c>
      <c r="E1" s="104" t="s">
        <v>1</v>
      </c>
      <c r="F1" s="104" t="s">
        <v>2</v>
      </c>
      <c r="G1" s="104" t="s">
        <v>3</v>
      </c>
      <c r="H1" s="104" t="s">
        <v>64</v>
      </c>
      <c r="I1" s="106" t="s">
        <v>5</v>
      </c>
      <c r="J1" s="107" t="s">
        <v>6</v>
      </c>
      <c r="K1" s="107" t="s">
        <v>7</v>
      </c>
      <c r="L1" s="106" t="s">
        <v>8</v>
      </c>
      <c r="M1" s="106" t="s">
        <v>102</v>
      </c>
      <c r="N1" s="108" t="s">
        <v>101</v>
      </c>
      <c r="O1" s="106" t="s">
        <v>9</v>
      </c>
      <c r="P1" s="105" t="s">
        <v>10</v>
      </c>
      <c r="Q1" s="109" t="s">
        <v>11</v>
      </c>
      <c r="R1" s="109" t="s">
        <v>12</v>
      </c>
      <c r="S1" s="104" t="s">
        <v>13</v>
      </c>
    </row>
    <row r="2" spans="1:19" s="81" customFormat="1" ht="16.5" customHeight="1">
      <c r="A2" s="163" t="str">
        <f t="shared" ref="A2" si="0">B2&amp;E2</f>
        <v>O221019058402일반상품</v>
      </c>
      <c r="B2" s="163" t="s">
        <v>174</v>
      </c>
      <c r="C2" s="163" t="s">
        <v>141</v>
      </c>
      <c r="D2" s="164" t="s">
        <v>163</v>
      </c>
      <c r="E2" s="165" t="s">
        <v>65</v>
      </c>
      <c r="F2" s="165"/>
      <c r="G2" s="166" t="s">
        <v>106</v>
      </c>
      <c r="H2" s="163" t="s">
        <v>147</v>
      </c>
      <c r="I2" s="167">
        <v>45000</v>
      </c>
      <c r="J2" s="168">
        <v>5</v>
      </c>
      <c r="K2" s="169" t="s">
        <v>21</v>
      </c>
      <c r="L2" s="168">
        <v>779500</v>
      </c>
      <c r="M2" s="168">
        <v>44100</v>
      </c>
      <c r="N2" s="167">
        <v>823600</v>
      </c>
      <c r="O2" s="167">
        <v>0</v>
      </c>
      <c r="P2" s="163">
        <v>70924240</v>
      </c>
      <c r="Q2" s="113">
        <v>44896</v>
      </c>
      <c r="R2" s="113">
        <v>44898</v>
      </c>
      <c r="S2" s="113" t="s">
        <v>157</v>
      </c>
    </row>
    <row r="3" spans="1:19" s="114" customFormat="1" ht="16.5" customHeight="1">
      <c r="A3" s="163" t="str">
        <f t="shared" ref="A3:A8" si="1">B3&amp;E3</f>
        <v>O221025058469일반상품</v>
      </c>
      <c r="B3" s="163" t="s">
        <v>179</v>
      </c>
      <c r="C3" s="163" t="s">
        <v>141</v>
      </c>
      <c r="D3" s="164" t="s">
        <v>163</v>
      </c>
      <c r="E3" s="165" t="s">
        <v>65</v>
      </c>
      <c r="F3" s="165"/>
      <c r="G3" s="166" t="s">
        <v>142</v>
      </c>
      <c r="H3" s="163" t="s">
        <v>105</v>
      </c>
      <c r="I3" s="167">
        <v>56000</v>
      </c>
      <c r="J3" s="168">
        <v>4</v>
      </c>
      <c r="K3" s="169" t="s">
        <v>19</v>
      </c>
      <c r="L3" s="168">
        <v>728000</v>
      </c>
      <c r="M3" s="168">
        <v>54880</v>
      </c>
      <c r="N3" s="167">
        <v>782880</v>
      </c>
      <c r="O3" s="167">
        <v>0</v>
      </c>
      <c r="P3" s="163" t="s">
        <v>343</v>
      </c>
      <c r="Q3" s="113">
        <v>44876</v>
      </c>
      <c r="R3" s="113">
        <v>44879</v>
      </c>
      <c r="S3" s="113" t="s">
        <v>157</v>
      </c>
    </row>
    <row r="4" spans="1:19" s="114" customFormat="1" ht="16.5" customHeight="1">
      <c r="A4" s="163" t="str">
        <f t="shared" si="1"/>
        <v>O221015058315일반상품</v>
      </c>
      <c r="B4" s="163" t="s">
        <v>177</v>
      </c>
      <c r="C4" s="163" t="s">
        <v>141</v>
      </c>
      <c r="D4" s="164" t="s">
        <v>163</v>
      </c>
      <c r="E4" s="165" t="s">
        <v>65</v>
      </c>
      <c r="F4" s="165"/>
      <c r="G4" s="166" t="s">
        <v>142</v>
      </c>
      <c r="H4" s="163" t="s">
        <v>145</v>
      </c>
      <c r="I4" s="167">
        <v>58000</v>
      </c>
      <c r="J4" s="168">
        <v>4</v>
      </c>
      <c r="K4" s="169" t="s">
        <v>20</v>
      </c>
      <c r="L4" s="168">
        <v>754000</v>
      </c>
      <c r="M4" s="168">
        <v>56840</v>
      </c>
      <c r="N4" s="167">
        <v>810840</v>
      </c>
      <c r="O4" s="167">
        <v>0</v>
      </c>
      <c r="P4" s="163" t="s">
        <v>343</v>
      </c>
      <c r="Q4" s="113">
        <v>44876</v>
      </c>
      <c r="R4" s="113">
        <v>44879</v>
      </c>
      <c r="S4" s="113" t="s">
        <v>157</v>
      </c>
    </row>
    <row r="5" spans="1:19" s="114" customFormat="1" ht="16.5" customHeight="1">
      <c r="A5" s="163" t="str">
        <f t="shared" si="1"/>
        <v>O221018058384일반상품</v>
      </c>
      <c r="B5" s="163" t="s">
        <v>176</v>
      </c>
      <c r="C5" s="163" t="s">
        <v>141</v>
      </c>
      <c r="D5" s="164" t="s">
        <v>163</v>
      </c>
      <c r="E5" s="165" t="s">
        <v>65</v>
      </c>
      <c r="F5" s="165"/>
      <c r="G5" s="166" t="s">
        <v>142</v>
      </c>
      <c r="H5" s="163" t="s">
        <v>144</v>
      </c>
      <c r="I5" s="167">
        <v>47000</v>
      </c>
      <c r="J5" s="168">
        <v>3</v>
      </c>
      <c r="K5" s="169" t="s">
        <v>18</v>
      </c>
      <c r="L5" s="168">
        <v>611000</v>
      </c>
      <c r="M5" s="168">
        <v>46060</v>
      </c>
      <c r="N5" s="167">
        <v>657060</v>
      </c>
      <c r="O5" s="167">
        <v>0</v>
      </c>
      <c r="P5" s="163" t="s">
        <v>343</v>
      </c>
      <c r="Q5" s="113">
        <v>44876</v>
      </c>
      <c r="R5" s="113">
        <v>44879</v>
      </c>
      <c r="S5" s="113" t="s">
        <v>157</v>
      </c>
    </row>
    <row r="6" spans="1:19" s="114" customFormat="1" ht="16.5" customHeight="1">
      <c r="A6" s="163" t="str">
        <f t="shared" si="1"/>
        <v>O221025058469일반상품</v>
      </c>
      <c r="B6" s="163" t="s">
        <v>179</v>
      </c>
      <c r="C6" s="163" t="s">
        <v>141</v>
      </c>
      <c r="D6" s="164" t="s">
        <v>163</v>
      </c>
      <c r="E6" s="165" t="s">
        <v>65</v>
      </c>
      <c r="F6" s="165" t="s">
        <v>342</v>
      </c>
      <c r="G6" s="166" t="s">
        <v>142</v>
      </c>
      <c r="H6" s="163" t="s">
        <v>105</v>
      </c>
      <c r="I6" s="167">
        <v>15000</v>
      </c>
      <c r="J6" s="168">
        <v>1</v>
      </c>
      <c r="K6" s="169" t="s">
        <v>16</v>
      </c>
      <c r="L6" s="168">
        <v>195000</v>
      </c>
      <c r="M6" s="168">
        <v>14700</v>
      </c>
      <c r="N6" s="167">
        <v>209700</v>
      </c>
      <c r="O6" s="167">
        <f t="shared" ref="O6:O8" si="2">J6*10000</f>
        <v>10000</v>
      </c>
      <c r="P6" s="163" t="s">
        <v>343</v>
      </c>
      <c r="Q6" s="113">
        <v>44884</v>
      </c>
      <c r="R6" s="113">
        <v>44886</v>
      </c>
      <c r="S6" s="113" t="s">
        <v>157</v>
      </c>
    </row>
    <row r="7" spans="1:19" s="114" customFormat="1" ht="16.5" customHeight="1">
      <c r="A7" s="163" t="str">
        <f t="shared" si="1"/>
        <v>O221015058315일반상품</v>
      </c>
      <c r="B7" s="163" t="s">
        <v>177</v>
      </c>
      <c r="C7" s="163" t="s">
        <v>141</v>
      </c>
      <c r="D7" s="164" t="s">
        <v>163</v>
      </c>
      <c r="E7" s="165" t="s">
        <v>65</v>
      </c>
      <c r="F7" s="165" t="s">
        <v>342</v>
      </c>
      <c r="G7" s="166" t="s">
        <v>142</v>
      </c>
      <c r="H7" s="163" t="s">
        <v>145</v>
      </c>
      <c r="I7" s="167">
        <v>15000</v>
      </c>
      <c r="J7" s="168">
        <v>1</v>
      </c>
      <c r="K7" s="169" t="s">
        <v>16</v>
      </c>
      <c r="L7" s="168">
        <v>195000</v>
      </c>
      <c r="M7" s="168">
        <v>14700</v>
      </c>
      <c r="N7" s="167">
        <v>209700</v>
      </c>
      <c r="O7" s="167">
        <f t="shared" si="2"/>
        <v>10000</v>
      </c>
      <c r="P7" s="163" t="s">
        <v>343</v>
      </c>
      <c r="Q7" s="113">
        <v>44884</v>
      </c>
      <c r="R7" s="113">
        <v>44886</v>
      </c>
      <c r="S7" s="113" t="s">
        <v>157</v>
      </c>
    </row>
    <row r="8" spans="1:19" s="114" customFormat="1" ht="16.5" customHeight="1">
      <c r="A8" s="163" t="str">
        <f t="shared" si="1"/>
        <v>O221018058384일반상품</v>
      </c>
      <c r="B8" s="163" t="s">
        <v>176</v>
      </c>
      <c r="C8" s="163" t="s">
        <v>141</v>
      </c>
      <c r="D8" s="164" t="s">
        <v>163</v>
      </c>
      <c r="E8" s="165" t="s">
        <v>65</v>
      </c>
      <c r="F8" s="165" t="s">
        <v>342</v>
      </c>
      <c r="G8" s="166" t="s">
        <v>142</v>
      </c>
      <c r="H8" s="163" t="s">
        <v>144</v>
      </c>
      <c r="I8" s="167">
        <v>30000</v>
      </c>
      <c r="J8" s="168">
        <v>2</v>
      </c>
      <c r="K8" s="169" t="s">
        <v>17</v>
      </c>
      <c r="L8" s="168">
        <v>390000</v>
      </c>
      <c r="M8" s="168">
        <v>29400</v>
      </c>
      <c r="N8" s="167">
        <v>419400</v>
      </c>
      <c r="O8" s="167">
        <f t="shared" si="2"/>
        <v>20000</v>
      </c>
      <c r="P8" s="163" t="s">
        <v>343</v>
      </c>
      <c r="Q8" s="113">
        <v>44884</v>
      </c>
      <c r="R8" s="113">
        <v>44886</v>
      </c>
      <c r="S8" s="113" t="s">
        <v>157</v>
      </c>
    </row>
    <row r="9" spans="1:19" s="114" customFormat="1" ht="16.5" customHeight="1">
      <c r="A9" s="163" t="str">
        <f t="shared" ref="A9:A11" si="3">B9&amp;E9</f>
        <v>O221020058423도서</v>
      </c>
      <c r="B9" s="163" t="s">
        <v>173</v>
      </c>
      <c r="C9" s="163" t="s">
        <v>141</v>
      </c>
      <c r="D9" s="164" t="s">
        <v>163</v>
      </c>
      <c r="E9" s="165" t="s">
        <v>14</v>
      </c>
      <c r="F9" s="165"/>
      <c r="G9" s="166" t="s">
        <v>104</v>
      </c>
      <c r="H9" s="163" t="s">
        <v>148</v>
      </c>
      <c r="I9" s="167">
        <v>10000</v>
      </c>
      <c r="J9" s="168">
        <v>1</v>
      </c>
      <c r="K9" s="169" t="s">
        <v>22</v>
      </c>
      <c r="L9" s="168">
        <v>140000</v>
      </c>
      <c r="M9" s="168">
        <v>9800</v>
      </c>
      <c r="N9" s="167">
        <v>149800</v>
      </c>
      <c r="O9" s="167">
        <v>0</v>
      </c>
      <c r="P9" s="163" t="s">
        <v>344</v>
      </c>
      <c r="Q9" s="113">
        <v>44897</v>
      </c>
      <c r="R9" s="113">
        <v>44901</v>
      </c>
      <c r="S9" s="113" t="s">
        <v>157</v>
      </c>
    </row>
    <row r="10" spans="1:19" s="114" customFormat="1" ht="16.5" customHeight="1">
      <c r="A10" s="163" t="str">
        <f t="shared" si="3"/>
        <v>O221025058469도서</v>
      </c>
      <c r="B10" s="163" t="s">
        <v>179</v>
      </c>
      <c r="C10" s="163" t="s">
        <v>141</v>
      </c>
      <c r="D10" s="164" t="s">
        <v>163</v>
      </c>
      <c r="E10" s="165" t="s">
        <v>14</v>
      </c>
      <c r="F10" s="165"/>
      <c r="G10" s="166" t="s">
        <v>142</v>
      </c>
      <c r="H10" s="163" t="s">
        <v>105</v>
      </c>
      <c r="I10" s="167">
        <v>12000</v>
      </c>
      <c r="J10" s="168">
        <v>1</v>
      </c>
      <c r="K10" s="169" t="s">
        <v>15</v>
      </c>
      <c r="L10" s="168">
        <v>156000</v>
      </c>
      <c r="M10" s="168">
        <v>11760</v>
      </c>
      <c r="N10" s="167">
        <v>167760</v>
      </c>
      <c r="O10" s="167">
        <v>0</v>
      </c>
      <c r="P10" s="163" t="s">
        <v>345</v>
      </c>
      <c r="Q10" s="113">
        <v>44884</v>
      </c>
      <c r="R10" s="113">
        <v>44884</v>
      </c>
      <c r="S10" s="113" t="s">
        <v>157</v>
      </c>
    </row>
    <row r="11" spans="1:19" s="114" customFormat="1" ht="16.5" customHeight="1">
      <c r="A11" s="163" t="str">
        <f t="shared" si="3"/>
        <v>O221015058315도서</v>
      </c>
      <c r="B11" s="163" t="s">
        <v>177</v>
      </c>
      <c r="C11" s="163" t="s">
        <v>141</v>
      </c>
      <c r="D11" s="164" t="s">
        <v>163</v>
      </c>
      <c r="E11" s="165" t="s">
        <v>14</v>
      </c>
      <c r="F11" s="165"/>
      <c r="G11" s="166" t="s">
        <v>142</v>
      </c>
      <c r="H11" s="163" t="s">
        <v>145</v>
      </c>
      <c r="I11" s="167">
        <v>12000</v>
      </c>
      <c r="J11" s="168">
        <v>1</v>
      </c>
      <c r="K11" s="169" t="s">
        <v>15</v>
      </c>
      <c r="L11" s="168">
        <v>156000</v>
      </c>
      <c r="M11" s="168">
        <v>11760</v>
      </c>
      <c r="N11" s="167">
        <v>167760</v>
      </c>
      <c r="O11" s="167">
        <v>0</v>
      </c>
      <c r="P11" s="163" t="s">
        <v>346</v>
      </c>
      <c r="Q11" s="113">
        <v>44884</v>
      </c>
      <c r="R11" s="113">
        <v>44884</v>
      </c>
      <c r="S11" s="113" t="s">
        <v>157</v>
      </c>
    </row>
    <row r="12" spans="1:19" s="114" customFormat="1" ht="16.5" customHeight="1">
      <c r="A12" s="163" t="str">
        <f t="shared" ref="A12:A15" si="4">B12&amp;E12</f>
        <v>O221020058425일반상품</v>
      </c>
      <c r="B12" s="163" t="s">
        <v>172</v>
      </c>
      <c r="C12" s="163" t="s">
        <v>141</v>
      </c>
      <c r="D12" s="164" t="s">
        <v>163</v>
      </c>
      <c r="E12" s="165" t="s">
        <v>65</v>
      </c>
      <c r="F12" s="165"/>
      <c r="G12" s="166" t="s">
        <v>104</v>
      </c>
      <c r="H12" s="163" t="s">
        <v>143</v>
      </c>
      <c r="I12" s="167">
        <v>44000</v>
      </c>
      <c r="J12" s="168">
        <v>4</v>
      </c>
      <c r="K12" s="169" t="s">
        <v>25</v>
      </c>
      <c r="L12" s="168">
        <v>616000</v>
      </c>
      <c r="M12" s="168">
        <v>43120</v>
      </c>
      <c r="N12" s="167">
        <v>659120</v>
      </c>
      <c r="O12" s="167">
        <v>0</v>
      </c>
      <c r="P12" s="163" t="s">
        <v>359</v>
      </c>
      <c r="Q12" s="113">
        <v>44910</v>
      </c>
      <c r="R12" s="113">
        <v>44922</v>
      </c>
      <c r="S12" s="113" t="s">
        <v>358</v>
      </c>
    </row>
    <row r="13" spans="1:19" s="114" customFormat="1" ht="16.5" customHeight="1">
      <c r="A13" s="163" t="str">
        <f t="shared" si="4"/>
        <v>O221020058423일반상품</v>
      </c>
      <c r="B13" s="163" t="s">
        <v>173</v>
      </c>
      <c r="C13" s="163" t="s">
        <v>141</v>
      </c>
      <c r="D13" s="164" t="s">
        <v>163</v>
      </c>
      <c r="E13" s="165" t="s">
        <v>65</v>
      </c>
      <c r="F13" s="165"/>
      <c r="G13" s="166" t="s">
        <v>104</v>
      </c>
      <c r="H13" s="163" t="s">
        <v>148</v>
      </c>
      <c r="I13" s="167">
        <v>21000</v>
      </c>
      <c r="J13" s="168">
        <v>2</v>
      </c>
      <c r="K13" s="169" t="s">
        <v>23</v>
      </c>
      <c r="L13" s="168">
        <v>294000</v>
      </c>
      <c r="M13" s="168">
        <v>20580</v>
      </c>
      <c r="N13" s="167">
        <v>314580</v>
      </c>
      <c r="O13" s="167">
        <v>0</v>
      </c>
      <c r="P13" s="163" t="s">
        <v>360</v>
      </c>
      <c r="Q13" s="113">
        <v>44910</v>
      </c>
      <c r="R13" s="113">
        <v>44922</v>
      </c>
      <c r="S13" s="113" t="s">
        <v>358</v>
      </c>
    </row>
    <row r="14" spans="1:19" s="114" customFormat="1" ht="16.5" customHeight="1">
      <c r="A14" s="163" t="str">
        <f t="shared" si="4"/>
        <v>O221019058396일반상품</v>
      </c>
      <c r="B14" s="163" t="s">
        <v>175</v>
      </c>
      <c r="C14" s="163" t="s">
        <v>141</v>
      </c>
      <c r="D14" s="164" t="s">
        <v>163</v>
      </c>
      <c r="E14" s="165" t="s">
        <v>65</v>
      </c>
      <c r="F14" s="165"/>
      <c r="G14" s="166" t="s">
        <v>104</v>
      </c>
      <c r="H14" s="163" t="s">
        <v>107</v>
      </c>
      <c r="I14" s="167">
        <v>51000</v>
      </c>
      <c r="J14" s="168">
        <v>5</v>
      </c>
      <c r="K14" s="169" t="s">
        <v>26</v>
      </c>
      <c r="L14" s="168">
        <v>714000</v>
      </c>
      <c r="M14" s="168">
        <v>49980</v>
      </c>
      <c r="N14" s="167">
        <v>763980</v>
      </c>
      <c r="O14" s="167">
        <v>0</v>
      </c>
      <c r="P14" s="163" t="s">
        <v>361</v>
      </c>
      <c r="Q14" s="113">
        <v>44910</v>
      </c>
      <c r="R14" s="113">
        <v>44922</v>
      </c>
      <c r="S14" s="113" t="s">
        <v>358</v>
      </c>
    </row>
    <row r="15" spans="1:19" s="114" customFormat="1" ht="16.5" customHeight="1">
      <c r="A15" s="163" t="str">
        <f t="shared" si="4"/>
        <v>O221014058299일반상품</v>
      </c>
      <c r="B15" s="163" t="s">
        <v>178</v>
      </c>
      <c r="C15" s="163" t="s">
        <v>141</v>
      </c>
      <c r="D15" s="164" t="s">
        <v>163</v>
      </c>
      <c r="E15" s="165" t="s">
        <v>65</v>
      </c>
      <c r="F15" s="165"/>
      <c r="G15" s="166" t="s">
        <v>104</v>
      </c>
      <c r="H15" s="163" t="s">
        <v>146</v>
      </c>
      <c r="I15" s="167">
        <v>34000</v>
      </c>
      <c r="J15" s="168">
        <v>3</v>
      </c>
      <c r="K15" s="169" t="s">
        <v>24</v>
      </c>
      <c r="L15" s="168">
        <v>476000</v>
      </c>
      <c r="M15" s="168">
        <v>33320</v>
      </c>
      <c r="N15" s="167">
        <v>509320</v>
      </c>
      <c r="O15" s="167">
        <v>0</v>
      </c>
      <c r="P15" s="163" t="s">
        <v>362</v>
      </c>
      <c r="Q15" s="113">
        <v>44910</v>
      </c>
      <c r="R15" s="113">
        <v>44922</v>
      </c>
      <c r="S15" s="113" t="s">
        <v>358</v>
      </c>
    </row>
    <row r="16" spans="1:19" ht="16.5" customHeight="1">
      <c r="A16" s="158" t="s">
        <v>103</v>
      </c>
      <c r="B16" s="158"/>
      <c r="C16" s="158"/>
      <c r="D16" s="158"/>
      <c r="E16" s="158"/>
      <c r="F16" s="158"/>
      <c r="G16" s="158"/>
      <c r="H16" s="158"/>
      <c r="I16" s="110">
        <f>SUBTOTAL(9,I1:I15)</f>
        <v>450000</v>
      </c>
      <c r="J16" s="110">
        <f>SUBTOTAL(9,J1:J15)</f>
        <v>37</v>
      </c>
      <c r="K16" s="110"/>
      <c r="L16" s="111"/>
      <c r="M16" s="111"/>
      <c r="N16" s="110">
        <f>SUBTOTAL(9,N1:N15)</f>
        <v>6645500</v>
      </c>
      <c r="O16" s="110">
        <f>SUBTOTAL(9,O1:O15)</f>
        <v>40000</v>
      </c>
    </row>
  </sheetData>
  <mergeCells count="1">
    <mergeCell ref="A16:H16"/>
  </mergeCells>
  <phoneticPr fontId="3" type="noConversion"/>
  <conditionalFormatting sqref="D2:E15 G2:L15">
    <cfRule type="expression" dxfId="3" priority="1666" stopIfTrue="1">
      <formula>$L2="OK"</formula>
    </cfRule>
  </conditionalFormatting>
  <conditionalFormatting sqref="E2:J15">
    <cfRule type="expression" dxfId="2" priority="1668" stopIfTrue="1">
      <formula>$J2="OK"</formula>
    </cfRule>
  </conditionalFormatting>
  <conditionalFormatting sqref="D2:E15 G2:K15">
    <cfRule type="expression" dxfId="1" priority="1670" stopIfTrue="1">
      <formula>$K2="OK"</formula>
    </cfRule>
  </conditionalFormatting>
  <conditionalFormatting sqref="E2:I15">
    <cfRule type="expression" dxfId="0" priority="1677" stopIfTrue="1">
      <formula>$I2="OK"</formula>
    </cfRule>
  </conditionalFormatting>
  <pageMargins left="0.70866141732283472" right="0.70866141732283472" top="0.74803149606299213" bottom="0.74803149606299213" header="0.31496062992125984" footer="0.31496062992125984"/>
  <pageSetup paperSize="9" scale="37" fitToHeight="0" orientation="portrait" r:id="rId1"/>
  <headerFooter>
    <oddHeader>&amp;L■ 운송 세부내역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7</vt:i4>
      </vt:variant>
    </vt:vector>
  </HeadingPairs>
  <TitlesOfParts>
    <vt:vector size="11" baseType="lpstr">
      <vt:lpstr>업무연락전</vt:lpstr>
      <vt:lpstr>거래명세표</vt:lpstr>
      <vt:lpstr>구매내역</vt:lpstr>
      <vt:lpstr>운송비</vt:lpstr>
      <vt:lpstr>거래명세표!Print_Area</vt:lpstr>
      <vt:lpstr>구매내역!Print_Area</vt:lpstr>
      <vt:lpstr>업무연락전!Print_Area</vt:lpstr>
      <vt:lpstr>운송비!Print_Area</vt:lpstr>
      <vt:lpstr>거래명세표!Print_Titles</vt:lpstr>
      <vt:lpstr>구매내역!Print_Titles</vt:lpstr>
      <vt:lpstr>운송비!Print_Titles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halosa</dc:creator>
  <cp:lastModifiedBy>user</cp:lastModifiedBy>
  <cp:lastPrinted>2015-12-21T01:22:00Z</cp:lastPrinted>
  <dcterms:created xsi:type="dcterms:W3CDTF">2013-10-28T05:12:56Z</dcterms:created>
  <dcterms:modified xsi:type="dcterms:W3CDTF">2022-12-26T10:55:46Z</dcterms:modified>
</cp:coreProperties>
</file>