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trlProps/ctrlProp3.xml" ContentType="application/vnd.ms-excel.controlpropertie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trlProps/ctrlProp4.xml" ContentType="application/vnd.ms-excel.controlpropertie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4880" windowHeight="7335" activeTab="3"/>
  </bookViews>
  <sheets>
    <sheet name="CI" sheetId="1" r:id="rId1"/>
    <sheet name="P2P" sheetId="5" r:id="rId2"/>
    <sheet name="CO" sheetId="4" r:id="rId3"/>
    <sheet name="P2P (2)" sheetId="6" r:id="rId4"/>
  </sheets>
  <externalReferences>
    <externalReference r:id="rId5"/>
  </externalReferences>
  <definedNames>
    <definedName name="MapSteps" localSheetId="2">CO!$F$1</definedName>
    <definedName name="MapSteps" localSheetId="1">P2P!$F$1</definedName>
    <definedName name="MapSteps" localSheetId="3">'P2P (2)'!$F$1</definedName>
    <definedName name="MapSteps">CI!$F$1</definedName>
    <definedName name="mytestvalue">MINUTE(NOW())</definedName>
  </definedNames>
  <calcPr calcId="145621"/>
</workbook>
</file>

<file path=xl/calcChain.xml><?xml version="1.0" encoding="utf-8"?>
<calcChain xmlns="http://schemas.openxmlformats.org/spreadsheetml/2006/main">
  <c r="B21" i="4" l="1"/>
  <c r="B24" i="4"/>
  <c r="B29" i="4"/>
  <c r="B28" i="4"/>
  <c r="B30" i="4"/>
  <c r="B19" i="1"/>
  <c r="B18" i="1"/>
  <c r="B29" i="1"/>
  <c r="B28" i="1"/>
  <c r="B30" i="1"/>
  <c r="K30" i="6"/>
  <c r="J30" i="6"/>
  <c r="I30" i="6"/>
  <c r="H30" i="6"/>
  <c r="G30" i="6"/>
  <c r="K29" i="6"/>
  <c r="I29" i="6"/>
  <c r="H29" i="6"/>
  <c r="J29" i="6" s="1"/>
  <c r="G29" i="6"/>
  <c r="K28" i="6"/>
  <c r="I28" i="6"/>
  <c r="H28" i="6"/>
  <c r="J28" i="6" s="1"/>
  <c r="G28" i="6"/>
  <c r="K27" i="6"/>
  <c r="J27" i="6"/>
  <c r="I27" i="6"/>
  <c r="H27" i="6"/>
  <c r="G27" i="6"/>
  <c r="K26" i="6"/>
  <c r="J26" i="6"/>
  <c r="I26" i="6"/>
  <c r="H26" i="6"/>
  <c r="G26" i="6"/>
  <c r="K25" i="6"/>
  <c r="I25" i="6"/>
  <c r="H25" i="6"/>
  <c r="J25" i="6" s="1"/>
  <c r="G25" i="6"/>
  <c r="K24" i="6"/>
  <c r="I24" i="6"/>
  <c r="H24" i="6"/>
  <c r="J24" i="6" s="1"/>
  <c r="G24" i="6"/>
  <c r="K23" i="6"/>
  <c r="J23" i="6"/>
  <c r="I23" i="6"/>
  <c r="H23" i="6"/>
  <c r="G23" i="6"/>
  <c r="K22" i="6"/>
  <c r="J22" i="6"/>
  <c r="I22" i="6"/>
  <c r="H22" i="6"/>
  <c r="G22" i="6"/>
  <c r="K21" i="6"/>
  <c r="I21" i="6"/>
  <c r="H21" i="6"/>
  <c r="J21" i="6" s="1"/>
  <c r="G21" i="6"/>
  <c r="K20" i="6"/>
  <c r="I20" i="6"/>
  <c r="H20" i="6"/>
  <c r="J20" i="6" s="1"/>
  <c r="G20" i="6"/>
  <c r="K19" i="6"/>
  <c r="J19" i="6"/>
  <c r="I19" i="6"/>
  <c r="H19" i="6"/>
  <c r="G19" i="6"/>
  <c r="K18" i="6"/>
  <c r="J18" i="6"/>
  <c r="I18" i="6"/>
  <c r="H18" i="6"/>
  <c r="G18" i="6"/>
  <c r="K17" i="6"/>
  <c r="I17" i="6"/>
  <c r="H17" i="6"/>
  <c r="J17" i="6" s="1"/>
  <c r="G17" i="6"/>
  <c r="K16" i="6"/>
  <c r="I16" i="6"/>
  <c r="H16" i="6"/>
  <c r="J16" i="6" s="1"/>
  <c r="G16" i="6"/>
  <c r="K15" i="6"/>
  <c r="J15" i="6"/>
  <c r="I15" i="6"/>
  <c r="H15" i="6"/>
  <c r="G15" i="6"/>
  <c r="K14" i="6"/>
  <c r="I14" i="6"/>
  <c r="H14" i="6"/>
  <c r="J14" i="6" s="1"/>
  <c r="G14" i="6"/>
  <c r="K13" i="6"/>
  <c r="I13" i="6"/>
  <c r="H13" i="6"/>
  <c r="J13" i="6" s="1"/>
  <c r="G13" i="6"/>
  <c r="K12" i="6"/>
  <c r="I12" i="6"/>
  <c r="H12" i="6"/>
  <c r="J12" i="6" s="1"/>
  <c r="G12" i="6"/>
  <c r="K11" i="6"/>
  <c r="J11" i="6"/>
  <c r="I11" i="6"/>
  <c r="H11" i="6"/>
  <c r="G11" i="6"/>
  <c r="K10" i="6"/>
  <c r="I10" i="6"/>
  <c r="H10" i="6"/>
  <c r="J10" i="6" s="1"/>
  <c r="G10" i="6"/>
  <c r="K9" i="6"/>
  <c r="I9" i="6"/>
  <c r="H9" i="6"/>
  <c r="J9" i="6" s="1"/>
  <c r="G9" i="6"/>
  <c r="K8" i="6"/>
  <c r="I8" i="6"/>
  <c r="H8" i="6"/>
  <c r="J8" i="6" s="1"/>
  <c r="G8" i="6"/>
  <c r="K7" i="6"/>
  <c r="J7" i="6"/>
  <c r="I7" i="6"/>
  <c r="H7" i="6"/>
  <c r="G7" i="6"/>
  <c r="K6" i="6"/>
  <c r="I6" i="6"/>
  <c r="H6" i="6"/>
  <c r="J6" i="6" s="1"/>
  <c r="G6" i="6"/>
  <c r="K5" i="6"/>
  <c r="I5" i="6"/>
  <c r="H5" i="6"/>
  <c r="J5" i="6" s="1"/>
  <c r="G5" i="6"/>
  <c r="K4" i="6"/>
  <c r="J4" i="6"/>
  <c r="I4" i="6"/>
  <c r="H4" i="6"/>
  <c r="G4" i="6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K3" i="4"/>
  <c r="I3" i="4"/>
  <c r="Y3" i="1"/>
  <c r="W3" i="1"/>
  <c r="U3" i="1"/>
  <c r="S3" i="1"/>
  <c r="Q3" i="1"/>
  <c r="O3" i="1"/>
  <c r="M3" i="1"/>
  <c r="K3" i="1"/>
  <c r="I3" i="1"/>
  <c r="K30" i="4"/>
  <c r="J30" i="4"/>
  <c r="L30" i="4" s="1"/>
  <c r="N30" i="4" s="1"/>
  <c r="P30" i="4" s="1"/>
  <c r="R30" i="4" s="1"/>
  <c r="T30" i="4" s="1"/>
  <c r="V30" i="4" s="1"/>
  <c r="X30" i="4" s="1"/>
  <c r="I30" i="4"/>
  <c r="H30" i="4"/>
  <c r="G30" i="4"/>
  <c r="K29" i="4"/>
  <c r="J29" i="4"/>
  <c r="L29" i="4" s="1"/>
  <c r="N29" i="4" s="1"/>
  <c r="P29" i="4" s="1"/>
  <c r="R29" i="4" s="1"/>
  <c r="T29" i="4" s="1"/>
  <c r="V29" i="4" s="1"/>
  <c r="X29" i="4" s="1"/>
  <c r="I29" i="4"/>
  <c r="H29" i="4"/>
  <c r="G29" i="4"/>
  <c r="K28" i="4"/>
  <c r="I28" i="4"/>
  <c r="H28" i="4"/>
  <c r="J28" i="4" s="1"/>
  <c r="L28" i="4" s="1"/>
  <c r="N28" i="4" s="1"/>
  <c r="P28" i="4" s="1"/>
  <c r="R28" i="4" s="1"/>
  <c r="T28" i="4" s="1"/>
  <c r="V28" i="4" s="1"/>
  <c r="X28" i="4" s="1"/>
  <c r="G28" i="4"/>
  <c r="I27" i="4"/>
  <c r="H27" i="4"/>
  <c r="J27" i="4" s="1"/>
  <c r="L27" i="4" s="1"/>
  <c r="N27" i="4" s="1"/>
  <c r="P27" i="4" s="1"/>
  <c r="R27" i="4" s="1"/>
  <c r="T27" i="4" s="1"/>
  <c r="V27" i="4" s="1"/>
  <c r="X27" i="4" s="1"/>
  <c r="G27" i="4"/>
  <c r="K26" i="4"/>
  <c r="J26" i="4"/>
  <c r="L26" i="4" s="1"/>
  <c r="N26" i="4" s="1"/>
  <c r="P26" i="4" s="1"/>
  <c r="R26" i="4" s="1"/>
  <c r="T26" i="4" s="1"/>
  <c r="V26" i="4" s="1"/>
  <c r="X26" i="4" s="1"/>
  <c r="I26" i="4"/>
  <c r="H26" i="4"/>
  <c r="G26" i="4"/>
  <c r="K25" i="4"/>
  <c r="J25" i="4"/>
  <c r="L25" i="4" s="1"/>
  <c r="N25" i="4" s="1"/>
  <c r="P25" i="4" s="1"/>
  <c r="R25" i="4" s="1"/>
  <c r="T25" i="4" s="1"/>
  <c r="V25" i="4" s="1"/>
  <c r="X25" i="4" s="1"/>
  <c r="I25" i="4"/>
  <c r="H25" i="4"/>
  <c r="G25" i="4"/>
  <c r="K24" i="4"/>
  <c r="I24" i="4"/>
  <c r="H24" i="4"/>
  <c r="J24" i="4" s="1"/>
  <c r="L24" i="4" s="1"/>
  <c r="N24" i="4" s="1"/>
  <c r="P24" i="4" s="1"/>
  <c r="R24" i="4" s="1"/>
  <c r="T24" i="4" s="1"/>
  <c r="V24" i="4" s="1"/>
  <c r="X24" i="4" s="1"/>
  <c r="G24" i="4"/>
  <c r="I23" i="4"/>
  <c r="H23" i="4"/>
  <c r="J23" i="4" s="1"/>
  <c r="L23" i="4" s="1"/>
  <c r="N23" i="4" s="1"/>
  <c r="P23" i="4" s="1"/>
  <c r="R23" i="4" s="1"/>
  <c r="T23" i="4" s="1"/>
  <c r="V23" i="4" s="1"/>
  <c r="X23" i="4" s="1"/>
  <c r="G23" i="4"/>
  <c r="N22" i="4"/>
  <c r="P22" i="4" s="1"/>
  <c r="R22" i="4" s="1"/>
  <c r="T22" i="4" s="1"/>
  <c r="V22" i="4" s="1"/>
  <c r="X22" i="4" s="1"/>
  <c r="J22" i="4"/>
  <c r="L22" i="4" s="1"/>
  <c r="I22" i="4"/>
  <c r="H22" i="4"/>
  <c r="G22" i="4"/>
  <c r="J21" i="4"/>
  <c r="L21" i="4" s="1"/>
  <c r="N21" i="4" s="1"/>
  <c r="P21" i="4" s="1"/>
  <c r="R21" i="4" s="1"/>
  <c r="T21" i="4" s="1"/>
  <c r="V21" i="4" s="1"/>
  <c r="X21" i="4" s="1"/>
  <c r="I21" i="4"/>
  <c r="H21" i="4"/>
  <c r="G21" i="4"/>
  <c r="L20" i="4"/>
  <c r="N20" i="4" s="1"/>
  <c r="P20" i="4" s="1"/>
  <c r="R20" i="4" s="1"/>
  <c r="T20" i="4" s="1"/>
  <c r="V20" i="4" s="1"/>
  <c r="X20" i="4" s="1"/>
  <c r="K20" i="4"/>
  <c r="I20" i="4"/>
  <c r="H20" i="4"/>
  <c r="J20" i="4" s="1"/>
  <c r="G20" i="4"/>
  <c r="I19" i="4"/>
  <c r="H19" i="4"/>
  <c r="J19" i="4" s="1"/>
  <c r="L19" i="4" s="1"/>
  <c r="N19" i="4" s="1"/>
  <c r="P19" i="4" s="1"/>
  <c r="R19" i="4" s="1"/>
  <c r="T19" i="4" s="1"/>
  <c r="V19" i="4" s="1"/>
  <c r="X19" i="4" s="1"/>
  <c r="G19" i="4"/>
  <c r="N18" i="4"/>
  <c r="P18" i="4" s="1"/>
  <c r="R18" i="4" s="1"/>
  <c r="T18" i="4" s="1"/>
  <c r="V18" i="4" s="1"/>
  <c r="X18" i="4" s="1"/>
  <c r="J18" i="4"/>
  <c r="L18" i="4" s="1"/>
  <c r="I18" i="4"/>
  <c r="H18" i="4"/>
  <c r="G18" i="4"/>
  <c r="J17" i="4"/>
  <c r="L17" i="4" s="1"/>
  <c r="N17" i="4" s="1"/>
  <c r="P17" i="4" s="1"/>
  <c r="R17" i="4" s="1"/>
  <c r="T17" i="4" s="1"/>
  <c r="V17" i="4" s="1"/>
  <c r="X17" i="4" s="1"/>
  <c r="I17" i="4"/>
  <c r="H17" i="4"/>
  <c r="G17" i="4"/>
  <c r="I16" i="4"/>
  <c r="H16" i="4"/>
  <c r="J16" i="4" s="1"/>
  <c r="L16" i="4" s="1"/>
  <c r="N16" i="4" s="1"/>
  <c r="P16" i="4" s="1"/>
  <c r="R16" i="4" s="1"/>
  <c r="T16" i="4" s="1"/>
  <c r="V16" i="4" s="1"/>
  <c r="X16" i="4" s="1"/>
  <c r="G16" i="4"/>
  <c r="K15" i="4"/>
  <c r="I15" i="4"/>
  <c r="H15" i="4"/>
  <c r="J15" i="4" s="1"/>
  <c r="L15" i="4" s="1"/>
  <c r="N15" i="4" s="1"/>
  <c r="P15" i="4" s="1"/>
  <c r="R15" i="4" s="1"/>
  <c r="T15" i="4" s="1"/>
  <c r="V15" i="4" s="1"/>
  <c r="X15" i="4" s="1"/>
  <c r="G15" i="4"/>
  <c r="J14" i="4"/>
  <c r="L14" i="4" s="1"/>
  <c r="N14" i="4" s="1"/>
  <c r="P14" i="4" s="1"/>
  <c r="R14" i="4" s="1"/>
  <c r="T14" i="4" s="1"/>
  <c r="V14" i="4" s="1"/>
  <c r="X14" i="4" s="1"/>
  <c r="I14" i="4"/>
  <c r="H14" i="4"/>
  <c r="G14" i="4"/>
  <c r="J13" i="4"/>
  <c r="L13" i="4" s="1"/>
  <c r="N13" i="4" s="1"/>
  <c r="P13" i="4" s="1"/>
  <c r="R13" i="4" s="1"/>
  <c r="T13" i="4" s="1"/>
  <c r="V13" i="4" s="1"/>
  <c r="X13" i="4" s="1"/>
  <c r="I13" i="4"/>
  <c r="H13" i="4"/>
  <c r="G13" i="4"/>
  <c r="I12" i="4"/>
  <c r="H12" i="4"/>
  <c r="J12" i="4" s="1"/>
  <c r="L12" i="4" s="1"/>
  <c r="N12" i="4" s="1"/>
  <c r="P12" i="4" s="1"/>
  <c r="R12" i="4" s="1"/>
  <c r="T12" i="4" s="1"/>
  <c r="V12" i="4" s="1"/>
  <c r="X12" i="4" s="1"/>
  <c r="G12" i="4"/>
  <c r="K11" i="4"/>
  <c r="I11" i="4"/>
  <c r="H11" i="4"/>
  <c r="J11" i="4" s="1"/>
  <c r="L11" i="4" s="1"/>
  <c r="N11" i="4" s="1"/>
  <c r="P11" i="4" s="1"/>
  <c r="R11" i="4" s="1"/>
  <c r="T11" i="4" s="1"/>
  <c r="V11" i="4" s="1"/>
  <c r="X11" i="4" s="1"/>
  <c r="G11" i="4"/>
  <c r="J10" i="4"/>
  <c r="L10" i="4" s="1"/>
  <c r="N10" i="4" s="1"/>
  <c r="P10" i="4" s="1"/>
  <c r="R10" i="4" s="1"/>
  <c r="T10" i="4" s="1"/>
  <c r="V10" i="4" s="1"/>
  <c r="X10" i="4" s="1"/>
  <c r="I10" i="4"/>
  <c r="H10" i="4"/>
  <c r="G10" i="4"/>
  <c r="J9" i="4"/>
  <c r="L9" i="4" s="1"/>
  <c r="N9" i="4" s="1"/>
  <c r="P9" i="4" s="1"/>
  <c r="R9" i="4" s="1"/>
  <c r="T9" i="4" s="1"/>
  <c r="V9" i="4" s="1"/>
  <c r="X9" i="4" s="1"/>
  <c r="I9" i="4"/>
  <c r="H9" i="4"/>
  <c r="G9" i="4"/>
  <c r="P8" i="4"/>
  <c r="R8" i="4" s="1"/>
  <c r="T8" i="4" s="1"/>
  <c r="V8" i="4" s="1"/>
  <c r="X8" i="4" s="1"/>
  <c r="L8" i="4"/>
  <c r="N8" i="4" s="1"/>
  <c r="I8" i="4"/>
  <c r="H8" i="4"/>
  <c r="J8" i="4" s="1"/>
  <c r="G8" i="4"/>
  <c r="K7" i="4"/>
  <c r="I7" i="4"/>
  <c r="H7" i="4"/>
  <c r="J7" i="4" s="1"/>
  <c r="L7" i="4" s="1"/>
  <c r="N7" i="4" s="1"/>
  <c r="P7" i="4" s="1"/>
  <c r="R7" i="4" s="1"/>
  <c r="T7" i="4" s="1"/>
  <c r="V7" i="4" s="1"/>
  <c r="X7" i="4" s="1"/>
  <c r="G7" i="4"/>
  <c r="R6" i="4"/>
  <c r="T6" i="4" s="1"/>
  <c r="V6" i="4" s="1"/>
  <c r="X6" i="4" s="1"/>
  <c r="N6" i="4"/>
  <c r="P6" i="4" s="1"/>
  <c r="J6" i="4"/>
  <c r="L6" i="4" s="1"/>
  <c r="I6" i="4"/>
  <c r="H6" i="4"/>
  <c r="G6" i="4"/>
  <c r="J5" i="4"/>
  <c r="L5" i="4" s="1"/>
  <c r="N5" i="4" s="1"/>
  <c r="P5" i="4" s="1"/>
  <c r="R5" i="4" s="1"/>
  <c r="T5" i="4" s="1"/>
  <c r="V5" i="4" s="1"/>
  <c r="X5" i="4" s="1"/>
  <c r="I5" i="4"/>
  <c r="H5" i="4"/>
  <c r="G5" i="4"/>
  <c r="L4" i="4"/>
  <c r="N4" i="4" s="1"/>
  <c r="P4" i="4" s="1"/>
  <c r="R4" i="4" s="1"/>
  <c r="T4" i="4" s="1"/>
  <c r="V4" i="4" s="1"/>
  <c r="X4" i="4" s="1"/>
  <c r="K4" i="4"/>
  <c r="I4" i="4"/>
  <c r="H4" i="4"/>
  <c r="J4" i="4" s="1"/>
  <c r="G4" i="4"/>
  <c r="J30" i="1"/>
  <c r="L30" i="1" s="1"/>
  <c r="N30" i="1" s="1"/>
  <c r="P30" i="1" s="1"/>
  <c r="R30" i="1" s="1"/>
  <c r="T30" i="1" s="1"/>
  <c r="V30" i="1" s="1"/>
  <c r="X30" i="1" s="1"/>
  <c r="H30" i="1"/>
  <c r="G30" i="1"/>
  <c r="N29" i="1"/>
  <c r="P29" i="1" s="1"/>
  <c r="R29" i="1" s="1"/>
  <c r="T29" i="1" s="1"/>
  <c r="V29" i="1" s="1"/>
  <c r="X29" i="1" s="1"/>
  <c r="J29" i="1"/>
  <c r="L29" i="1" s="1"/>
  <c r="H29" i="1"/>
  <c r="G29" i="1"/>
  <c r="H28" i="1"/>
  <c r="J28" i="1" s="1"/>
  <c r="L28" i="1" s="1"/>
  <c r="N28" i="1" s="1"/>
  <c r="P28" i="1" s="1"/>
  <c r="R28" i="1" s="1"/>
  <c r="T28" i="1" s="1"/>
  <c r="V28" i="1" s="1"/>
  <c r="X28" i="1" s="1"/>
  <c r="G28" i="1"/>
  <c r="L27" i="1"/>
  <c r="N27" i="1" s="1"/>
  <c r="P27" i="1" s="1"/>
  <c r="R27" i="1" s="1"/>
  <c r="T27" i="1" s="1"/>
  <c r="V27" i="1" s="1"/>
  <c r="X27" i="1" s="1"/>
  <c r="H27" i="1"/>
  <c r="J27" i="1" s="1"/>
  <c r="G27" i="1"/>
  <c r="J26" i="1"/>
  <c r="L26" i="1" s="1"/>
  <c r="N26" i="1" s="1"/>
  <c r="P26" i="1" s="1"/>
  <c r="R26" i="1" s="1"/>
  <c r="T26" i="1" s="1"/>
  <c r="V26" i="1" s="1"/>
  <c r="X26" i="1" s="1"/>
  <c r="H26" i="1"/>
  <c r="G26" i="1"/>
  <c r="N25" i="1"/>
  <c r="P25" i="1" s="1"/>
  <c r="R25" i="1" s="1"/>
  <c r="T25" i="1" s="1"/>
  <c r="V25" i="1" s="1"/>
  <c r="X25" i="1" s="1"/>
  <c r="J25" i="1"/>
  <c r="L25" i="1" s="1"/>
  <c r="H25" i="1"/>
  <c r="G25" i="1"/>
  <c r="H24" i="1"/>
  <c r="J24" i="1" s="1"/>
  <c r="L24" i="1" s="1"/>
  <c r="N24" i="1" s="1"/>
  <c r="P24" i="1" s="1"/>
  <c r="R24" i="1" s="1"/>
  <c r="T24" i="1" s="1"/>
  <c r="V24" i="1" s="1"/>
  <c r="X24" i="1" s="1"/>
  <c r="G24" i="1"/>
  <c r="L23" i="1"/>
  <c r="N23" i="1" s="1"/>
  <c r="P23" i="1" s="1"/>
  <c r="R23" i="1" s="1"/>
  <c r="T23" i="1" s="1"/>
  <c r="V23" i="1" s="1"/>
  <c r="X23" i="1" s="1"/>
  <c r="K23" i="1"/>
  <c r="H23" i="1"/>
  <c r="J23" i="1" s="1"/>
  <c r="G23" i="1"/>
  <c r="J22" i="1"/>
  <c r="L22" i="1" s="1"/>
  <c r="N22" i="1" s="1"/>
  <c r="P22" i="1" s="1"/>
  <c r="R22" i="1" s="1"/>
  <c r="T22" i="1" s="1"/>
  <c r="V22" i="1" s="1"/>
  <c r="X22" i="1" s="1"/>
  <c r="H22" i="1"/>
  <c r="G22" i="1"/>
  <c r="N21" i="1"/>
  <c r="P21" i="1" s="1"/>
  <c r="R21" i="1" s="1"/>
  <c r="T21" i="1" s="1"/>
  <c r="V21" i="1" s="1"/>
  <c r="X21" i="1" s="1"/>
  <c r="J21" i="1"/>
  <c r="L21" i="1" s="1"/>
  <c r="H21" i="1"/>
  <c r="G21" i="1"/>
  <c r="H20" i="1"/>
  <c r="J20" i="1" s="1"/>
  <c r="L20" i="1" s="1"/>
  <c r="N20" i="1" s="1"/>
  <c r="P20" i="1" s="1"/>
  <c r="R20" i="1" s="1"/>
  <c r="T20" i="1" s="1"/>
  <c r="V20" i="1" s="1"/>
  <c r="X20" i="1" s="1"/>
  <c r="G20" i="1"/>
  <c r="L19" i="1"/>
  <c r="N19" i="1" s="1"/>
  <c r="P19" i="1" s="1"/>
  <c r="R19" i="1" s="1"/>
  <c r="T19" i="1" s="1"/>
  <c r="V19" i="1" s="1"/>
  <c r="X19" i="1" s="1"/>
  <c r="H19" i="1"/>
  <c r="J19" i="1" s="1"/>
  <c r="G19" i="1"/>
  <c r="J18" i="1"/>
  <c r="L18" i="1" s="1"/>
  <c r="N18" i="1" s="1"/>
  <c r="P18" i="1" s="1"/>
  <c r="R18" i="1" s="1"/>
  <c r="T18" i="1" s="1"/>
  <c r="V18" i="1" s="1"/>
  <c r="X18" i="1" s="1"/>
  <c r="H18" i="1"/>
  <c r="G18" i="1"/>
  <c r="N17" i="1"/>
  <c r="P17" i="1" s="1"/>
  <c r="R17" i="1" s="1"/>
  <c r="T17" i="1" s="1"/>
  <c r="V17" i="1" s="1"/>
  <c r="X17" i="1" s="1"/>
  <c r="J17" i="1"/>
  <c r="L17" i="1" s="1"/>
  <c r="H17" i="1"/>
  <c r="G17" i="1"/>
  <c r="K16" i="1"/>
  <c r="H16" i="1"/>
  <c r="J16" i="1" s="1"/>
  <c r="L16" i="1" s="1"/>
  <c r="N16" i="1" s="1"/>
  <c r="P16" i="1" s="1"/>
  <c r="R16" i="1" s="1"/>
  <c r="T16" i="1" s="1"/>
  <c r="V16" i="1" s="1"/>
  <c r="X16" i="1" s="1"/>
  <c r="G16" i="1"/>
  <c r="L15" i="1"/>
  <c r="N15" i="1" s="1"/>
  <c r="P15" i="1" s="1"/>
  <c r="R15" i="1" s="1"/>
  <c r="T15" i="1" s="1"/>
  <c r="V15" i="1" s="1"/>
  <c r="X15" i="1" s="1"/>
  <c r="H15" i="1"/>
  <c r="J15" i="1" s="1"/>
  <c r="G15" i="1"/>
  <c r="J14" i="1"/>
  <c r="L14" i="1" s="1"/>
  <c r="N14" i="1" s="1"/>
  <c r="P14" i="1" s="1"/>
  <c r="R14" i="1" s="1"/>
  <c r="T14" i="1" s="1"/>
  <c r="V14" i="1" s="1"/>
  <c r="X14" i="1" s="1"/>
  <c r="H14" i="1"/>
  <c r="G14" i="1"/>
  <c r="K13" i="1"/>
  <c r="J13" i="1"/>
  <c r="L13" i="1" s="1"/>
  <c r="N13" i="1" s="1"/>
  <c r="P13" i="1" s="1"/>
  <c r="R13" i="1" s="1"/>
  <c r="T13" i="1" s="1"/>
  <c r="V13" i="1" s="1"/>
  <c r="X13" i="1" s="1"/>
  <c r="H13" i="1"/>
  <c r="G13" i="1"/>
  <c r="H12" i="1"/>
  <c r="J12" i="1" s="1"/>
  <c r="L12" i="1" s="1"/>
  <c r="N12" i="1" s="1"/>
  <c r="P12" i="1" s="1"/>
  <c r="R12" i="1" s="1"/>
  <c r="T12" i="1" s="1"/>
  <c r="V12" i="1" s="1"/>
  <c r="X12" i="1" s="1"/>
  <c r="G12" i="1"/>
  <c r="H11" i="1"/>
  <c r="J11" i="1" s="1"/>
  <c r="L11" i="1" s="1"/>
  <c r="N11" i="1" s="1"/>
  <c r="P11" i="1" s="1"/>
  <c r="R11" i="1" s="1"/>
  <c r="T11" i="1" s="1"/>
  <c r="V11" i="1" s="1"/>
  <c r="X11" i="1" s="1"/>
  <c r="G11" i="1"/>
  <c r="K10" i="1"/>
  <c r="H10" i="1"/>
  <c r="J10" i="1" s="1"/>
  <c r="L10" i="1" s="1"/>
  <c r="N10" i="1" s="1"/>
  <c r="P10" i="1" s="1"/>
  <c r="R10" i="1" s="1"/>
  <c r="T10" i="1" s="1"/>
  <c r="V10" i="1" s="1"/>
  <c r="X10" i="1" s="1"/>
  <c r="G10" i="1"/>
  <c r="J9" i="1"/>
  <c r="L9" i="1" s="1"/>
  <c r="N9" i="1" s="1"/>
  <c r="P9" i="1" s="1"/>
  <c r="R9" i="1" s="1"/>
  <c r="T9" i="1" s="1"/>
  <c r="V9" i="1" s="1"/>
  <c r="X9" i="1" s="1"/>
  <c r="H9" i="1"/>
  <c r="G9" i="1"/>
  <c r="K8" i="1"/>
  <c r="J8" i="1"/>
  <c r="L8" i="1" s="1"/>
  <c r="N8" i="1" s="1"/>
  <c r="P8" i="1" s="1"/>
  <c r="R8" i="1" s="1"/>
  <c r="T8" i="1" s="1"/>
  <c r="V8" i="1" s="1"/>
  <c r="X8" i="1" s="1"/>
  <c r="H8" i="1"/>
  <c r="G8" i="1"/>
  <c r="K7" i="1"/>
  <c r="H7" i="1"/>
  <c r="J7" i="1" s="1"/>
  <c r="L7" i="1" s="1"/>
  <c r="N7" i="1" s="1"/>
  <c r="P7" i="1" s="1"/>
  <c r="R7" i="1" s="1"/>
  <c r="T7" i="1" s="1"/>
  <c r="V7" i="1" s="1"/>
  <c r="X7" i="1" s="1"/>
  <c r="G7" i="1"/>
  <c r="H6" i="1"/>
  <c r="J6" i="1" s="1"/>
  <c r="L6" i="1" s="1"/>
  <c r="N6" i="1" s="1"/>
  <c r="P6" i="1" s="1"/>
  <c r="R6" i="1" s="1"/>
  <c r="T6" i="1" s="1"/>
  <c r="V6" i="1" s="1"/>
  <c r="X6" i="1" s="1"/>
  <c r="G6" i="1"/>
  <c r="K5" i="1"/>
  <c r="J5" i="1"/>
  <c r="L5" i="1" s="1"/>
  <c r="N5" i="1" s="1"/>
  <c r="P5" i="1" s="1"/>
  <c r="R5" i="1" s="1"/>
  <c r="T5" i="1" s="1"/>
  <c r="V5" i="1" s="1"/>
  <c r="X5" i="1" s="1"/>
  <c r="H5" i="1"/>
  <c r="G5" i="1"/>
  <c r="K4" i="1"/>
  <c r="J4" i="1"/>
  <c r="L4" i="1" s="1"/>
  <c r="N4" i="1" s="1"/>
  <c r="P4" i="1" s="1"/>
  <c r="R4" i="1" s="1"/>
  <c r="T4" i="1" s="1"/>
  <c r="V4" i="1" s="1"/>
  <c r="X4" i="1" s="1"/>
  <c r="H4" i="1"/>
  <c r="G4" i="1"/>
  <c r="J30" i="5"/>
  <c r="H30" i="5"/>
  <c r="H29" i="5"/>
  <c r="J29" i="5" s="1"/>
  <c r="H28" i="5"/>
  <c r="J28" i="5" s="1"/>
  <c r="J27" i="5"/>
  <c r="H27" i="5"/>
  <c r="J26" i="5"/>
  <c r="H26" i="5"/>
  <c r="H25" i="5"/>
  <c r="J25" i="5" s="1"/>
  <c r="J24" i="5"/>
  <c r="H24" i="5"/>
  <c r="J23" i="5"/>
  <c r="H23" i="5"/>
  <c r="H22" i="5"/>
  <c r="J22" i="5" s="1"/>
  <c r="H21" i="5"/>
  <c r="J21" i="5" s="1"/>
  <c r="J20" i="5"/>
  <c r="H20" i="5"/>
  <c r="J19" i="5"/>
  <c r="H19" i="5"/>
  <c r="H18" i="5"/>
  <c r="J18" i="5" s="1"/>
  <c r="H17" i="5"/>
  <c r="J17" i="5" s="1"/>
  <c r="J16" i="5"/>
  <c r="H16" i="5"/>
  <c r="J15" i="5"/>
  <c r="H15" i="5"/>
  <c r="J14" i="5"/>
  <c r="H14" i="5"/>
  <c r="H13" i="5"/>
  <c r="J13" i="5" s="1"/>
  <c r="H12" i="5"/>
  <c r="J12" i="5" s="1"/>
  <c r="J11" i="5"/>
  <c r="H11" i="5"/>
  <c r="H10" i="5"/>
  <c r="J10" i="5" s="1"/>
  <c r="H9" i="5"/>
  <c r="J9" i="5" s="1"/>
  <c r="J8" i="5"/>
  <c r="H8" i="5"/>
  <c r="J7" i="5"/>
  <c r="H7" i="5"/>
  <c r="H6" i="5"/>
  <c r="J6" i="5" s="1"/>
  <c r="H5" i="5"/>
  <c r="J5" i="5" s="1"/>
  <c r="J4" i="5"/>
  <c r="H4" i="5"/>
  <c r="K5" i="4" l="1"/>
  <c r="K6" i="4"/>
  <c r="K8" i="4"/>
  <c r="K12" i="4"/>
  <c r="K13" i="4"/>
  <c r="K14" i="4"/>
  <c r="M15" i="4"/>
  <c r="K27" i="4"/>
  <c r="M28" i="4"/>
  <c r="M29" i="4"/>
  <c r="M30" i="4"/>
  <c r="M3" i="4"/>
  <c r="M7" i="4"/>
  <c r="M8" i="4"/>
  <c r="K9" i="4"/>
  <c r="K10" i="4"/>
  <c r="M11" i="4"/>
  <c r="K16" i="4"/>
  <c r="K17" i="4"/>
  <c r="K18" i="4"/>
  <c r="K19" i="4"/>
  <c r="K21" i="4"/>
  <c r="K22" i="4"/>
  <c r="K23" i="4"/>
  <c r="M24" i="4"/>
  <c r="M25" i="4"/>
  <c r="K20" i="1"/>
  <c r="K21" i="1"/>
  <c r="K25" i="1"/>
  <c r="K28" i="1"/>
  <c r="M22" i="1"/>
  <c r="K29" i="1"/>
  <c r="K27" i="1"/>
  <c r="K26" i="1"/>
  <c r="K24" i="1"/>
  <c r="K22" i="1"/>
  <c r="K17" i="1"/>
  <c r="K14" i="1"/>
  <c r="K11" i="1"/>
  <c r="K9" i="1"/>
  <c r="K6" i="1"/>
  <c r="K30" i="1"/>
  <c r="K19" i="1"/>
  <c r="K18" i="1"/>
  <c r="K15" i="1"/>
  <c r="K12" i="1"/>
  <c r="M5" i="1"/>
  <c r="O27" i="4" l="1"/>
  <c r="O14" i="4"/>
  <c r="O12" i="4"/>
  <c r="O5" i="4"/>
  <c r="O4" i="4"/>
  <c r="O3" i="4"/>
  <c r="O30" i="4"/>
  <c r="O29" i="4"/>
  <c r="O28" i="4"/>
  <c r="M27" i="4"/>
  <c r="O22" i="4"/>
  <c r="O18" i="4"/>
  <c r="O23" i="4"/>
  <c r="O21" i="4"/>
  <c r="O20" i="4"/>
  <c r="O19" i="4"/>
  <c r="O17" i="4"/>
  <c r="O16" i="4"/>
  <c r="O10" i="4"/>
  <c r="O9" i="4"/>
  <c r="O26" i="4"/>
  <c r="O25" i="4"/>
  <c r="O24" i="4"/>
  <c r="M23" i="4"/>
  <c r="M22" i="4"/>
  <c r="M21" i="4"/>
  <c r="M20" i="4"/>
  <c r="M19" i="4"/>
  <c r="M18" i="4"/>
  <c r="M17" i="4"/>
  <c r="M16" i="4"/>
  <c r="O11" i="4"/>
  <c r="M10" i="4"/>
  <c r="M9" i="4"/>
  <c r="O7" i="4"/>
  <c r="O6" i="4"/>
  <c r="O8" i="4"/>
  <c r="O15" i="4"/>
  <c r="M14" i="4"/>
  <c r="M13" i="4"/>
  <c r="M12" i="4"/>
  <c r="M6" i="4"/>
  <c r="M5" i="4"/>
  <c r="M4" i="4"/>
  <c r="M26" i="4"/>
  <c r="M23" i="1"/>
  <c r="M8" i="1"/>
  <c r="M28" i="1"/>
  <c r="M10" i="1"/>
  <c r="M30" i="1"/>
  <c r="M4" i="1"/>
  <c r="M21" i="1"/>
  <c r="M12" i="1"/>
  <c r="O22" i="1"/>
  <c r="O16" i="1"/>
  <c r="M15" i="1"/>
  <c r="M9" i="1"/>
  <c r="M6" i="1"/>
  <c r="M29" i="1"/>
  <c r="M24" i="1"/>
  <c r="M19" i="1"/>
  <c r="M13" i="1"/>
  <c r="M16" i="1"/>
  <c r="M14" i="1"/>
  <c r="M26" i="1"/>
  <c r="M20" i="1"/>
  <c r="M17" i="1"/>
  <c r="O4" i="1"/>
  <c r="M7" i="1"/>
  <c r="O15" i="1"/>
  <c r="M11" i="1"/>
  <c r="M25" i="1"/>
  <c r="M18" i="1"/>
  <c r="M27" i="1"/>
  <c r="Q3" i="4" l="1"/>
  <c r="Q30" i="4"/>
  <c r="Q22" i="4"/>
  <c r="Q18" i="4"/>
  <c r="Q21" i="4"/>
  <c r="Q20" i="4"/>
  <c r="Q16" i="4"/>
  <c r="Q26" i="4"/>
  <c r="Q11" i="4"/>
  <c r="Q7" i="4"/>
  <c r="Q10" i="4"/>
  <c r="Q9" i="4"/>
  <c r="Q13" i="4"/>
  <c r="Q12" i="4"/>
  <c r="O13" i="4"/>
  <c r="O26" i="1"/>
  <c r="O8" i="1"/>
  <c r="O11" i="1"/>
  <c r="O10" i="1"/>
  <c r="O17" i="1"/>
  <c r="O28" i="1"/>
  <c r="O7" i="1"/>
  <c r="O20" i="1"/>
  <c r="Q27" i="1"/>
  <c r="Q18" i="1"/>
  <c r="O13" i="1"/>
  <c r="O18" i="1"/>
  <c r="O29" i="1"/>
  <c r="O6" i="1"/>
  <c r="O19" i="1"/>
  <c r="Q15" i="1"/>
  <c r="Q6" i="1"/>
  <c r="O23" i="1"/>
  <c r="O14" i="1"/>
  <c r="O25" i="1"/>
  <c r="O27" i="1"/>
  <c r="O24" i="1"/>
  <c r="O21" i="1"/>
  <c r="O9" i="1"/>
  <c r="O5" i="1"/>
  <c r="O30" i="1"/>
  <c r="O12" i="1"/>
  <c r="S8" i="4" l="1"/>
  <c r="S24" i="4"/>
  <c r="S12" i="4"/>
  <c r="S3" i="4"/>
  <c r="S30" i="4"/>
  <c r="S22" i="4"/>
  <c r="S18" i="4"/>
  <c r="S15" i="4"/>
  <c r="Q4" i="4"/>
  <c r="Q14" i="4"/>
  <c r="Q27" i="4"/>
  <c r="Q24" i="4"/>
  <c r="Q17" i="4"/>
  <c r="Q23" i="4"/>
  <c r="Q28" i="4"/>
  <c r="Q5" i="4"/>
  <c r="Q8" i="4"/>
  <c r="Q6" i="4"/>
  <c r="Q25" i="4"/>
  <c r="Q19" i="4"/>
  <c r="Q15" i="4"/>
  <c r="Q29" i="4"/>
  <c r="Q14" i="1"/>
  <c r="Q26" i="1"/>
  <c r="Q11" i="1"/>
  <c r="Q20" i="1"/>
  <c r="Q23" i="1"/>
  <c r="S20" i="1"/>
  <c r="Q10" i="1"/>
  <c r="Q29" i="1"/>
  <c r="Q25" i="1"/>
  <c r="Q8" i="1"/>
  <c r="Q7" i="1"/>
  <c r="Q9" i="1"/>
  <c r="Q4" i="1"/>
  <c r="Q5" i="1"/>
  <c r="Q13" i="1"/>
  <c r="Q16" i="1"/>
  <c r="Q21" i="1"/>
  <c r="Q19" i="1"/>
  <c r="Q30" i="1"/>
  <c r="Q24" i="1"/>
  <c r="Q12" i="1"/>
  <c r="Q22" i="1"/>
  <c r="Q17" i="1"/>
  <c r="Q28" i="1"/>
  <c r="U26" i="4" l="1"/>
  <c r="U25" i="4"/>
  <c r="U11" i="4"/>
  <c r="U7" i="4"/>
  <c r="U27" i="4"/>
  <c r="U3" i="4"/>
  <c r="U30" i="4"/>
  <c r="U29" i="4"/>
  <c r="U28" i="4"/>
  <c r="U22" i="4"/>
  <c r="U18" i="4"/>
  <c r="U15" i="4"/>
  <c r="U23" i="4"/>
  <c r="U21" i="4"/>
  <c r="U20" i="4"/>
  <c r="U19" i="4"/>
  <c r="U17" i="4"/>
  <c r="U16" i="4"/>
  <c r="U14" i="4"/>
  <c r="U13" i="4"/>
  <c r="U12" i="4"/>
  <c r="U5" i="4"/>
  <c r="U4" i="4"/>
  <c r="U10" i="4"/>
  <c r="U9" i="4"/>
  <c r="U8" i="4"/>
  <c r="U6" i="4"/>
  <c r="S13" i="4"/>
  <c r="S25" i="4"/>
  <c r="S9" i="4"/>
  <c r="S19" i="4"/>
  <c r="S7" i="4"/>
  <c r="S28" i="4"/>
  <c r="S4" i="4"/>
  <c r="S14" i="4"/>
  <c r="S26" i="4"/>
  <c r="S10" i="4"/>
  <c r="S20" i="4"/>
  <c r="S11" i="4"/>
  <c r="S29" i="4"/>
  <c r="S5" i="4"/>
  <c r="S27" i="4"/>
  <c r="S6" i="4"/>
  <c r="S16" i="4"/>
  <c r="S21" i="4"/>
  <c r="S17" i="4"/>
  <c r="S23" i="4"/>
  <c r="S8" i="1"/>
  <c r="S5" i="1"/>
  <c r="S10" i="1"/>
  <c r="S28" i="1"/>
  <c r="S18" i="1"/>
  <c r="S16" i="1"/>
  <c r="S19" i="1"/>
  <c r="S9" i="1"/>
  <c r="S17" i="1"/>
  <c r="S6" i="1"/>
  <c r="S4" i="1"/>
  <c r="S26" i="1"/>
  <c r="S25" i="1"/>
  <c r="S21" i="1"/>
  <c r="S22" i="1"/>
  <c r="U19" i="1"/>
  <c r="U8" i="1"/>
  <c r="S30" i="1"/>
  <c r="S23" i="1"/>
  <c r="S7" i="1"/>
  <c r="S27" i="1"/>
  <c r="S15" i="1"/>
  <c r="S12" i="1"/>
  <c r="S14" i="1"/>
  <c r="S11" i="1"/>
  <c r="S24" i="1"/>
  <c r="S13" i="1"/>
  <c r="S29" i="1"/>
  <c r="W27" i="4" l="1"/>
  <c r="W14" i="4"/>
  <c r="W12" i="4"/>
  <c r="W5" i="4"/>
  <c r="W4" i="4"/>
  <c r="W3" i="4"/>
  <c r="W30" i="4"/>
  <c r="W29" i="4"/>
  <c r="W28" i="4"/>
  <c r="W22" i="4"/>
  <c r="W18" i="4"/>
  <c r="W23" i="4"/>
  <c r="W21" i="4"/>
  <c r="W20" i="4"/>
  <c r="W19" i="4"/>
  <c r="W17" i="4"/>
  <c r="W16" i="4"/>
  <c r="W10" i="4"/>
  <c r="W9" i="4"/>
  <c r="W8" i="4"/>
  <c r="W6" i="4"/>
  <c r="W26" i="4"/>
  <c r="W25" i="4"/>
  <c r="W24" i="4"/>
  <c r="W15" i="4"/>
  <c r="W11" i="4"/>
  <c r="W7" i="4"/>
  <c r="U24" i="4"/>
  <c r="U29" i="1"/>
  <c r="U16" i="1"/>
  <c r="U12" i="1"/>
  <c r="U17" i="1"/>
  <c r="U20" i="1"/>
  <c r="U30" i="1"/>
  <c r="U11" i="1"/>
  <c r="U5" i="1"/>
  <c r="W26" i="1"/>
  <c r="U7" i="1"/>
  <c r="U6" i="1"/>
  <c r="U27" i="1"/>
  <c r="U25" i="1"/>
  <c r="U14" i="1"/>
  <c r="U23" i="1"/>
  <c r="U4" i="1"/>
  <c r="U15" i="1"/>
  <c r="U24" i="1"/>
  <c r="U9" i="1"/>
  <c r="U21" i="1"/>
  <c r="U28" i="1"/>
  <c r="U13" i="1"/>
  <c r="U10" i="1"/>
  <c r="U18" i="1"/>
  <c r="U26" i="1"/>
  <c r="U22" i="1"/>
  <c r="Y3" i="4" l="1"/>
  <c r="Y29" i="4" s="1"/>
  <c r="Y30" i="4"/>
  <c r="Y22" i="4"/>
  <c r="Y18" i="4"/>
  <c r="Y21" i="4"/>
  <c r="Y20" i="4"/>
  <c r="Y16" i="4"/>
  <c r="Y26" i="4"/>
  <c r="Y11" i="4"/>
  <c r="Y7" i="4"/>
  <c r="Y13" i="4"/>
  <c r="Y12" i="4"/>
  <c r="Y10" i="4"/>
  <c r="Y9" i="4"/>
  <c r="W13" i="4"/>
  <c r="W25" i="1"/>
  <c r="W16" i="1"/>
  <c r="W10" i="1"/>
  <c r="W29" i="1"/>
  <c r="W27" i="1"/>
  <c r="W22" i="1"/>
  <c r="W20" i="1"/>
  <c r="W21" i="1"/>
  <c r="W7" i="1"/>
  <c r="W13" i="1"/>
  <c r="W15" i="1"/>
  <c r="W6" i="1"/>
  <c r="W24" i="1"/>
  <c r="W17" i="1"/>
  <c r="W5" i="1"/>
  <c r="W23" i="1"/>
  <c r="W9" i="1"/>
  <c r="W8" i="1"/>
  <c r="W12" i="1"/>
  <c r="Y30" i="1"/>
  <c r="W18" i="1"/>
  <c r="W11" i="1"/>
  <c r="W14" i="1"/>
  <c r="W4" i="1"/>
  <c r="W28" i="1"/>
  <c r="W19" i="1"/>
  <c r="W30" i="1"/>
  <c r="Y6" i="4" l="1"/>
  <c r="Y4" i="4"/>
  <c r="Y14" i="4"/>
  <c r="Y24" i="4"/>
  <c r="Y17" i="4"/>
  <c r="Y23" i="4"/>
  <c r="Y28" i="4"/>
  <c r="Y8" i="4"/>
  <c r="Y5" i="4"/>
  <c r="Y27" i="4"/>
  <c r="Y25" i="4"/>
  <c r="Y19" i="4"/>
  <c r="Y15" i="4"/>
  <c r="Y29" i="1"/>
  <c r="Y7" i="1"/>
  <c r="Y28" i="1"/>
  <c r="Y20" i="1"/>
  <c r="Y22" i="1"/>
  <c r="Y21" i="1"/>
  <c r="Y11" i="1"/>
  <c r="Y5" i="1"/>
  <c r="Y18" i="1"/>
  <c r="Y14" i="1"/>
  <c r="Y26" i="1"/>
  <c r="Y24" i="1"/>
  <c r="Y4" i="1"/>
  <c r="Y13" i="1"/>
  <c r="Y10" i="1"/>
  <c r="Y9" i="1"/>
  <c r="Y15" i="1"/>
  <c r="Y17" i="1"/>
  <c r="Y16" i="1"/>
  <c r="Y23" i="1"/>
  <c r="Y8" i="1"/>
  <c r="Y12" i="1"/>
  <c r="Y19" i="1"/>
  <c r="Y6" i="1"/>
  <c r="Y27" i="1"/>
  <c r="Y25" i="1"/>
</calcChain>
</file>

<file path=xl/sharedStrings.xml><?xml version="1.0" encoding="utf-8"?>
<sst xmlns="http://schemas.openxmlformats.org/spreadsheetml/2006/main" count="208" uniqueCount="37">
  <si>
    <t>Governorate</t>
  </si>
  <si>
    <t>El-Wadi El-gedid</t>
  </si>
  <si>
    <t>Matruh</t>
  </si>
  <si>
    <t>Qena</t>
  </si>
  <si>
    <t>Fayum</t>
  </si>
  <si>
    <t>Beni Sweif</t>
  </si>
  <si>
    <t>Menia</t>
  </si>
  <si>
    <t>Suhag</t>
  </si>
  <si>
    <t>North Sinai</t>
  </si>
  <si>
    <t>Menofia</t>
  </si>
  <si>
    <t>Aswan</t>
  </si>
  <si>
    <t>Suez</t>
  </si>
  <si>
    <t>Asiut</t>
  </si>
  <si>
    <t>Sharkeya</t>
  </si>
  <si>
    <t>Luxor</t>
  </si>
  <si>
    <t>South Sinai</t>
  </si>
  <si>
    <t>Portsaid</t>
  </si>
  <si>
    <t>Gharbia</t>
  </si>
  <si>
    <t>Qalioubia</t>
  </si>
  <si>
    <t>Behera</t>
  </si>
  <si>
    <t>Red Sea</t>
  </si>
  <si>
    <t>Ismailia</t>
  </si>
  <si>
    <t>Demiat</t>
  </si>
  <si>
    <t>Dakahleya</t>
  </si>
  <si>
    <t>Kafr El-Sheikh</t>
  </si>
  <si>
    <t>Giza</t>
  </si>
  <si>
    <t>Alexandria</t>
  </si>
  <si>
    <t>Cairo</t>
  </si>
  <si>
    <t>Latitude</t>
  </si>
  <si>
    <t>Longitude</t>
  </si>
  <si>
    <t>Value</t>
  </si>
  <si>
    <t># Steps</t>
  </si>
  <si>
    <t>Neutral</t>
  </si>
  <si>
    <t>Sender</t>
  </si>
  <si>
    <t>Receiver</t>
  </si>
  <si>
    <t>South sinai</t>
  </si>
  <si>
    <t>Port 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</si>
</sst>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DB01"/>
        <bgColor indexed="64"/>
      </patternFill>
    </fill>
    <fill>
      <patternFill patternType="solid">
        <fgColor rgb="FFEDFF01"/>
        <bgColor indexed="64"/>
      </patternFill>
    </fill>
    <fill>
      <patternFill patternType="solid">
        <fgColor rgb="FFD9F1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ED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7EED6"/>
      <color rgb="FFEA0000"/>
      <color rgb="FFFFDB01"/>
      <color rgb="FFEDFF01"/>
      <color rgb="FFCCFFFF"/>
      <color rgb="FFD9F1FF"/>
      <color rgb="FF254061"/>
      <color rgb="FFD9D9D9"/>
      <color rgb="FFA20000"/>
      <color rgb="FFD8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g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image" Target="../media/image1.jp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image" Target="../media/image1.jpg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Cash in</a:t>
            </a:r>
            <a:r>
              <a:rPr lang="en-US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heat map</a:t>
            </a:r>
            <a:endParaRPr 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5.7839080459770105E-2"/>
          <c:y val="4.17890913607840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576613268169064E-2"/>
          <c:y val="0.14914140075306739"/>
          <c:w val="0.90348085799619871"/>
          <c:h val="0.78542823433068454"/>
        </c:manualLayout>
      </c:layout>
      <c:bubbleChart>
        <c:varyColors val="0"/>
        <c:ser>
          <c:idx val="0"/>
          <c:order val="0"/>
          <c:tx>
            <c:v> </c:v>
          </c:tx>
          <c:spPr>
            <a:solidFill>
              <a:schemeClr val="accent5">
                <a:lumMod val="40000"/>
                <a:lumOff val="60000"/>
                <a:alpha val="50000"/>
              </a:schemeClr>
            </a:solidFill>
          </c:spPr>
          <c:invertIfNegative val="0"/>
          <c:xVal>
            <c:numRef>
              <c:f>CI!$E$4:$E$30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CI!$F$4:$F$30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CI!$G$4:$G$30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1"/>
          <c:order val="1"/>
          <c:tx>
            <c:v> </c:v>
          </c:tx>
          <c:spPr>
            <a:solidFill>
              <a:srgbClr val="93DFDD">
                <a:alpha val="49804"/>
              </a:srgbClr>
            </a:solidFill>
            <a:ln w="25400">
              <a:noFill/>
            </a:ln>
          </c:spPr>
          <c:invertIfNegative val="0"/>
          <c:xVal>
            <c:numRef>
              <c:f>CI!$E$4:$E$30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CI!$H$4:$H$30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CI!$I$4:$I$30</c:f>
              <c:numCache>
                <c:formatCode>General</c:formatCode>
                <c:ptCount val="27"/>
                <c:pt idx="0">
                  <c:v>#N/A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#N/A</c:v>
                </c:pt>
                <c:pt idx="6">
                  <c:v>20</c:v>
                </c:pt>
                <c:pt idx="7">
                  <c:v>#N/A</c:v>
                </c:pt>
                <c:pt idx="8">
                  <c:v>20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2"/>
          <c:order val="2"/>
          <c:tx>
            <c:v> </c:v>
          </c:tx>
          <c:spPr>
            <a:solidFill>
              <a:schemeClr val="accent3">
                <a:lumMod val="60000"/>
                <a:lumOff val="40000"/>
                <a:alpha val="67000"/>
              </a:schemeClr>
            </a:solidFill>
            <a:ln w="25400">
              <a:noFill/>
            </a:ln>
          </c:spPr>
          <c:invertIfNegative val="0"/>
          <c:xVal>
            <c:numRef>
              <c:f>CI!$E$4:$E$30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CI!$J$4:$J$30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CI!$K$4:$K$30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20</c:v>
                </c:pt>
                <c:pt idx="11">
                  <c:v>#N/A</c:v>
                </c:pt>
                <c:pt idx="12">
                  <c:v>#N/A</c:v>
                </c:pt>
                <c:pt idx="13">
                  <c:v>20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20</c:v>
                </c:pt>
                <c:pt idx="19">
                  <c:v>#N/A</c:v>
                </c:pt>
                <c:pt idx="20">
                  <c:v>#N/A</c:v>
                </c:pt>
                <c:pt idx="21">
                  <c:v>20</c:v>
                </c:pt>
                <c:pt idx="22">
                  <c:v>20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3"/>
          <c:order val="3"/>
          <c:tx>
            <c:v> 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invertIfNegative val="0"/>
          <c:xVal>
            <c:numRef>
              <c:f>CI!$E$4:$E$30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CI!$L$4:$L$30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CI!$M$4:$M$30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20</c:v>
                </c:pt>
                <c:pt idx="10">
                  <c:v>#N/A</c:v>
                </c:pt>
                <c:pt idx="11">
                  <c:v>20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#N/A</c:v>
                </c:pt>
                <c:pt idx="19">
                  <c:v>20</c:v>
                </c:pt>
                <c:pt idx="20">
                  <c:v>20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4"/>
          <c:order val="4"/>
          <c:tx>
            <c:v> </c:v>
          </c:tx>
          <c:spPr>
            <a:solidFill>
              <a:srgbClr val="FFDB01">
                <a:alpha val="65000"/>
              </a:srgbClr>
            </a:solidFill>
            <a:ln w="25400">
              <a:noFill/>
            </a:ln>
          </c:spPr>
          <c:invertIfNegative val="0"/>
          <c:xVal>
            <c:numRef>
              <c:f>CI!$E$4:$E$30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CI!$N$4:$N$30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CI!$O$4:$O$30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5"/>
          <c:order val="5"/>
          <c:tx>
            <c:v> </c:v>
          </c:tx>
          <c:spPr>
            <a:solidFill>
              <a:srgbClr val="FFDB01">
                <a:alpha val="49804"/>
              </a:srgbClr>
            </a:solidFill>
            <a:ln w="25400">
              <a:noFill/>
            </a:ln>
          </c:spPr>
          <c:invertIfNegative val="0"/>
          <c:xVal>
            <c:numRef>
              <c:f>CI!$E$4:$E$30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CI!$P$4:$P$30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CI!$Q$4:$Q$30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6"/>
          <c:order val="6"/>
          <c:tx>
            <c:v> </c:v>
          </c:tx>
          <c:spPr>
            <a:solidFill>
              <a:schemeClr val="accent6">
                <a:alpha val="50000"/>
              </a:schemeClr>
            </a:solidFill>
            <a:ln w="25400">
              <a:noFill/>
            </a:ln>
          </c:spPr>
          <c:invertIfNegative val="0"/>
          <c:xVal>
            <c:numRef>
              <c:f>CI!$E$4:$E$30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CI!$R$4:$R$30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CI!$S$4:$S$30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7"/>
          <c:order val="7"/>
          <c:tx>
            <c:v> </c:v>
          </c:tx>
          <c:spPr>
            <a:solidFill>
              <a:schemeClr val="accent6">
                <a:lumMod val="75000"/>
                <a:alpha val="65000"/>
              </a:schemeClr>
            </a:solidFill>
            <a:ln w="25400">
              <a:noFill/>
            </a:ln>
          </c:spPr>
          <c:invertIfNegative val="0"/>
          <c:xVal>
            <c:numRef>
              <c:f>CI!$E$4:$E$30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CI!$T$4:$T$30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CI!$U$4:$U$30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20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8"/>
          <c:order val="8"/>
          <c:tx>
            <c:v> </c:v>
          </c:tx>
          <c:spPr>
            <a:solidFill>
              <a:srgbClr val="FF4A01">
                <a:alpha val="65000"/>
              </a:srgbClr>
            </a:solidFill>
            <a:ln w="25400">
              <a:noFill/>
            </a:ln>
          </c:spPr>
          <c:invertIfNegative val="0"/>
          <c:xVal>
            <c:numRef>
              <c:f>CI!$E$4:$E$30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CI!$V$4:$V$30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CI!$W$4:$W$30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20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9"/>
          <c:order val="9"/>
          <c:tx>
            <c:v> </c:v>
          </c:tx>
          <c:spPr>
            <a:solidFill>
              <a:srgbClr val="EA0000">
                <a:alpha val="65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CI!$E$4:$E$30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CI!$X$4:$X$30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CI!$Y$4:$Y$30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236227968"/>
        <c:axId val="239999232"/>
      </c:bubbleChart>
      <c:valAx>
        <c:axId val="236227968"/>
        <c:scaling>
          <c:orientation val="minMax"/>
          <c:max val="37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39999232"/>
        <c:crosses val="autoZero"/>
        <c:crossBetween val="midCat"/>
        <c:majorUnit val="4"/>
      </c:valAx>
      <c:valAx>
        <c:axId val="239999232"/>
        <c:scaling>
          <c:orientation val="minMax"/>
          <c:max val="32"/>
          <c:min val="22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36227968"/>
        <c:crosses val="autoZero"/>
        <c:crossBetween val="midCat"/>
        <c:majorUnit val="5"/>
      </c:valAx>
      <c:spPr>
        <a:blipFill dpi="0" rotWithShape="1">
          <a:blip xmlns:r="http://schemas.openxmlformats.org/officeDocument/2006/relationships" r:embed="rId1"/>
          <a:srcRect/>
          <a:stretch>
            <a:fillRect l="-7000" t="-3000" r="-3000" b="-7000"/>
          </a:stretch>
        </a:blip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1" i="0" baseline="0">
                <a:effectLst/>
              </a:rPr>
              <a:t>MobiCash P2P Corridors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5.7839080459770105E-2"/>
          <c:y val="4.17890913607840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576613268169064E-2"/>
          <c:y val="0.14914140075306739"/>
          <c:w val="0.90348085799619871"/>
          <c:h val="0.78542823433068454"/>
        </c:manualLayout>
      </c:layout>
      <c:bubbleChart>
        <c:varyColors val="0"/>
        <c:ser>
          <c:idx val="0"/>
          <c:order val="0"/>
          <c:tx>
            <c:v>Neutral</c:v>
          </c:tx>
          <c:spPr>
            <a:solidFill>
              <a:schemeClr val="bg1">
                <a:lumMod val="50000"/>
                <a:alpha val="50000"/>
              </a:schemeClr>
            </a:solidFill>
          </c:spPr>
          <c:invertIfNegative val="0"/>
          <c:xVal>
            <c:numRef>
              <c:f>P2P!$E$4:$E$30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P2P!$F$4:$F$30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P2P!$G$4:$G$30</c:f>
              <c:numCache>
                <c:formatCode>General</c:formatCode>
                <c:ptCount val="27"/>
                <c:pt idx="0">
                  <c:v>#N/A</c:v>
                </c:pt>
                <c:pt idx="1">
                  <c:v>20</c:v>
                </c:pt>
                <c:pt idx="2">
                  <c:v>20</c:v>
                </c:pt>
                <c:pt idx="3">
                  <c:v>#N/A</c:v>
                </c:pt>
                <c:pt idx="4">
                  <c:v>20</c:v>
                </c:pt>
                <c:pt idx="5">
                  <c:v>20</c:v>
                </c:pt>
                <c:pt idx="6">
                  <c:v>#N/A</c:v>
                </c:pt>
                <c:pt idx="7">
                  <c:v>#N/A</c:v>
                </c:pt>
                <c:pt idx="8">
                  <c:v>20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1"/>
          <c:order val="1"/>
          <c:tx>
            <c:v>Senders</c:v>
          </c:tx>
          <c:spPr>
            <a:solidFill>
              <a:srgbClr val="EA0000">
                <a:alpha val="50000"/>
              </a:srgbClr>
            </a:solidFill>
            <a:ln w="25400">
              <a:noFill/>
            </a:ln>
          </c:spPr>
          <c:invertIfNegative val="0"/>
          <c:xVal>
            <c:numRef>
              <c:f>P2P!$E$4:$E$30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P2P!$H$4:$H$30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P2P!$I$4:$I$30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20</c:v>
                </c:pt>
                <c:pt idx="12">
                  <c:v>#N/A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20</c:v>
                </c:pt>
                <c:pt idx="25">
                  <c:v>#N/A</c:v>
                </c:pt>
                <c:pt idx="26">
                  <c:v>20</c:v>
                </c:pt>
              </c:numCache>
            </c:numRef>
          </c:bubbleSize>
          <c:bubble3D val="0"/>
        </c:ser>
        <c:ser>
          <c:idx val="2"/>
          <c:order val="2"/>
          <c:tx>
            <c:v>Receivers</c:v>
          </c:tx>
          <c:spPr>
            <a:solidFill>
              <a:srgbClr val="FFC000">
                <a:alpha val="50000"/>
              </a:srgbClr>
            </a:solidFill>
            <a:ln w="25400">
              <a:noFill/>
            </a:ln>
          </c:spPr>
          <c:invertIfNegative val="0"/>
          <c:xVal>
            <c:numRef>
              <c:f>P2P!$E$4:$E$30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P2P!$J$4:$J$30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P2P!$K$4:$K$30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20</c:v>
                </c:pt>
                <c:pt idx="10">
                  <c:v>20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</c:v>
                </c:pt>
                <c:pt idx="18">
                  <c:v>20</c:v>
                </c:pt>
                <c:pt idx="19">
                  <c:v>#N/A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#N/A</c:v>
                </c:pt>
                <c:pt idx="24">
                  <c:v>#N/A</c:v>
                </c:pt>
                <c:pt idx="25">
                  <c:v>20</c:v>
                </c:pt>
                <c:pt idx="26">
                  <c:v>#N/A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128372736"/>
        <c:axId val="128374272"/>
      </c:bubbleChart>
      <c:valAx>
        <c:axId val="128372736"/>
        <c:scaling>
          <c:orientation val="minMax"/>
          <c:max val="37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374272"/>
        <c:crosses val="autoZero"/>
        <c:crossBetween val="midCat"/>
        <c:majorUnit val="4"/>
      </c:valAx>
      <c:valAx>
        <c:axId val="128374272"/>
        <c:scaling>
          <c:orientation val="minMax"/>
          <c:max val="32"/>
          <c:min val="22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372736"/>
        <c:crosses val="autoZero"/>
        <c:crossBetween val="midCat"/>
        <c:majorUnit val="5"/>
      </c:valAx>
      <c:spPr>
        <a:blipFill dpi="0" rotWithShape="1">
          <a:blip xmlns:r="http://schemas.openxmlformats.org/officeDocument/2006/relationships" r:embed="rId1"/>
          <a:srcRect/>
          <a:stretch>
            <a:fillRect l="-7000" t="-3000" r="-3000" b="-7000"/>
          </a:stretch>
        </a:blipFill>
      </c:spPr>
    </c:plotArea>
    <c:legend>
      <c:legendPos val="r"/>
      <c:layout>
        <c:manualLayout>
          <c:xMode val="edge"/>
          <c:yMode val="edge"/>
          <c:x val="6.0339084738754468E-2"/>
          <c:y val="0.10395200999976764"/>
          <c:w val="0.41012212092718708"/>
          <c:h val="3.9826937223612559E-2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1" i="0" baseline="0">
                <a:effectLst/>
              </a:rPr>
              <a:t>Cash out heat map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5.7839080459770105E-2"/>
          <c:y val="4.17890913607840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576613268169064E-2"/>
          <c:y val="0.14914140075306739"/>
          <c:w val="0.90348085799619871"/>
          <c:h val="0.78542823433068454"/>
        </c:manualLayout>
      </c:layout>
      <c:bubbleChart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  <a:alpha val="50000"/>
              </a:schemeClr>
            </a:solidFill>
          </c:spPr>
          <c:invertIfNegative val="0"/>
          <c:xVal>
            <c:numRef>
              <c:f>CO!$E$4:$E$30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CO!$F$4:$F$30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CO!$G$4:$G$30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1"/>
          <c:order val="1"/>
          <c:spPr>
            <a:solidFill>
              <a:srgbClr val="93DFDD">
                <a:alpha val="49804"/>
              </a:srgbClr>
            </a:solidFill>
            <a:ln w="25400">
              <a:noFill/>
            </a:ln>
          </c:spPr>
          <c:invertIfNegative val="0"/>
          <c:xVal>
            <c:numRef>
              <c:f>CO!$E$4:$E$30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CO!$H$4:$H$30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CO!$I$4:$I$30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#N/A</c:v>
                </c:pt>
                <c:pt idx="7">
                  <c:v>#N/A</c:v>
                </c:pt>
                <c:pt idx="8">
                  <c:v>20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20</c:v>
                </c:pt>
                <c:pt idx="13">
                  <c:v>20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2"/>
          <c:order val="2"/>
          <c:spPr>
            <a:solidFill>
              <a:schemeClr val="accent3">
                <a:lumMod val="60000"/>
                <a:lumOff val="40000"/>
                <a:alpha val="67000"/>
              </a:schemeClr>
            </a:solidFill>
            <a:ln w="25400">
              <a:noFill/>
            </a:ln>
          </c:spPr>
          <c:invertIfNegative val="0"/>
          <c:xVal>
            <c:numRef>
              <c:f>CO!$E$4:$E$30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CO!$J$4:$J$30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CO!$K$4:$K$30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20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3"/>
          <c:order val="3"/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invertIfNegative val="0"/>
          <c:xVal>
            <c:numRef>
              <c:f>CO!$E$4:$E$30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CO!$L$4:$L$30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CO!$M$4:$M$30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20</c:v>
                </c:pt>
                <c:pt idx="11">
                  <c:v>20</c:v>
                </c:pt>
                <c:pt idx="12">
                  <c:v>#N/A</c:v>
                </c:pt>
                <c:pt idx="13">
                  <c:v>#N/A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#N/A</c:v>
                </c:pt>
                <c:pt idx="18">
                  <c:v>20</c:v>
                </c:pt>
                <c:pt idx="19">
                  <c:v>#N/A</c:v>
                </c:pt>
                <c:pt idx="20">
                  <c:v>#N/A</c:v>
                </c:pt>
                <c:pt idx="21">
                  <c:v>20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4"/>
          <c:order val="4"/>
          <c:spPr>
            <a:solidFill>
              <a:srgbClr val="FFDB01">
                <a:alpha val="65000"/>
              </a:srgbClr>
            </a:solidFill>
            <a:ln w="25400">
              <a:noFill/>
            </a:ln>
          </c:spPr>
          <c:invertIfNegative val="0"/>
          <c:xVal>
            <c:numRef>
              <c:f>CO!$E$4:$E$30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CO!$N$4:$N$30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CO!$O$4:$O$30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</c:v>
                </c:pt>
                <c:pt idx="18">
                  <c:v>#N/A</c:v>
                </c:pt>
                <c:pt idx="19">
                  <c:v>#N/A</c:v>
                </c:pt>
                <c:pt idx="20">
                  <c:v>20</c:v>
                </c:pt>
                <c:pt idx="21">
                  <c:v>#N/A</c:v>
                </c:pt>
                <c:pt idx="22">
                  <c:v>20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5"/>
          <c:order val="5"/>
          <c:spPr>
            <a:solidFill>
              <a:srgbClr val="FFDB01">
                <a:alpha val="49804"/>
              </a:srgbClr>
            </a:solidFill>
            <a:ln w="25400">
              <a:noFill/>
            </a:ln>
          </c:spPr>
          <c:invertIfNegative val="0"/>
          <c:xVal>
            <c:numRef>
              <c:f>CO!$E$4:$E$30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CO!$P$4:$P$30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CO!$Q$4:$Q$30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6"/>
          <c:order val="6"/>
          <c:spPr>
            <a:solidFill>
              <a:schemeClr val="accent6">
                <a:alpha val="50000"/>
              </a:schemeClr>
            </a:solidFill>
            <a:ln w="25400">
              <a:noFill/>
            </a:ln>
          </c:spPr>
          <c:invertIfNegative val="0"/>
          <c:xVal>
            <c:numRef>
              <c:f>CO!$E$4:$E$30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CO!$R$4:$R$30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CO!$S$4:$S$30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7"/>
          <c:order val="7"/>
          <c:spPr>
            <a:solidFill>
              <a:schemeClr val="accent6">
                <a:lumMod val="75000"/>
                <a:alpha val="50000"/>
              </a:schemeClr>
            </a:solidFill>
            <a:ln w="25400">
              <a:noFill/>
            </a:ln>
          </c:spPr>
          <c:invertIfNegative val="0"/>
          <c:xVal>
            <c:numRef>
              <c:f>CO!$E$4:$E$30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CO!$T$4:$T$30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CO!$U$4:$U$30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8"/>
          <c:order val="8"/>
          <c:spPr>
            <a:solidFill>
              <a:srgbClr val="FF4A01">
                <a:alpha val="65000"/>
              </a:srgbClr>
            </a:solidFill>
            <a:ln w="25400">
              <a:noFill/>
            </a:ln>
          </c:spPr>
          <c:invertIfNegative val="0"/>
          <c:xVal>
            <c:numRef>
              <c:f>CO!$E$4:$E$30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CO!$V$4:$V$30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CO!$W$4:$W$30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9"/>
          <c:order val="9"/>
          <c:spPr>
            <a:solidFill>
              <a:srgbClr val="EA0000">
                <a:alpha val="74902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CO!$E$4:$E$30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CO!$X$4:$X$30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CO!$Y$4:$Y$30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128439424"/>
        <c:axId val="128440960"/>
      </c:bubbleChart>
      <c:valAx>
        <c:axId val="128439424"/>
        <c:scaling>
          <c:orientation val="minMax"/>
          <c:max val="37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440960"/>
        <c:crosses val="autoZero"/>
        <c:crossBetween val="midCat"/>
        <c:majorUnit val="4"/>
      </c:valAx>
      <c:valAx>
        <c:axId val="128440960"/>
        <c:scaling>
          <c:orientation val="minMax"/>
          <c:max val="32"/>
          <c:min val="22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439424"/>
        <c:crosses val="autoZero"/>
        <c:crossBetween val="midCat"/>
        <c:majorUnit val="5"/>
      </c:valAx>
      <c:spPr>
        <a:blipFill dpi="0" rotWithShape="1">
          <a:blip xmlns:r="http://schemas.openxmlformats.org/officeDocument/2006/relationships" r:embed="rId1"/>
          <a:srcRect/>
          <a:stretch>
            <a:fillRect l="-7000" t="-3000" r="-3000" b="-7000"/>
          </a:stretch>
        </a:blip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MobiCash</a:t>
            </a:r>
            <a:r>
              <a:rPr lang="en-US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P2P Corridors</a:t>
            </a:r>
            <a:endParaRPr 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5.7839080459770105E-2"/>
          <c:y val="4.17890913607840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576613268169064E-2"/>
          <c:y val="0.14914140075306739"/>
          <c:w val="0.90348085799619871"/>
          <c:h val="0.78542823433068454"/>
        </c:manualLayout>
      </c:layout>
      <c:bubbleChart>
        <c:varyColors val="0"/>
        <c:ser>
          <c:idx val="0"/>
          <c:order val="0"/>
          <c:tx>
            <c:v>Neutral</c:v>
          </c:tx>
          <c:spPr>
            <a:solidFill>
              <a:schemeClr val="bg1">
                <a:lumMod val="50000"/>
                <a:alpha val="50000"/>
              </a:schemeClr>
            </a:solidFill>
          </c:spPr>
          <c:invertIfNegative val="0"/>
          <c:xVal>
            <c:numRef>
              <c:f>'P2P (2)'!$E$4:$E$30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'P2P (2)'!$F$4:$F$30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'P2P (2)'!$G$4:$G$30</c:f>
              <c:numCache>
                <c:formatCode>General</c:formatCode>
                <c:ptCount val="27"/>
                <c:pt idx="0">
                  <c:v>#N/A</c:v>
                </c:pt>
                <c:pt idx="1">
                  <c:v>20</c:v>
                </c:pt>
                <c:pt idx="2">
                  <c:v>20</c:v>
                </c:pt>
                <c:pt idx="3">
                  <c:v>#N/A</c:v>
                </c:pt>
                <c:pt idx="4">
                  <c:v>20</c:v>
                </c:pt>
                <c:pt idx="5">
                  <c:v>20</c:v>
                </c:pt>
                <c:pt idx="6">
                  <c:v>#N/A</c:v>
                </c:pt>
                <c:pt idx="7">
                  <c:v>#N/A</c:v>
                </c:pt>
                <c:pt idx="8">
                  <c:v>20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bubbleSize>
          <c:bubble3D val="0"/>
        </c:ser>
        <c:ser>
          <c:idx val="1"/>
          <c:order val="1"/>
          <c:tx>
            <c:v>Senders</c:v>
          </c:tx>
          <c:spPr>
            <a:solidFill>
              <a:srgbClr val="EA0000">
                <a:alpha val="50000"/>
              </a:srgbClr>
            </a:solidFill>
            <a:ln w="25400">
              <a:noFill/>
            </a:ln>
          </c:spPr>
          <c:invertIfNegative val="0"/>
          <c:xVal>
            <c:numRef>
              <c:f>'P2P (2)'!$E$4:$E$30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'P2P (2)'!$H$4:$H$30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'P2P (2)'!$I$4:$I$30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20</c:v>
                </c:pt>
                <c:pt idx="12">
                  <c:v>#N/A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20</c:v>
                </c:pt>
                <c:pt idx="25">
                  <c:v>#N/A</c:v>
                </c:pt>
                <c:pt idx="26">
                  <c:v>20</c:v>
                </c:pt>
              </c:numCache>
            </c:numRef>
          </c:bubbleSize>
          <c:bubble3D val="0"/>
        </c:ser>
        <c:ser>
          <c:idx val="2"/>
          <c:order val="2"/>
          <c:tx>
            <c:v>Receivers</c:v>
          </c:tx>
          <c:spPr>
            <a:solidFill>
              <a:srgbClr val="FFC000">
                <a:alpha val="50000"/>
              </a:srgbClr>
            </a:solidFill>
            <a:ln w="25400">
              <a:noFill/>
            </a:ln>
          </c:spPr>
          <c:invertIfNegative val="0"/>
          <c:xVal>
            <c:numRef>
              <c:f>'P2P (2)'!$E$4:$E$30</c:f>
              <c:numCache>
                <c:formatCode>General</c:formatCode>
                <c:ptCount val="27"/>
                <c:pt idx="0">
                  <c:v>30.540099999999999</c:v>
                </c:pt>
                <c:pt idx="1">
                  <c:v>27.236940000000001</c:v>
                </c:pt>
                <c:pt idx="2">
                  <c:v>32.723799999999997</c:v>
                </c:pt>
                <c:pt idx="3">
                  <c:v>30.712002300000002</c:v>
                </c:pt>
                <c:pt idx="4">
                  <c:v>31.09693</c:v>
                </c:pt>
                <c:pt idx="5">
                  <c:v>30.753</c:v>
                </c:pt>
                <c:pt idx="6">
                  <c:v>31.692</c:v>
                </c:pt>
                <c:pt idx="7">
                  <c:v>33.803199999999997</c:v>
                </c:pt>
                <c:pt idx="8">
                  <c:v>31.010573300000001</c:v>
                </c:pt>
                <c:pt idx="9">
                  <c:v>32.899722199999999</c:v>
                </c:pt>
                <c:pt idx="10">
                  <c:v>32.524500000000003</c:v>
                </c:pt>
                <c:pt idx="11">
                  <c:v>31.185048999999999</c:v>
                </c:pt>
                <c:pt idx="12">
                  <c:v>31.507200000000001</c:v>
                </c:pt>
                <c:pt idx="13">
                  <c:v>32.639200000000002</c:v>
                </c:pt>
                <c:pt idx="14">
                  <c:v>34.254455622285597</c:v>
                </c:pt>
                <c:pt idx="15">
                  <c:v>32.291519000000001</c:v>
                </c:pt>
                <c:pt idx="16">
                  <c:v>31</c:v>
                </c:pt>
                <c:pt idx="17">
                  <c:v>31.186399999999999</c:v>
                </c:pt>
                <c:pt idx="18">
                  <c:v>30.47</c:v>
                </c:pt>
                <c:pt idx="19">
                  <c:v>33.811666700000004</c:v>
                </c:pt>
                <c:pt idx="20">
                  <c:v>32.26585</c:v>
                </c:pt>
                <c:pt idx="21">
                  <c:v>31.813320000000001</c:v>
                </c:pt>
                <c:pt idx="22">
                  <c:v>31.249509</c:v>
                </c:pt>
                <c:pt idx="23">
                  <c:v>30.803947399999998</c:v>
                </c:pt>
                <c:pt idx="24">
                  <c:v>31.208902999999999</c:v>
                </c:pt>
                <c:pt idx="25">
                  <c:v>29.7</c:v>
                </c:pt>
                <c:pt idx="26">
                  <c:v>31.249509</c:v>
                </c:pt>
              </c:numCache>
            </c:numRef>
          </c:xVal>
          <c:yVal>
            <c:numRef>
              <c:f>'P2P (2)'!$J$4:$J$30</c:f>
              <c:numCache>
                <c:formatCode>General</c:formatCode>
                <c:ptCount val="27"/>
                <c:pt idx="0">
                  <c:v>25.448899999999998</c:v>
                </c:pt>
                <c:pt idx="1">
                  <c:v>31.350249999999999</c:v>
                </c:pt>
                <c:pt idx="2">
                  <c:v>26.170400000000001</c:v>
                </c:pt>
                <c:pt idx="3">
                  <c:v>29.417016499999999</c:v>
                </c:pt>
                <c:pt idx="4">
                  <c:v>29.076321</c:v>
                </c:pt>
                <c:pt idx="5">
                  <c:v>28.090699999999998</c:v>
                </c:pt>
                <c:pt idx="6">
                  <c:v>26.551600000000001</c:v>
                </c:pt>
                <c:pt idx="7">
                  <c:v>31.131900000000002</c:v>
                </c:pt>
                <c:pt idx="8">
                  <c:v>30.570452800000002</c:v>
                </c:pt>
                <c:pt idx="9">
                  <c:v>24.088888900000001</c:v>
                </c:pt>
                <c:pt idx="10">
                  <c:v>29.9834</c:v>
                </c:pt>
                <c:pt idx="11">
                  <c:v>27.183781</c:v>
                </c:pt>
                <c:pt idx="12">
                  <c:v>30.5837</c:v>
                </c:pt>
                <c:pt idx="13">
                  <c:v>25.700600000000001</c:v>
                </c:pt>
                <c:pt idx="14">
                  <c:v>28</c:v>
                </c:pt>
                <c:pt idx="15">
                  <c:v>31.256499999999999</c:v>
                </c:pt>
                <c:pt idx="16">
                  <c:v>30.783333299999999</c:v>
                </c:pt>
                <c:pt idx="17">
                  <c:v>30.459399999999999</c:v>
                </c:pt>
                <c:pt idx="18">
                  <c:v>31.040600000000001</c:v>
                </c:pt>
                <c:pt idx="19">
                  <c:v>27.2577778</c:v>
                </c:pt>
                <c:pt idx="20">
                  <c:v>30.589230000000001</c:v>
                </c:pt>
                <c:pt idx="21">
                  <c:v>31.421841000000001</c:v>
                </c:pt>
                <c:pt idx="22">
                  <c:v>30.064741999999999</c:v>
                </c:pt>
                <c:pt idx="23">
                  <c:v>31.308544399999999</c:v>
                </c:pt>
                <c:pt idx="24">
                  <c:v>30.076291999999999</c:v>
                </c:pt>
                <c:pt idx="25">
                  <c:v>31.2135</c:v>
                </c:pt>
                <c:pt idx="26">
                  <c:v>30.064741999999999</c:v>
                </c:pt>
              </c:numCache>
            </c:numRef>
          </c:yVal>
          <c:bubbleSize>
            <c:numRef>
              <c:f>'P2P (2)'!$K$4:$K$30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20</c:v>
                </c:pt>
                <c:pt idx="10">
                  <c:v>20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20</c:v>
                </c:pt>
                <c:pt idx="18">
                  <c:v>20</c:v>
                </c:pt>
                <c:pt idx="19">
                  <c:v>#N/A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#N/A</c:v>
                </c:pt>
                <c:pt idx="24">
                  <c:v>#N/A</c:v>
                </c:pt>
                <c:pt idx="25">
                  <c:v>20</c:v>
                </c:pt>
                <c:pt idx="26">
                  <c:v>#N/A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273345536"/>
        <c:axId val="273376000"/>
      </c:bubbleChart>
      <c:valAx>
        <c:axId val="273345536"/>
        <c:scaling>
          <c:orientation val="minMax"/>
          <c:max val="37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73376000"/>
        <c:crosses val="autoZero"/>
        <c:crossBetween val="midCat"/>
        <c:majorUnit val="4"/>
      </c:valAx>
      <c:valAx>
        <c:axId val="273376000"/>
        <c:scaling>
          <c:orientation val="minMax"/>
          <c:max val="32"/>
          <c:min val="22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73345536"/>
        <c:crosses val="autoZero"/>
        <c:crossBetween val="midCat"/>
        <c:majorUnit val="5"/>
      </c:valAx>
      <c:spPr>
        <a:blipFill dpi="0" rotWithShape="1">
          <a:blip xmlns:r="http://schemas.openxmlformats.org/officeDocument/2006/relationships" r:embed="rId1"/>
          <a:srcRect/>
          <a:stretch>
            <a:fillRect l="-7000" t="-3000" r="-3000" b="-7000"/>
          </a:stretch>
        </a:blipFill>
      </c:spPr>
    </c:plotArea>
    <c:legend>
      <c:legendPos val="l"/>
      <c:layout>
        <c:manualLayout>
          <c:xMode val="edge"/>
          <c:yMode val="edge"/>
          <c:x val="5.6386075322608073E-2"/>
          <c:y val="0.10134019178971865"/>
          <c:w val="0.40771572306696235"/>
          <c:h val="4.198549186398063E-2"/>
        </c:manualLayout>
      </c:layout>
      <c:overlay val="1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trlProps/ctrlProp1.xml><?xml version="1.0" encoding="utf-8"?>
<formControlPr xmlns="http://schemas.microsoft.com/office/spreadsheetml/2009/9/main" objectType="Spin" dx="16" fmlaLink="$F$1" max="10" min="1" page="10" val="10"/>
</file>

<file path=xl/ctrlProps/ctrlProp2.xml><?xml version="1.0" encoding="utf-8"?>
<formControlPr xmlns="http://schemas.microsoft.com/office/spreadsheetml/2009/9/main" objectType="Spin" dx="16" fmlaLink="$F$1" max="10" min="1" page="10" val="6"/>
</file>

<file path=xl/ctrlProps/ctrlProp3.xml><?xml version="1.0" encoding="utf-8"?>
<formControlPr xmlns="http://schemas.microsoft.com/office/spreadsheetml/2009/9/main" objectType="Spin" dx="16" fmlaLink="$F$1" max="10" min="1" page="10" val="10"/>
</file>

<file path=xl/ctrlProps/ctrlProp4.xml><?xml version="1.0" encoding="utf-8"?>
<formControlPr xmlns="http://schemas.microsoft.com/office/spreadsheetml/2009/9/main" objectType="Spin" dx="16" fmlaLink="$F$1" max="1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30</xdr:row>
      <xdr:rowOff>176210</xdr:rowOff>
    </xdr:from>
    <xdr:to>
      <xdr:col>6</xdr:col>
      <xdr:colOff>617926</xdr:colOff>
      <xdr:row>61</xdr:row>
      <xdr:rowOff>86810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33</xdr:row>
          <xdr:rowOff>28575</xdr:rowOff>
        </xdr:from>
        <xdr:to>
          <xdr:col>8</xdr:col>
          <xdr:colOff>571500</xdr:colOff>
          <xdr:row>35</xdr:row>
          <xdr:rowOff>114300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0.08103</cdr:x>
      <cdr:y>0.69246</cdr:y>
    </cdr:from>
    <cdr:to>
      <cdr:x>0.47069</cdr:x>
      <cdr:y>0.91577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19093" y="3367096"/>
          <a:ext cx="2015351" cy="10858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0.07919</cdr:x>
      <cdr:y>0.69426</cdr:y>
    </cdr:from>
    <cdr:to>
      <cdr:x>0.11499</cdr:x>
      <cdr:y>0.90906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10235" y="3376614"/>
          <a:ext cx="185448" cy="104468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30</xdr:row>
      <xdr:rowOff>176211</xdr:rowOff>
    </xdr:from>
    <xdr:to>
      <xdr:col>6</xdr:col>
      <xdr:colOff>609600</xdr:colOff>
      <xdr:row>56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33</xdr:row>
          <xdr:rowOff>28575</xdr:rowOff>
        </xdr:from>
        <xdr:to>
          <xdr:col>8</xdr:col>
          <xdr:colOff>571500</xdr:colOff>
          <xdr:row>35</xdr:row>
          <xdr:rowOff>114300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0.08103</cdr:x>
      <cdr:y>0.69246</cdr:y>
    </cdr:from>
    <cdr:to>
      <cdr:x>0.47069</cdr:x>
      <cdr:y>0.91577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47674" y="3367090"/>
          <a:ext cx="2152650" cy="10858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0.43145</cdr:x>
      <cdr:y>0.26526</cdr:y>
    </cdr:from>
    <cdr:to>
      <cdr:x>0.71604</cdr:x>
      <cdr:y>0.65703</cdr:y>
    </cdr:to>
    <cdr:sp macro="" textlink="">
      <cdr:nvSpPr>
        <cdr:cNvPr id="29" name="Arc 28"/>
        <cdr:cNvSpPr/>
      </cdr:nvSpPr>
      <cdr:spPr>
        <a:xfrm xmlns:a="http://schemas.openxmlformats.org/drawingml/2006/main">
          <a:off x="2235060" y="1289810"/>
          <a:ext cx="1474305" cy="1905001"/>
        </a:xfrm>
        <a:prstGeom xmlns:a="http://schemas.openxmlformats.org/drawingml/2006/main" prst="arc">
          <a:avLst>
            <a:gd name="adj1" fmla="val 15376920"/>
            <a:gd name="adj2" fmla="val 4362589"/>
          </a:avLst>
        </a:prstGeom>
        <a:ln xmlns:a="http://schemas.openxmlformats.org/drawingml/2006/main" w="28575">
          <a:solidFill>
            <a:schemeClr val="tx1"/>
          </a:solidFill>
          <a:prstDash val="sysDash"/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0.38988</cdr:x>
      <cdr:y>0.17157</cdr:y>
    </cdr:from>
    <cdr:to>
      <cdr:x>0.57375</cdr:x>
      <cdr:y>0.30954</cdr:y>
    </cdr:to>
    <cdr:sp macro="" textlink="">
      <cdr:nvSpPr>
        <cdr:cNvPr id="30" name="Arc 29"/>
        <cdr:cNvSpPr/>
      </cdr:nvSpPr>
      <cdr:spPr>
        <a:xfrm xmlns:a="http://schemas.openxmlformats.org/drawingml/2006/main" flipH="1">
          <a:off x="2019712" y="834269"/>
          <a:ext cx="952500" cy="670890"/>
        </a:xfrm>
        <a:prstGeom xmlns:a="http://schemas.openxmlformats.org/drawingml/2006/main" prst="arc">
          <a:avLst>
            <a:gd name="adj1" fmla="val 19913012"/>
            <a:gd name="adj2" fmla="val 7535278"/>
          </a:avLst>
        </a:prstGeom>
        <a:ln xmlns:a="http://schemas.openxmlformats.org/drawingml/2006/main" w="28575">
          <a:solidFill>
            <a:schemeClr val="tx1"/>
          </a:solidFill>
          <a:prstDash val="sysDash"/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0.40267</cdr:x>
      <cdr:y>0.06596</cdr:y>
    </cdr:from>
    <cdr:to>
      <cdr:x>0.94148</cdr:x>
      <cdr:y>0.46114</cdr:y>
    </cdr:to>
    <cdr:sp macro="" textlink="">
      <cdr:nvSpPr>
        <cdr:cNvPr id="31" name="Arc 30"/>
        <cdr:cNvSpPr/>
      </cdr:nvSpPr>
      <cdr:spPr>
        <a:xfrm xmlns:a="http://schemas.openxmlformats.org/drawingml/2006/main" flipV="1">
          <a:off x="2085975" y="320746"/>
          <a:ext cx="2791238" cy="1921564"/>
        </a:xfrm>
        <a:prstGeom xmlns:a="http://schemas.openxmlformats.org/drawingml/2006/main" prst="arc">
          <a:avLst>
            <a:gd name="adj1" fmla="val 10073299"/>
            <a:gd name="adj2" fmla="val 17704768"/>
          </a:avLst>
        </a:prstGeom>
        <a:ln xmlns:a="http://schemas.openxmlformats.org/drawingml/2006/main" w="28575">
          <a:solidFill>
            <a:schemeClr val="tx1"/>
          </a:solidFill>
          <a:prstDash val="sysDash"/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0.51779</cdr:x>
      <cdr:y>0.24311</cdr:y>
    </cdr:from>
    <cdr:to>
      <cdr:x>0.57694</cdr:x>
      <cdr:y>0.30784</cdr:y>
    </cdr:to>
    <cdr:sp macro="" textlink="">
      <cdr:nvSpPr>
        <cdr:cNvPr id="32" name="Arc 31"/>
        <cdr:cNvSpPr/>
      </cdr:nvSpPr>
      <cdr:spPr>
        <a:xfrm xmlns:a="http://schemas.openxmlformats.org/drawingml/2006/main">
          <a:off x="2682322" y="1182139"/>
          <a:ext cx="306454" cy="314738"/>
        </a:xfrm>
        <a:prstGeom xmlns:a="http://schemas.openxmlformats.org/drawingml/2006/main" prst="arc">
          <a:avLst>
            <a:gd name="adj1" fmla="val 11808841"/>
            <a:gd name="adj2" fmla="val 7535278"/>
          </a:avLst>
        </a:prstGeom>
        <a:ln xmlns:a="http://schemas.openxmlformats.org/drawingml/2006/main" w="28575">
          <a:solidFill>
            <a:schemeClr val="tx1"/>
          </a:solidFill>
          <a:prstDash val="sysDash"/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0.48581</cdr:x>
      <cdr:y>0.19201</cdr:y>
    </cdr:from>
    <cdr:to>
      <cdr:x>0.54497</cdr:x>
      <cdr:y>0.30614</cdr:y>
    </cdr:to>
    <cdr:sp macro="" textlink="">
      <cdr:nvSpPr>
        <cdr:cNvPr id="33" name="Arc 32"/>
        <cdr:cNvSpPr/>
      </cdr:nvSpPr>
      <cdr:spPr>
        <a:xfrm xmlns:a="http://schemas.openxmlformats.org/drawingml/2006/main">
          <a:off x="2516670" y="933659"/>
          <a:ext cx="306454" cy="554935"/>
        </a:xfrm>
        <a:prstGeom xmlns:a="http://schemas.openxmlformats.org/drawingml/2006/main" prst="arc">
          <a:avLst>
            <a:gd name="adj1" fmla="val 14841562"/>
            <a:gd name="adj2" fmla="val 4585804"/>
          </a:avLst>
        </a:prstGeom>
        <a:ln xmlns:a="http://schemas.openxmlformats.org/drawingml/2006/main" w="28575" cap="sq">
          <a:solidFill>
            <a:schemeClr val="tx1"/>
          </a:solidFill>
          <a:prstDash val="sysDash"/>
          <a:round/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0.52578</cdr:x>
      <cdr:y>0.25504</cdr:y>
    </cdr:from>
    <cdr:to>
      <cdr:x>0.62971</cdr:x>
      <cdr:y>0.33509</cdr:y>
    </cdr:to>
    <cdr:sp macro="" textlink="">
      <cdr:nvSpPr>
        <cdr:cNvPr id="34" name="Arc 33"/>
        <cdr:cNvSpPr/>
      </cdr:nvSpPr>
      <cdr:spPr>
        <a:xfrm xmlns:a="http://schemas.openxmlformats.org/drawingml/2006/main">
          <a:off x="2723735" y="1240116"/>
          <a:ext cx="538370" cy="389281"/>
        </a:xfrm>
        <a:prstGeom xmlns:a="http://schemas.openxmlformats.org/drawingml/2006/main" prst="arc">
          <a:avLst>
            <a:gd name="adj1" fmla="val 293411"/>
            <a:gd name="adj2" fmla="val 10548918"/>
          </a:avLst>
        </a:prstGeom>
        <a:ln xmlns:a="http://schemas.openxmlformats.org/drawingml/2006/main" w="28575">
          <a:solidFill>
            <a:schemeClr val="tx1"/>
          </a:solidFill>
          <a:prstDash val="sysDash"/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0.0861</cdr:x>
      <cdr:y>0.58719</cdr:y>
    </cdr:from>
    <cdr:to>
      <cdr:x>0.42825</cdr:x>
      <cdr:y>0.88187</cdr:y>
    </cdr:to>
    <cdr:sp macro="" textlink="">
      <cdr:nvSpPr>
        <cdr:cNvPr id="35" name="TextBox 34"/>
        <cdr:cNvSpPr txBox="1"/>
      </cdr:nvSpPr>
      <cdr:spPr>
        <a:xfrm xmlns:a="http://schemas.openxmlformats.org/drawingml/2006/main">
          <a:off x="446018" y="2855223"/>
          <a:ext cx="1772478" cy="1432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u="sng">
              <a:solidFill>
                <a:schemeClr val="tx2"/>
              </a:solidFill>
            </a:rPr>
            <a:t>Top value corridors</a:t>
          </a:r>
        </a:p>
        <a:p xmlns:a="http://schemas.openxmlformats.org/drawingml/2006/main">
          <a:r>
            <a:rPr lang="en-US" sz="1050"/>
            <a:t>Cairo-Giza </a:t>
          </a:r>
          <a:r>
            <a:rPr lang="en-US" sz="1050">
              <a:sym typeface="Wingdings"/>
            </a:rPr>
            <a:t> Alexandria</a:t>
          </a:r>
        </a:p>
        <a:p xmlns:a="http://schemas.openxmlformats.org/drawingml/2006/main">
          <a:r>
            <a:rPr lang="en-US" sz="1050"/>
            <a:t>Cairo </a:t>
          </a:r>
          <a:r>
            <a:rPr lang="en-US" sz="1050">
              <a:sym typeface="Wingdings"/>
            </a:rPr>
            <a:t> Qalioubia</a:t>
          </a:r>
        </a:p>
        <a:p xmlns:a="http://schemas.openxmlformats.org/drawingml/2006/main">
          <a:r>
            <a:rPr lang="en-US" sz="1050"/>
            <a:t>South Sinai </a:t>
          </a:r>
          <a:r>
            <a:rPr lang="en-US" sz="1050">
              <a:sym typeface="Wingdings"/>
            </a:rPr>
            <a:t> Alexandria</a:t>
          </a:r>
        </a:p>
        <a:p xmlns:a="http://schemas.openxmlformats.org/drawingml/2006/main">
          <a:r>
            <a:rPr lang="en-US" sz="1050"/>
            <a:t>Giza </a:t>
          </a:r>
          <a:r>
            <a:rPr lang="en-US" sz="1050">
              <a:sym typeface="Wingdings"/>
            </a:rPr>
            <a:t> Behera</a:t>
          </a:r>
        </a:p>
        <a:p xmlns:a="http://schemas.openxmlformats.org/drawingml/2006/main">
          <a:r>
            <a:rPr lang="en-US" sz="1050"/>
            <a:t>Luxor </a:t>
          </a:r>
          <a:r>
            <a:rPr lang="en-US" sz="1050">
              <a:sym typeface="Wingdings"/>
            </a:rPr>
            <a:t> Qaliobia</a:t>
          </a:r>
        </a:p>
        <a:p xmlns:a="http://schemas.openxmlformats.org/drawingml/2006/main">
          <a:r>
            <a:rPr lang="en-US" sz="1050"/>
            <a:t>Giza </a:t>
          </a:r>
          <a:r>
            <a:rPr lang="en-US" sz="1050">
              <a:sym typeface="Wingdings"/>
            </a:rPr>
            <a:t> Dakahlia</a:t>
          </a:r>
          <a:endParaRPr lang="en-US" sz="105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30</xdr:row>
      <xdr:rowOff>176211</xdr:rowOff>
    </xdr:from>
    <xdr:to>
      <xdr:col>6</xdr:col>
      <xdr:colOff>609600</xdr:colOff>
      <xdr:row>56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33</xdr:row>
          <xdr:rowOff>28575</xdr:rowOff>
        </xdr:from>
        <xdr:to>
          <xdr:col>8</xdr:col>
          <xdr:colOff>571500</xdr:colOff>
          <xdr:row>35</xdr:row>
          <xdr:rowOff>114300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0.08103</cdr:x>
      <cdr:y>0.69246</cdr:y>
    </cdr:from>
    <cdr:to>
      <cdr:x>0.47069</cdr:x>
      <cdr:y>0.91577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47674" y="3367090"/>
          <a:ext cx="2152650" cy="10858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0.08349</cdr:x>
      <cdr:y>0.69017</cdr:y>
    </cdr:from>
    <cdr:to>
      <cdr:x>0.11934</cdr:x>
      <cdr:y>0.90502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31800" y="3355975"/>
          <a:ext cx="185448" cy="104468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30</xdr:row>
      <xdr:rowOff>176211</xdr:rowOff>
    </xdr:from>
    <xdr:to>
      <xdr:col>6</xdr:col>
      <xdr:colOff>609600</xdr:colOff>
      <xdr:row>56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33</xdr:row>
          <xdr:rowOff>28575</xdr:rowOff>
        </xdr:from>
        <xdr:to>
          <xdr:col>8</xdr:col>
          <xdr:colOff>571500</xdr:colOff>
          <xdr:row>35</xdr:row>
          <xdr:rowOff>114300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0.08103</cdr:x>
      <cdr:y>0.69246</cdr:y>
    </cdr:from>
    <cdr:to>
      <cdr:x>0.47069</cdr:x>
      <cdr:y>0.91577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47674" y="3367090"/>
          <a:ext cx="2152650" cy="108585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01%20Dec%20till%2031%20Jan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HU Behaviour"/>
      <sheetName val="CashIn"/>
      <sheetName val="CashIn Map"/>
      <sheetName val="CashOut"/>
      <sheetName val="CashOut Map"/>
      <sheetName val="P2P Senders"/>
      <sheetName val="P2P Receivers"/>
      <sheetName val="Corridors"/>
      <sheetName val="Sheet5"/>
      <sheetName val="Sheet1"/>
      <sheetName val="Sheet4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O15" t="str">
            <v>Cairo-Giza è Alexandria</v>
          </cell>
        </row>
        <row r="16">
          <cell r="O16" t="str">
            <v>Cairo è Qaliobia</v>
          </cell>
        </row>
        <row r="17">
          <cell r="O17" t="str">
            <v>South sinai è Alexandria</v>
          </cell>
        </row>
        <row r="18">
          <cell r="O18" t="str">
            <v>Giza è Behera</v>
          </cell>
        </row>
        <row r="19">
          <cell r="O19" t="str">
            <v>Luxor è Qaliobia</v>
          </cell>
        </row>
        <row r="20">
          <cell r="O20" t="str">
            <v>Giza è Dakahlia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50"/>
  <sheetViews>
    <sheetView topLeftCell="A25" zoomScaleNormal="100" workbookViewId="0">
      <selection activeCell="M47" sqref="M47"/>
    </sheetView>
  </sheetViews>
  <sheetFormatPr defaultRowHeight="15" x14ac:dyDescent="0.25"/>
  <cols>
    <col min="3" max="5" width="18.85546875" customWidth="1"/>
    <col min="6" max="7" width="12" bestFit="1" customWidth="1"/>
  </cols>
  <sheetData>
    <row r="1" spans="3:25" x14ac:dyDescent="0.25">
      <c r="E1" t="s">
        <v>31</v>
      </c>
      <c r="F1">
        <v>10</v>
      </c>
    </row>
    <row r="3" spans="3:25" x14ac:dyDescent="0.25">
      <c r="C3" t="s">
        <v>0</v>
      </c>
      <c r="D3" t="s">
        <v>30</v>
      </c>
      <c r="E3" s="1" t="s">
        <v>29</v>
      </c>
      <c r="F3" s="1" t="s">
        <v>28</v>
      </c>
      <c r="G3" s="1">
        <v>1</v>
      </c>
      <c r="H3" s="1"/>
      <c r="I3" s="1">
        <f>G3*1.3</f>
        <v>1.3</v>
      </c>
      <c r="J3" s="1"/>
      <c r="K3" s="1">
        <f>I3*1.3</f>
        <v>1.6900000000000002</v>
      </c>
      <c r="L3" s="1"/>
      <c r="M3" s="1">
        <f>K3*1.3</f>
        <v>2.1970000000000005</v>
      </c>
      <c r="N3" s="1"/>
      <c r="O3" s="1">
        <f>M3*1.3</f>
        <v>2.856100000000001</v>
      </c>
      <c r="P3" s="1"/>
      <c r="Q3" s="1">
        <f>O3*1.3</f>
        <v>3.7129300000000014</v>
      </c>
      <c r="R3" s="1"/>
      <c r="S3" s="1">
        <f>Q3*1.3</f>
        <v>4.8268090000000017</v>
      </c>
      <c r="T3" s="1"/>
      <c r="U3" s="1">
        <f>S3*1.3</f>
        <v>6.2748517000000028</v>
      </c>
      <c r="V3" s="1"/>
      <c r="W3" s="1">
        <f>U3*1.3</f>
        <v>8.1573072100000044</v>
      </c>
      <c r="X3" s="1"/>
      <c r="Y3" s="1">
        <f>W3*1.3</f>
        <v>10.604499373000007</v>
      </c>
    </row>
    <row r="4" spans="3:25" x14ac:dyDescent="0.25">
      <c r="C4" t="s">
        <v>1</v>
      </c>
      <c r="E4" s="1">
        <v>30.540099999999999</v>
      </c>
      <c r="F4" s="1">
        <v>25.448899999999998</v>
      </c>
      <c r="G4" s="1" t="e">
        <f t="shared" ref="G4:G30" si="0">IF(AND($D4&gt;(G$3-1)*(100/MapSteps),$D4&lt;=(G$3*100/MapSteps)),20,NA())</f>
        <v>#N/A</v>
      </c>
      <c r="H4" s="1">
        <f>F4</f>
        <v>25.448899999999998</v>
      </c>
      <c r="I4" s="1" t="e">
        <f t="shared" ref="I4:I30" si="1">IF(AND($D4&gt;G$3*(100/MapSteps),$D4&lt;=(I$3*100/MapSteps)),20,NA())</f>
        <v>#N/A</v>
      </c>
      <c r="J4" s="1">
        <f t="shared" ref="J4:L19" si="2">H4</f>
        <v>25.448899999999998</v>
      </c>
      <c r="K4" s="1" t="e">
        <f t="shared" ref="K4:K30" si="3">IF(AND($D4&gt;I$3*(100/MapSteps),$D4&lt;=(K$3*100/MapSteps)),20,NA())</f>
        <v>#N/A</v>
      </c>
      <c r="L4" s="1">
        <f t="shared" si="2"/>
        <v>25.448899999999998</v>
      </c>
      <c r="M4" s="1" t="e">
        <f t="shared" ref="M4:M30" si="4">IF(AND($D4&gt;K$3*(100/MapSteps),$D4&lt;=(M$3*100/MapSteps)),20,NA())</f>
        <v>#N/A</v>
      </c>
      <c r="N4" s="1">
        <f t="shared" ref="N4:N30" si="5">L4</f>
        <v>25.448899999999998</v>
      </c>
      <c r="O4" s="1" t="e">
        <f t="shared" ref="O4:O30" si="6">IF(AND($D4&gt;M$3*(100/MapSteps),$D4&lt;=(O$3*100/MapSteps)),20,NA())</f>
        <v>#N/A</v>
      </c>
      <c r="P4" s="1">
        <f t="shared" ref="P4:P30" si="7">N4</f>
        <v>25.448899999999998</v>
      </c>
      <c r="Q4" s="1" t="e">
        <f t="shared" ref="Q4:Q30" si="8">IF(AND($D4&gt;O$3*(100/MapSteps),$D4&lt;=(Q$3*100/MapSteps)),20,NA())</f>
        <v>#N/A</v>
      </c>
      <c r="R4" s="1">
        <f t="shared" ref="R4:R30" si="9">P4</f>
        <v>25.448899999999998</v>
      </c>
      <c r="S4" s="1" t="e">
        <f t="shared" ref="S4:S30" si="10">IF(AND($D4&gt;Q$3*(100/MapSteps),$D4&lt;=(S$3*100/MapSteps)),20,NA())</f>
        <v>#N/A</v>
      </c>
      <c r="T4" s="1">
        <f t="shared" ref="T4:T30" si="11">R4</f>
        <v>25.448899999999998</v>
      </c>
      <c r="U4" s="1" t="e">
        <f t="shared" ref="U4:U30" si="12">IF(AND($D4&gt;S$3*(100/MapSteps),$D4&lt;=(U$3*100/MapSteps)),20,NA())</f>
        <v>#N/A</v>
      </c>
      <c r="V4" s="1">
        <f t="shared" ref="V4:V30" si="13">T4</f>
        <v>25.448899999999998</v>
      </c>
      <c r="W4" s="1" t="e">
        <f t="shared" ref="W4:W30" si="14">IF(AND($D4&gt;U$3*(100/MapSteps),$D4&lt;=(W$3*100/MapSteps)),20,NA())</f>
        <v>#N/A</v>
      </c>
      <c r="X4" s="1">
        <f t="shared" ref="X4:X30" si="15">V4</f>
        <v>25.448899999999998</v>
      </c>
      <c r="Y4" s="1" t="e">
        <f t="shared" ref="Y4:Y30" si="16">IF(AND($D4&gt;W$3*(100/MapSteps),$D4&lt;=(Y$3*100/MapSteps)),20,NA())</f>
        <v>#N/A</v>
      </c>
    </row>
    <row r="5" spans="3:25" x14ac:dyDescent="0.25">
      <c r="C5" t="s">
        <v>2</v>
      </c>
      <c r="D5" s="2">
        <v>10.446028119595006</v>
      </c>
      <c r="E5" s="1">
        <v>27.236940000000001</v>
      </c>
      <c r="F5" s="1">
        <v>31.350249999999999</v>
      </c>
      <c r="G5" s="1" t="e">
        <f t="shared" si="0"/>
        <v>#N/A</v>
      </c>
      <c r="H5" s="1">
        <f t="shared" ref="H5:H30" si="17">F5</f>
        <v>31.350249999999999</v>
      </c>
      <c r="I5" s="1">
        <f t="shared" si="1"/>
        <v>20</v>
      </c>
      <c r="J5" s="1">
        <f t="shared" si="2"/>
        <v>31.350249999999999</v>
      </c>
      <c r="K5" s="1" t="e">
        <f t="shared" si="3"/>
        <v>#N/A</v>
      </c>
      <c r="L5" s="1">
        <f t="shared" si="2"/>
        <v>31.350249999999999</v>
      </c>
      <c r="M5" s="1" t="e">
        <f t="shared" si="4"/>
        <v>#N/A</v>
      </c>
      <c r="N5" s="1">
        <f t="shared" si="5"/>
        <v>31.350249999999999</v>
      </c>
      <c r="O5" s="1" t="e">
        <f t="shared" si="6"/>
        <v>#N/A</v>
      </c>
      <c r="P5" s="1">
        <f t="shared" si="7"/>
        <v>31.350249999999999</v>
      </c>
      <c r="Q5" s="1" t="e">
        <f t="shared" si="8"/>
        <v>#N/A</v>
      </c>
      <c r="R5" s="1">
        <f t="shared" si="9"/>
        <v>31.350249999999999</v>
      </c>
      <c r="S5" s="1" t="e">
        <f t="shared" si="10"/>
        <v>#N/A</v>
      </c>
      <c r="T5" s="1">
        <f t="shared" si="11"/>
        <v>31.350249999999999</v>
      </c>
      <c r="U5" s="1" t="e">
        <f t="shared" si="12"/>
        <v>#N/A</v>
      </c>
      <c r="V5" s="1">
        <f t="shared" si="13"/>
        <v>31.350249999999999</v>
      </c>
      <c r="W5" s="1" t="e">
        <f t="shared" si="14"/>
        <v>#N/A</v>
      </c>
      <c r="X5" s="1">
        <f t="shared" si="15"/>
        <v>31.350249999999999</v>
      </c>
      <c r="Y5" s="1" t="e">
        <f t="shared" si="16"/>
        <v>#N/A</v>
      </c>
    </row>
    <row r="6" spans="3:25" x14ac:dyDescent="0.25">
      <c r="C6" t="s">
        <v>3</v>
      </c>
      <c r="D6" s="2">
        <v>11.471892794663521</v>
      </c>
      <c r="E6" s="1">
        <v>32.723799999999997</v>
      </c>
      <c r="F6" s="1">
        <v>26.170400000000001</v>
      </c>
      <c r="G6" s="1" t="e">
        <f t="shared" si="0"/>
        <v>#N/A</v>
      </c>
      <c r="H6" s="1">
        <f t="shared" si="17"/>
        <v>26.170400000000001</v>
      </c>
      <c r="I6" s="1">
        <f t="shared" si="1"/>
        <v>20</v>
      </c>
      <c r="J6" s="1">
        <f t="shared" si="2"/>
        <v>26.170400000000001</v>
      </c>
      <c r="K6" s="1" t="e">
        <f t="shared" si="3"/>
        <v>#N/A</v>
      </c>
      <c r="L6" s="1">
        <f t="shared" si="2"/>
        <v>26.170400000000001</v>
      </c>
      <c r="M6" s="1" t="e">
        <f t="shared" si="4"/>
        <v>#N/A</v>
      </c>
      <c r="N6" s="1">
        <f t="shared" si="5"/>
        <v>26.170400000000001</v>
      </c>
      <c r="O6" s="1" t="e">
        <f t="shared" si="6"/>
        <v>#N/A</v>
      </c>
      <c r="P6" s="1">
        <f t="shared" si="7"/>
        <v>26.170400000000001</v>
      </c>
      <c r="Q6" s="1" t="e">
        <f t="shared" si="8"/>
        <v>#N/A</v>
      </c>
      <c r="R6" s="1">
        <f t="shared" si="9"/>
        <v>26.170400000000001</v>
      </c>
      <c r="S6" s="1" t="e">
        <f t="shared" si="10"/>
        <v>#N/A</v>
      </c>
      <c r="T6" s="1">
        <f t="shared" si="11"/>
        <v>26.170400000000001</v>
      </c>
      <c r="U6" s="1" t="e">
        <f t="shared" si="12"/>
        <v>#N/A</v>
      </c>
      <c r="V6" s="1">
        <f t="shared" si="13"/>
        <v>26.170400000000001</v>
      </c>
      <c r="W6" s="1" t="e">
        <f t="shared" si="14"/>
        <v>#N/A</v>
      </c>
      <c r="X6" s="1">
        <f t="shared" si="15"/>
        <v>26.170400000000001</v>
      </c>
      <c r="Y6" s="1" t="e">
        <f t="shared" si="16"/>
        <v>#N/A</v>
      </c>
    </row>
    <row r="7" spans="3:25" x14ac:dyDescent="0.25">
      <c r="C7" t="s">
        <v>4</v>
      </c>
      <c r="D7" s="2">
        <v>11.311322671609318</v>
      </c>
      <c r="E7" s="1">
        <v>30.712002300000002</v>
      </c>
      <c r="F7" s="1">
        <v>29.417016499999999</v>
      </c>
      <c r="G7" s="1" t="e">
        <f t="shared" si="0"/>
        <v>#N/A</v>
      </c>
      <c r="H7" s="1">
        <f t="shared" si="17"/>
        <v>29.417016499999999</v>
      </c>
      <c r="I7" s="1">
        <f t="shared" si="1"/>
        <v>20</v>
      </c>
      <c r="J7" s="1">
        <f t="shared" si="2"/>
        <v>29.417016499999999</v>
      </c>
      <c r="K7" s="1" t="e">
        <f t="shared" si="3"/>
        <v>#N/A</v>
      </c>
      <c r="L7" s="1">
        <f t="shared" si="2"/>
        <v>29.417016499999999</v>
      </c>
      <c r="M7" s="1" t="e">
        <f t="shared" si="4"/>
        <v>#N/A</v>
      </c>
      <c r="N7" s="1">
        <f t="shared" si="5"/>
        <v>29.417016499999999</v>
      </c>
      <c r="O7" s="1" t="e">
        <f t="shared" si="6"/>
        <v>#N/A</v>
      </c>
      <c r="P7" s="1">
        <f t="shared" si="7"/>
        <v>29.417016499999999</v>
      </c>
      <c r="Q7" s="1" t="e">
        <f t="shared" si="8"/>
        <v>#N/A</v>
      </c>
      <c r="R7" s="1">
        <f t="shared" si="9"/>
        <v>29.417016499999999</v>
      </c>
      <c r="S7" s="1" t="e">
        <f t="shared" si="10"/>
        <v>#N/A</v>
      </c>
      <c r="T7" s="1">
        <f t="shared" si="11"/>
        <v>29.417016499999999</v>
      </c>
      <c r="U7" s="1" t="e">
        <f t="shared" si="12"/>
        <v>#N/A</v>
      </c>
      <c r="V7" s="1">
        <f t="shared" si="13"/>
        <v>29.417016499999999</v>
      </c>
      <c r="W7" s="1" t="e">
        <f t="shared" si="14"/>
        <v>#N/A</v>
      </c>
      <c r="X7" s="1">
        <f t="shared" si="15"/>
        <v>29.417016499999999</v>
      </c>
      <c r="Y7" s="1" t="e">
        <f t="shared" si="16"/>
        <v>#N/A</v>
      </c>
    </row>
    <row r="8" spans="3:25" x14ac:dyDescent="0.25">
      <c r="C8" t="s">
        <v>5</v>
      </c>
      <c r="D8" s="2">
        <v>10.459408963182856</v>
      </c>
      <c r="E8" s="1">
        <v>31.09693</v>
      </c>
      <c r="F8" s="1">
        <v>29.076321</v>
      </c>
      <c r="G8" s="1" t="e">
        <f t="shared" si="0"/>
        <v>#N/A</v>
      </c>
      <c r="H8" s="1">
        <f t="shared" si="17"/>
        <v>29.076321</v>
      </c>
      <c r="I8" s="1">
        <f t="shared" si="1"/>
        <v>20</v>
      </c>
      <c r="J8" s="1">
        <f t="shared" si="2"/>
        <v>29.076321</v>
      </c>
      <c r="K8" s="1" t="e">
        <f t="shared" si="3"/>
        <v>#N/A</v>
      </c>
      <c r="L8" s="1">
        <f t="shared" si="2"/>
        <v>29.076321</v>
      </c>
      <c r="M8" s="1" t="e">
        <f t="shared" si="4"/>
        <v>#N/A</v>
      </c>
      <c r="N8" s="1">
        <f t="shared" si="5"/>
        <v>29.076321</v>
      </c>
      <c r="O8" s="1" t="e">
        <f t="shared" si="6"/>
        <v>#N/A</v>
      </c>
      <c r="P8" s="1">
        <f t="shared" si="7"/>
        <v>29.076321</v>
      </c>
      <c r="Q8" s="1" t="e">
        <f t="shared" si="8"/>
        <v>#N/A</v>
      </c>
      <c r="R8" s="1">
        <f t="shared" si="9"/>
        <v>29.076321</v>
      </c>
      <c r="S8" s="1" t="e">
        <f t="shared" si="10"/>
        <v>#N/A</v>
      </c>
      <c r="T8" s="1">
        <f t="shared" si="11"/>
        <v>29.076321</v>
      </c>
      <c r="U8" s="1" t="e">
        <f t="shared" si="12"/>
        <v>#N/A</v>
      </c>
      <c r="V8" s="1">
        <f t="shared" si="13"/>
        <v>29.076321</v>
      </c>
      <c r="W8" s="1" t="e">
        <f t="shared" si="14"/>
        <v>#N/A</v>
      </c>
      <c r="X8" s="1">
        <f t="shared" si="15"/>
        <v>29.076321</v>
      </c>
      <c r="Y8" s="1" t="e">
        <f t="shared" si="16"/>
        <v>#N/A</v>
      </c>
    </row>
    <row r="9" spans="3:25" x14ac:dyDescent="0.25">
      <c r="C9" t="s">
        <v>6</v>
      </c>
      <c r="D9" s="2"/>
      <c r="E9" s="1">
        <v>30.753</v>
      </c>
      <c r="F9" s="1">
        <v>28.090699999999998</v>
      </c>
      <c r="G9" s="1" t="e">
        <f t="shared" si="0"/>
        <v>#N/A</v>
      </c>
      <c r="H9" s="1">
        <f t="shared" si="17"/>
        <v>28.090699999999998</v>
      </c>
      <c r="I9" s="1" t="e">
        <f t="shared" si="1"/>
        <v>#N/A</v>
      </c>
      <c r="J9" s="1">
        <f t="shared" si="2"/>
        <v>28.090699999999998</v>
      </c>
      <c r="K9" s="1" t="e">
        <f t="shared" si="3"/>
        <v>#N/A</v>
      </c>
      <c r="L9" s="1">
        <f t="shared" si="2"/>
        <v>28.090699999999998</v>
      </c>
      <c r="M9" s="1" t="e">
        <f t="shared" si="4"/>
        <v>#N/A</v>
      </c>
      <c r="N9" s="1">
        <f t="shared" si="5"/>
        <v>28.090699999999998</v>
      </c>
      <c r="O9" s="1" t="e">
        <f t="shared" si="6"/>
        <v>#N/A</v>
      </c>
      <c r="P9" s="1">
        <f t="shared" si="7"/>
        <v>28.090699999999998</v>
      </c>
      <c r="Q9" s="1" t="e">
        <f t="shared" si="8"/>
        <v>#N/A</v>
      </c>
      <c r="R9" s="1">
        <f t="shared" si="9"/>
        <v>28.090699999999998</v>
      </c>
      <c r="S9" s="1" t="e">
        <f t="shared" si="10"/>
        <v>#N/A</v>
      </c>
      <c r="T9" s="1">
        <f t="shared" si="11"/>
        <v>28.090699999999998</v>
      </c>
      <c r="U9" s="1" t="e">
        <f t="shared" si="12"/>
        <v>#N/A</v>
      </c>
      <c r="V9" s="1">
        <f t="shared" si="13"/>
        <v>28.090699999999998</v>
      </c>
      <c r="W9" s="1" t="e">
        <f t="shared" si="14"/>
        <v>#N/A</v>
      </c>
      <c r="X9" s="1">
        <f t="shared" si="15"/>
        <v>28.090699999999998</v>
      </c>
      <c r="Y9" s="1" t="e">
        <f t="shared" si="16"/>
        <v>#N/A</v>
      </c>
    </row>
    <row r="10" spans="3:25" x14ac:dyDescent="0.25">
      <c r="C10" t="s">
        <v>7</v>
      </c>
      <c r="D10" s="2">
        <v>10.892056239190014</v>
      </c>
      <c r="E10" s="1">
        <v>31.692</v>
      </c>
      <c r="F10" s="1">
        <v>26.551600000000001</v>
      </c>
      <c r="G10" s="1" t="e">
        <f t="shared" si="0"/>
        <v>#N/A</v>
      </c>
      <c r="H10" s="1">
        <f t="shared" si="17"/>
        <v>26.551600000000001</v>
      </c>
      <c r="I10" s="1">
        <f t="shared" si="1"/>
        <v>20</v>
      </c>
      <c r="J10" s="1">
        <f t="shared" si="2"/>
        <v>26.551600000000001</v>
      </c>
      <c r="K10" s="1" t="e">
        <f t="shared" si="3"/>
        <v>#N/A</v>
      </c>
      <c r="L10" s="1">
        <f t="shared" si="2"/>
        <v>26.551600000000001</v>
      </c>
      <c r="M10" s="1" t="e">
        <f t="shared" si="4"/>
        <v>#N/A</v>
      </c>
      <c r="N10" s="1">
        <f t="shared" si="5"/>
        <v>26.551600000000001</v>
      </c>
      <c r="O10" s="1" t="e">
        <f t="shared" si="6"/>
        <v>#N/A</v>
      </c>
      <c r="P10" s="1">
        <f t="shared" si="7"/>
        <v>26.551600000000001</v>
      </c>
      <c r="Q10" s="1" t="e">
        <f t="shared" si="8"/>
        <v>#N/A</v>
      </c>
      <c r="R10" s="1">
        <f t="shared" si="9"/>
        <v>26.551600000000001</v>
      </c>
      <c r="S10" s="1" t="e">
        <f t="shared" si="10"/>
        <v>#N/A</v>
      </c>
      <c r="T10" s="1">
        <f t="shared" si="11"/>
        <v>26.551600000000001</v>
      </c>
      <c r="U10" s="1" t="e">
        <f t="shared" si="12"/>
        <v>#N/A</v>
      </c>
      <c r="V10" s="1">
        <f t="shared" si="13"/>
        <v>26.551600000000001</v>
      </c>
      <c r="W10" s="1" t="e">
        <f t="shared" si="14"/>
        <v>#N/A</v>
      </c>
      <c r="X10" s="1">
        <f t="shared" si="15"/>
        <v>26.551600000000001</v>
      </c>
      <c r="Y10" s="1" t="e">
        <f t="shared" si="16"/>
        <v>#N/A</v>
      </c>
    </row>
    <row r="11" spans="3:25" x14ac:dyDescent="0.25">
      <c r="C11" t="s">
        <v>8</v>
      </c>
      <c r="D11" s="2"/>
      <c r="E11" s="1">
        <v>33.803199999999997</v>
      </c>
      <c r="F11" s="1">
        <v>31.131900000000002</v>
      </c>
      <c r="G11" s="1" t="e">
        <f t="shared" si="0"/>
        <v>#N/A</v>
      </c>
      <c r="H11" s="1">
        <f t="shared" si="17"/>
        <v>31.131900000000002</v>
      </c>
      <c r="I11" s="1" t="e">
        <f t="shared" si="1"/>
        <v>#N/A</v>
      </c>
      <c r="J11" s="1">
        <f t="shared" si="2"/>
        <v>31.131900000000002</v>
      </c>
      <c r="K11" s="1" t="e">
        <f t="shared" si="3"/>
        <v>#N/A</v>
      </c>
      <c r="L11" s="1">
        <f t="shared" si="2"/>
        <v>31.131900000000002</v>
      </c>
      <c r="M11" s="1" t="e">
        <f t="shared" si="4"/>
        <v>#N/A</v>
      </c>
      <c r="N11" s="1">
        <f t="shared" si="5"/>
        <v>31.131900000000002</v>
      </c>
      <c r="O11" s="1" t="e">
        <f t="shared" si="6"/>
        <v>#N/A</v>
      </c>
      <c r="P11" s="1">
        <f t="shared" si="7"/>
        <v>31.131900000000002</v>
      </c>
      <c r="Q11" s="1" t="e">
        <f t="shared" si="8"/>
        <v>#N/A</v>
      </c>
      <c r="R11" s="1">
        <f t="shared" si="9"/>
        <v>31.131900000000002</v>
      </c>
      <c r="S11" s="1" t="e">
        <f t="shared" si="10"/>
        <v>#N/A</v>
      </c>
      <c r="T11" s="1">
        <f t="shared" si="11"/>
        <v>31.131900000000002</v>
      </c>
      <c r="U11" s="1" t="e">
        <f t="shared" si="12"/>
        <v>#N/A</v>
      </c>
      <c r="V11" s="1">
        <f t="shared" si="13"/>
        <v>31.131900000000002</v>
      </c>
      <c r="W11" s="1" t="e">
        <f t="shared" si="14"/>
        <v>#N/A</v>
      </c>
      <c r="X11" s="1">
        <f t="shared" si="15"/>
        <v>31.131900000000002</v>
      </c>
      <c r="Y11" s="1" t="e">
        <f t="shared" si="16"/>
        <v>#N/A</v>
      </c>
    </row>
    <row r="12" spans="3:25" x14ac:dyDescent="0.25">
      <c r="C12" t="s">
        <v>9</v>
      </c>
      <c r="D12" s="2">
        <v>10.200712653817753</v>
      </c>
      <c r="E12" s="1">
        <v>31.010573300000001</v>
      </c>
      <c r="F12" s="1">
        <v>30.570452800000002</v>
      </c>
      <c r="G12" s="1" t="e">
        <f t="shared" si="0"/>
        <v>#N/A</v>
      </c>
      <c r="H12" s="1">
        <f t="shared" si="17"/>
        <v>30.570452800000002</v>
      </c>
      <c r="I12" s="1">
        <f t="shared" si="1"/>
        <v>20</v>
      </c>
      <c r="J12" s="1">
        <f t="shared" si="2"/>
        <v>30.570452800000002</v>
      </c>
      <c r="K12" s="1" t="e">
        <f t="shared" si="3"/>
        <v>#N/A</v>
      </c>
      <c r="L12" s="1">
        <f t="shared" si="2"/>
        <v>30.570452800000002</v>
      </c>
      <c r="M12" s="1" t="e">
        <f t="shared" si="4"/>
        <v>#N/A</v>
      </c>
      <c r="N12" s="1">
        <f t="shared" si="5"/>
        <v>30.570452800000002</v>
      </c>
      <c r="O12" s="1" t="e">
        <f t="shared" si="6"/>
        <v>#N/A</v>
      </c>
      <c r="P12" s="1">
        <f t="shared" si="7"/>
        <v>30.570452800000002</v>
      </c>
      <c r="Q12" s="1" t="e">
        <f t="shared" si="8"/>
        <v>#N/A</v>
      </c>
      <c r="R12" s="1">
        <f t="shared" si="9"/>
        <v>30.570452800000002</v>
      </c>
      <c r="S12" s="1" t="e">
        <f t="shared" si="10"/>
        <v>#N/A</v>
      </c>
      <c r="T12" s="1">
        <f t="shared" si="11"/>
        <v>30.570452800000002</v>
      </c>
      <c r="U12" s="1" t="e">
        <f t="shared" si="12"/>
        <v>#N/A</v>
      </c>
      <c r="V12" s="1">
        <f t="shared" si="13"/>
        <v>30.570452800000002</v>
      </c>
      <c r="W12" s="1" t="e">
        <f t="shared" si="14"/>
        <v>#N/A</v>
      </c>
      <c r="X12" s="1">
        <f t="shared" si="15"/>
        <v>30.570452800000002</v>
      </c>
      <c r="Y12" s="1" t="e">
        <f t="shared" si="16"/>
        <v>#N/A</v>
      </c>
    </row>
    <row r="13" spans="3:25" x14ac:dyDescent="0.25">
      <c r="C13" t="s">
        <v>10</v>
      </c>
      <c r="D13" s="2">
        <v>17.560176627135359</v>
      </c>
      <c r="E13" s="1">
        <v>32.899722199999999</v>
      </c>
      <c r="F13" s="1">
        <v>24.088888900000001</v>
      </c>
      <c r="G13" s="1" t="e">
        <f t="shared" si="0"/>
        <v>#N/A</v>
      </c>
      <c r="H13" s="1">
        <f t="shared" si="17"/>
        <v>24.088888900000001</v>
      </c>
      <c r="I13" s="1" t="e">
        <f t="shared" si="1"/>
        <v>#N/A</v>
      </c>
      <c r="J13" s="1">
        <f t="shared" si="2"/>
        <v>24.088888900000001</v>
      </c>
      <c r="K13" s="1" t="e">
        <f t="shared" si="3"/>
        <v>#N/A</v>
      </c>
      <c r="L13" s="1">
        <f t="shared" si="2"/>
        <v>24.088888900000001</v>
      </c>
      <c r="M13" s="1">
        <f t="shared" si="4"/>
        <v>20</v>
      </c>
      <c r="N13" s="1">
        <f t="shared" si="5"/>
        <v>24.088888900000001</v>
      </c>
      <c r="O13" s="1" t="e">
        <f t="shared" si="6"/>
        <v>#N/A</v>
      </c>
      <c r="P13" s="1">
        <f t="shared" si="7"/>
        <v>24.088888900000001</v>
      </c>
      <c r="Q13" s="1" t="e">
        <f t="shared" si="8"/>
        <v>#N/A</v>
      </c>
      <c r="R13" s="1">
        <f t="shared" si="9"/>
        <v>24.088888900000001</v>
      </c>
      <c r="S13" s="1" t="e">
        <f t="shared" si="10"/>
        <v>#N/A</v>
      </c>
      <c r="T13" s="1">
        <f t="shared" si="11"/>
        <v>24.088888900000001</v>
      </c>
      <c r="U13" s="1" t="e">
        <f t="shared" si="12"/>
        <v>#N/A</v>
      </c>
      <c r="V13" s="1">
        <f t="shared" si="13"/>
        <v>24.088888900000001</v>
      </c>
      <c r="W13" s="1" t="e">
        <f t="shared" si="14"/>
        <v>#N/A</v>
      </c>
      <c r="X13" s="1">
        <f t="shared" si="15"/>
        <v>24.088888900000001</v>
      </c>
      <c r="Y13" s="1" t="e">
        <f t="shared" si="16"/>
        <v>#N/A</v>
      </c>
    </row>
    <row r="14" spans="3:25" x14ac:dyDescent="0.25">
      <c r="C14" t="s">
        <v>11</v>
      </c>
      <c r="D14" s="2">
        <v>14.119069684459884</v>
      </c>
      <c r="E14" s="1">
        <v>32.524500000000003</v>
      </c>
      <c r="F14" s="1">
        <v>29.9834</v>
      </c>
      <c r="G14" s="1" t="e">
        <f t="shared" si="0"/>
        <v>#N/A</v>
      </c>
      <c r="H14" s="1">
        <f t="shared" si="17"/>
        <v>29.9834</v>
      </c>
      <c r="I14" s="1" t="e">
        <f t="shared" si="1"/>
        <v>#N/A</v>
      </c>
      <c r="J14" s="1">
        <f t="shared" si="2"/>
        <v>29.9834</v>
      </c>
      <c r="K14" s="1">
        <f t="shared" si="3"/>
        <v>20</v>
      </c>
      <c r="L14" s="1">
        <f t="shared" si="2"/>
        <v>29.9834</v>
      </c>
      <c r="M14" s="1" t="e">
        <f t="shared" si="4"/>
        <v>#N/A</v>
      </c>
      <c r="N14" s="1">
        <f t="shared" si="5"/>
        <v>29.9834</v>
      </c>
      <c r="O14" s="1" t="e">
        <f t="shared" si="6"/>
        <v>#N/A</v>
      </c>
      <c r="P14" s="1">
        <f t="shared" si="7"/>
        <v>29.9834</v>
      </c>
      <c r="Q14" s="1" t="e">
        <f t="shared" si="8"/>
        <v>#N/A</v>
      </c>
      <c r="R14" s="1">
        <f t="shared" si="9"/>
        <v>29.9834</v>
      </c>
      <c r="S14" s="1" t="e">
        <f t="shared" si="10"/>
        <v>#N/A</v>
      </c>
      <c r="T14" s="1">
        <f t="shared" si="11"/>
        <v>29.9834</v>
      </c>
      <c r="U14" s="1" t="e">
        <f t="shared" si="12"/>
        <v>#N/A</v>
      </c>
      <c r="V14" s="1">
        <f t="shared" si="13"/>
        <v>29.9834</v>
      </c>
      <c r="W14" s="1" t="e">
        <f t="shared" si="14"/>
        <v>#N/A</v>
      </c>
      <c r="X14" s="1">
        <f t="shared" si="15"/>
        <v>29.9834</v>
      </c>
      <c r="Y14" s="1" t="e">
        <f t="shared" si="16"/>
        <v>#N/A</v>
      </c>
    </row>
    <row r="15" spans="3:25" x14ac:dyDescent="0.25">
      <c r="C15" t="s">
        <v>12</v>
      </c>
      <c r="D15" s="2">
        <v>18.99192689103533</v>
      </c>
      <c r="E15" s="1">
        <v>31.185048999999999</v>
      </c>
      <c r="F15" s="1">
        <v>27.183781</v>
      </c>
      <c r="G15" s="1" t="e">
        <f t="shared" si="0"/>
        <v>#N/A</v>
      </c>
      <c r="H15" s="1">
        <f t="shared" si="17"/>
        <v>27.183781</v>
      </c>
      <c r="I15" s="1" t="e">
        <f t="shared" si="1"/>
        <v>#N/A</v>
      </c>
      <c r="J15" s="1">
        <f t="shared" si="2"/>
        <v>27.183781</v>
      </c>
      <c r="K15" s="1" t="e">
        <f t="shared" si="3"/>
        <v>#N/A</v>
      </c>
      <c r="L15" s="1">
        <f t="shared" si="2"/>
        <v>27.183781</v>
      </c>
      <c r="M15" s="1">
        <f t="shared" si="4"/>
        <v>20</v>
      </c>
      <c r="N15" s="1">
        <f t="shared" si="5"/>
        <v>27.183781</v>
      </c>
      <c r="O15" s="1" t="e">
        <f t="shared" si="6"/>
        <v>#N/A</v>
      </c>
      <c r="P15" s="1">
        <f t="shared" si="7"/>
        <v>27.183781</v>
      </c>
      <c r="Q15" s="1" t="e">
        <f t="shared" si="8"/>
        <v>#N/A</v>
      </c>
      <c r="R15" s="1">
        <f t="shared" si="9"/>
        <v>27.183781</v>
      </c>
      <c r="S15" s="1" t="e">
        <f t="shared" si="10"/>
        <v>#N/A</v>
      </c>
      <c r="T15" s="1">
        <f t="shared" si="11"/>
        <v>27.183781</v>
      </c>
      <c r="U15" s="1" t="e">
        <f t="shared" si="12"/>
        <v>#N/A</v>
      </c>
      <c r="V15" s="1">
        <f t="shared" si="13"/>
        <v>27.183781</v>
      </c>
      <c r="W15" s="1" t="e">
        <f t="shared" si="14"/>
        <v>#N/A</v>
      </c>
      <c r="X15" s="1">
        <f t="shared" si="15"/>
        <v>27.183781</v>
      </c>
      <c r="Y15" s="1" t="e">
        <f t="shared" si="16"/>
        <v>#N/A</v>
      </c>
    </row>
    <row r="16" spans="3:25" x14ac:dyDescent="0.25">
      <c r="C16" t="s">
        <v>13</v>
      </c>
      <c r="D16" s="2">
        <v>11.561098418582523</v>
      </c>
      <c r="E16" s="1">
        <v>31.507200000000001</v>
      </c>
      <c r="F16" s="1">
        <v>30.5837</v>
      </c>
      <c r="G16" s="1" t="e">
        <f t="shared" si="0"/>
        <v>#N/A</v>
      </c>
      <c r="H16" s="1">
        <f t="shared" si="17"/>
        <v>30.5837</v>
      </c>
      <c r="I16" s="1">
        <f t="shared" si="1"/>
        <v>20</v>
      </c>
      <c r="J16" s="1">
        <f t="shared" si="2"/>
        <v>30.5837</v>
      </c>
      <c r="K16" s="1" t="e">
        <f t="shared" si="3"/>
        <v>#N/A</v>
      </c>
      <c r="L16" s="1">
        <f t="shared" si="2"/>
        <v>30.5837</v>
      </c>
      <c r="M16" s="1" t="e">
        <f t="shared" si="4"/>
        <v>#N/A</v>
      </c>
      <c r="N16" s="1">
        <f t="shared" si="5"/>
        <v>30.5837</v>
      </c>
      <c r="O16" s="1" t="e">
        <f t="shared" si="6"/>
        <v>#N/A</v>
      </c>
      <c r="P16" s="1">
        <f t="shared" si="7"/>
        <v>30.5837</v>
      </c>
      <c r="Q16" s="1" t="e">
        <f t="shared" si="8"/>
        <v>#N/A</v>
      </c>
      <c r="R16" s="1">
        <f t="shared" si="9"/>
        <v>30.5837</v>
      </c>
      <c r="S16" s="1" t="e">
        <f t="shared" si="10"/>
        <v>#N/A</v>
      </c>
      <c r="T16" s="1">
        <f t="shared" si="11"/>
        <v>30.5837</v>
      </c>
      <c r="U16" s="1" t="e">
        <f t="shared" si="12"/>
        <v>#N/A</v>
      </c>
      <c r="V16" s="1">
        <f t="shared" si="13"/>
        <v>30.5837</v>
      </c>
      <c r="W16" s="1" t="e">
        <f t="shared" si="14"/>
        <v>#N/A</v>
      </c>
      <c r="X16" s="1">
        <f t="shared" si="15"/>
        <v>30.5837</v>
      </c>
      <c r="Y16" s="1" t="e">
        <f t="shared" si="16"/>
        <v>#N/A</v>
      </c>
    </row>
    <row r="17" spans="2:25" x14ac:dyDescent="0.25">
      <c r="C17" t="s">
        <v>14</v>
      </c>
      <c r="D17" s="2">
        <v>16.224322408948314</v>
      </c>
      <c r="E17" s="1">
        <v>32.639200000000002</v>
      </c>
      <c r="F17" s="1">
        <v>25.700600000000001</v>
      </c>
      <c r="G17" s="1" t="e">
        <f t="shared" si="0"/>
        <v>#N/A</v>
      </c>
      <c r="H17" s="1">
        <f t="shared" si="17"/>
        <v>25.700600000000001</v>
      </c>
      <c r="I17" s="1" t="e">
        <f t="shared" si="1"/>
        <v>#N/A</v>
      </c>
      <c r="J17" s="1">
        <f t="shared" si="2"/>
        <v>25.700600000000001</v>
      </c>
      <c r="K17" s="1">
        <f t="shared" si="3"/>
        <v>20</v>
      </c>
      <c r="L17" s="1">
        <f t="shared" si="2"/>
        <v>25.700600000000001</v>
      </c>
      <c r="M17" s="1" t="e">
        <f t="shared" si="4"/>
        <v>#N/A</v>
      </c>
      <c r="N17" s="1">
        <f t="shared" si="5"/>
        <v>25.700600000000001</v>
      </c>
      <c r="O17" s="1" t="e">
        <f t="shared" si="6"/>
        <v>#N/A</v>
      </c>
      <c r="P17" s="1">
        <f t="shared" si="7"/>
        <v>25.700600000000001</v>
      </c>
      <c r="Q17" s="1" t="e">
        <f t="shared" si="8"/>
        <v>#N/A</v>
      </c>
      <c r="R17" s="1">
        <f t="shared" si="9"/>
        <v>25.700600000000001</v>
      </c>
      <c r="S17" s="1" t="e">
        <f t="shared" si="10"/>
        <v>#N/A</v>
      </c>
      <c r="T17" s="1">
        <f t="shared" si="11"/>
        <v>25.700600000000001</v>
      </c>
      <c r="U17" s="1" t="e">
        <f t="shared" si="12"/>
        <v>#N/A</v>
      </c>
      <c r="V17" s="1">
        <f t="shared" si="13"/>
        <v>25.700600000000001</v>
      </c>
      <c r="W17" s="1" t="e">
        <f t="shared" si="14"/>
        <v>#N/A</v>
      </c>
      <c r="X17" s="1">
        <f t="shared" si="15"/>
        <v>25.700600000000001</v>
      </c>
      <c r="Y17" s="1" t="e">
        <f t="shared" si="16"/>
        <v>#N/A</v>
      </c>
    </row>
    <row r="18" spans="2:25" x14ac:dyDescent="0.25">
      <c r="B18" s="13">
        <f t="shared" ref="B18:B19" si="18">D18/SUM($D$4:$D$30)</f>
        <v>4.5111286598597075E-2</v>
      </c>
      <c r="C18" t="s">
        <v>15</v>
      </c>
      <c r="D18" s="2">
        <v>24.134631109965753</v>
      </c>
      <c r="E18" s="1">
        <v>34.254455622285597</v>
      </c>
      <c r="F18" s="1">
        <v>28</v>
      </c>
      <c r="G18" s="1" t="e">
        <f t="shared" si="0"/>
        <v>#N/A</v>
      </c>
      <c r="H18" s="1">
        <f t="shared" si="17"/>
        <v>28</v>
      </c>
      <c r="I18" s="1" t="e">
        <f t="shared" si="1"/>
        <v>#N/A</v>
      </c>
      <c r="J18" s="1">
        <f t="shared" si="2"/>
        <v>28</v>
      </c>
      <c r="K18" s="1" t="e">
        <f t="shared" si="3"/>
        <v>#N/A</v>
      </c>
      <c r="L18" s="1">
        <f t="shared" si="2"/>
        <v>28</v>
      </c>
      <c r="M18" s="1" t="e">
        <f t="shared" si="4"/>
        <v>#N/A</v>
      </c>
      <c r="N18" s="1">
        <f t="shared" si="5"/>
        <v>28</v>
      </c>
      <c r="O18" s="1">
        <f t="shared" si="6"/>
        <v>20</v>
      </c>
      <c r="P18" s="1">
        <f t="shared" si="7"/>
        <v>28</v>
      </c>
      <c r="Q18" s="1" t="e">
        <f t="shared" si="8"/>
        <v>#N/A</v>
      </c>
      <c r="R18" s="1">
        <f t="shared" si="9"/>
        <v>28</v>
      </c>
      <c r="S18" s="1" t="e">
        <f t="shared" si="10"/>
        <v>#N/A</v>
      </c>
      <c r="T18" s="1">
        <f t="shared" si="11"/>
        <v>28</v>
      </c>
      <c r="U18" s="1" t="e">
        <f t="shared" si="12"/>
        <v>#N/A</v>
      </c>
      <c r="V18" s="1">
        <f t="shared" si="13"/>
        <v>28</v>
      </c>
      <c r="W18" s="1" t="e">
        <f t="shared" si="14"/>
        <v>#N/A</v>
      </c>
      <c r="X18" s="1">
        <f t="shared" si="15"/>
        <v>28</v>
      </c>
      <c r="Y18" s="1" t="e">
        <f t="shared" si="16"/>
        <v>#N/A</v>
      </c>
    </row>
    <row r="19" spans="2:25" x14ac:dyDescent="0.25">
      <c r="B19" s="13">
        <f t="shared" si="18"/>
        <v>3.9625578664838713E-2</v>
      </c>
      <c r="C19" t="s">
        <v>16</v>
      </c>
      <c r="D19" s="2">
        <v>21.19976608303061</v>
      </c>
      <c r="E19" s="1">
        <v>32.291519000000001</v>
      </c>
      <c r="F19" s="1">
        <v>31.256499999999999</v>
      </c>
      <c r="G19" s="1" t="e">
        <f t="shared" si="0"/>
        <v>#N/A</v>
      </c>
      <c r="H19" s="1">
        <f t="shared" si="17"/>
        <v>31.256499999999999</v>
      </c>
      <c r="I19" s="1" t="e">
        <f t="shared" si="1"/>
        <v>#N/A</v>
      </c>
      <c r="J19" s="1">
        <f t="shared" si="2"/>
        <v>31.256499999999999</v>
      </c>
      <c r="K19" s="1" t="e">
        <f t="shared" si="3"/>
        <v>#N/A</v>
      </c>
      <c r="L19" s="1">
        <f t="shared" si="2"/>
        <v>31.256499999999999</v>
      </c>
      <c r="M19" s="1">
        <f t="shared" si="4"/>
        <v>20</v>
      </c>
      <c r="N19" s="1">
        <f t="shared" si="5"/>
        <v>31.256499999999999</v>
      </c>
      <c r="O19" s="1" t="e">
        <f t="shared" si="6"/>
        <v>#N/A</v>
      </c>
      <c r="P19" s="1">
        <f t="shared" si="7"/>
        <v>31.256499999999999</v>
      </c>
      <c r="Q19" s="1" t="e">
        <f t="shared" si="8"/>
        <v>#N/A</v>
      </c>
      <c r="R19" s="1">
        <f t="shared" si="9"/>
        <v>31.256499999999999</v>
      </c>
      <c r="S19" s="1" t="e">
        <f t="shared" si="10"/>
        <v>#N/A</v>
      </c>
      <c r="T19" s="1">
        <f t="shared" si="11"/>
        <v>31.256499999999999</v>
      </c>
      <c r="U19" s="1" t="e">
        <f t="shared" si="12"/>
        <v>#N/A</v>
      </c>
      <c r="V19" s="1">
        <f t="shared" si="13"/>
        <v>31.256499999999999</v>
      </c>
      <c r="W19" s="1" t="e">
        <f t="shared" si="14"/>
        <v>#N/A</v>
      </c>
      <c r="X19" s="1">
        <f t="shared" si="15"/>
        <v>31.256499999999999</v>
      </c>
      <c r="Y19" s="1" t="e">
        <f t="shared" si="16"/>
        <v>#N/A</v>
      </c>
    </row>
    <row r="20" spans="2:25" x14ac:dyDescent="0.25">
      <c r="B20" s="13"/>
      <c r="C20" t="s">
        <v>17</v>
      </c>
      <c r="D20" s="2">
        <v>19.872832427235466</v>
      </c>
      <c r="E20" s="1">
        <v>31</v>
      </c>
      <c r="F20" s="1">
        <v>30.783333299999999</v>
      </c>
      <c r="G20" s="1" t="e">
        <f t="shared" si="0"/>
        <v>#N/A</v>
      </c>
      <c r="H20" s="1">
        <f t="shared" si="17"/>
        <v>30.783333299999999</v>
      </c>
      <c r="I20" s="1" t="e">
        <f t="shared" si="1"/>
        <v>#N/A</v>
      </c>
      <c r="J20" s="1">
        <f t="shared" ref="J20:J30" si="19">H20</f>
        <v>30.783333299999999</v>
      </c>
      <c r="K20" s="1" t="e">
        <f t="shared" si="3"/>
        <v>#N/A</v>
      </c>
      <c r="L20" s="1">
        <f t="shared" ref="L20:L30" si="20">J20</f>
        <v>30.783333299999999</v>
      </c>
      <c r="M20" s="1">
        <f t="shared" si="4"/>
        <v>20</v>
      </c>
      <c r="N20" s="1">
        <f t="shared" si="5"/>
        <v>30.783333299999999</v>
      </c>
      <c r="O20" s="1" t="e">
        <f t="shared" si="6"/>
        <v>#N/A</v>
      </c>
      <c r="P20" s="1">
        <f t="shared" si="7"/>
        <v>30.783333299999999</v>
      </c>
      <c r="Q20" s="1" t="e">
        <f t="shared" si="8"/>
        <v>#N/A</v>
      </c>
      <c r="R20" s="1">
        <f t="shared" si="9"/>
        <v>30.783333299999999</v>
      </c>
      <c r="S20" s="1" t="e">
        <f t="shared" si="10"/>
        <v>#N/A</v>
      </c>
      <c r="T20" s="1">
        <f t="shared" si="11"/>
        <v>30.783333299999999</v>
      </c>
      <c r="U20" s="1" t="e">
        <f t="shared" si="12"/>
        <v>#N/A</v>
      </c>
      <c r="V20" s="1">
        <f t="shared" si="13"/>
        <v>30.783333299999999</v>
      </c>
      <c r="W20" s="1" t="e">
        <f t="shared" si="14"/>
        <v>#N/A</v>
      </c>
      <c r="X20" s="1">
        <f t="shared" si="15"/>
        <v>30.783333299999999</v>
      </c>
      <c r="Y20" s="1" t="e">
        <f t="shared" si="16"/>
        <v>#N/A</v>
      </c>
    </row>
    <row r="21" spans="2:25" x14ac:dyDescent="0.25">
      <c r="B21" s="13"/>
      <c r="C21" t="s">
        <v>18</v>
      </c>
      <c r="D21" s="2">
        <v>17.649382251054362</v>
      </c>
      <c r="E21" s="1">
        <v>31.186399999999999</v>
      </c>
      <c r="F21" s="1">
        <v>30.459399999999999</v>
      </c>
      <c r="G21" s="1" t="e">
        <f t="shared" si="0"/>
        <v>#N/A</v>
      </c>
      <c r="H21" s="1">
        <f t="shared" si="17"/>
        <v>30.459399999999999</v>
      </c>
      <c r="I21" s="1" t="e">
        <f t="shared" si="1"/>
        <v>#N/A</v>
      </c>
      <c r="J21" s="1">
        <f t="shared" si="19"/>
        <v>30.459399999999999</v>
      </c>
      <c r="K21" s="1" t="e">
        <f t="shared" si="3"/>
        <v>#N/A</v>
      </c>
      <c r="L21" s="1">
        <f t="shared" si="20"/>
        <v>30.459399999999999</v>
      </c>
      <c r="M21" s="1">
        <f t="shared" si="4"/>
        <v>20</v>
      </c>
      <c r="N21" s="1">
        <f t="shared" si="5"/>
        <v>30.459399999999999</v>
      </c>
      <c r="O21" s="1" t="e">
        <f t="shared" si="6"/>
        <v>#N/A</v>
      </c>
      <c r="P21" s="1">
        <f t="shared" si="7"/>
        <v>30.459399999999999</v>
      </c>
      <c r="Q21" s="1" t="e">
        <f t="shared" si="8"/>
        <v>#N/A</v>
      </c>
      <c r="R21" s="1">
        <f t="shared" si="9"/>
        <v>30.459399999999999</v>
      </c>
      <c r="S21" s="1" t="e">
        <f t="shared" si="10"/>
        <v>#N/A</v>
      </c>
      <c r="T21" s="1">
        <f t="shared" si="11"/>
        <v>30.459399999999999</v>
      </c>
      <c r="U21" s="1" t="e">
        <f t="shared" si="12"/>
        <v>#N/A</v>
      </c>
      <c r="V21" s="1">
        <f t="shared" si="13"/>
        <v>30.459399999999999</v>
      </c>
      <c r="W21" s="1" t="e">
        <f t="shared" si="14"/>
        <v>#N/A</v>
      </c>
      <c r="X21" s="1">
        <f t="shared" si="15"/>
        <v>30.459399999999999</v>
      </c>
      <c r="Y21" s="1" t="e">
        <f t="shared" si="16"/>
        <v>#N/A</v>
      </c>
    </row>
    <row r="22" spans="2:25" x14ac:dyDescent="0.25">
      <c r="B22" s="13"/>
      <c r="C22" t="s">
        <v>19</v>
      </c>
      <c r="D22" s="2">
        <v>15.408090950089454</v>
      </c>
      <c r="E22" s="1">
        <v>30.47</v>
      </c>
      <c r="F22" s="1">
        <v>31.040600000000001</v>
      </c>
      <c r="G22" s="1" t="e">
        <f t="shared" si="0"/>
        <v>#N/A</v>
      </c>
      <c r="H22" s="1">
        <f t="shared" si="17"/>
        <v>31.040600000000001</v>
      </c>
      <c r="I22" s="1" t="e">
        <f t="shared" si="1"/>
        <v>#N/A</v>
      </c>
      <c r="J22" s="1">
        <f t="shared" si="19"/>
        <v>31.040600000000001</v>
      </c>
      <c r="K22" s="1">
        <f t="shared" si="3"/>
        <v>20</v>
      </c>
      <c r="L22" s="1">
        <f t="shared" si="20"/>
        <v>31.040600000000001</v>
      </c>
      <c r="M22" s="1" t="e">
        <f t="shared" si="4"/>
        <v>#N/A</v>
      </c>
      <c r="N22" s="1">
        <f t="shared" si="5"/>
        <v>31.040600000000001</v>
      </c>
      <c r="O22" s="1" t="e">
        <f t="shared" si="6"/>
        <v>#N/A</v>
      </c>
      <c r="P22" s="1">
        <f t="shared" si="7"/>
        <v>31.040600000000001</v>
      </c>
      <c r="Q22" s="1" t="e">
        <f t="shared" si="8"/>
        <v>#N/A</v>
      </c>
      <c r="R22" s="1">
        <f t="shared" si="9"/>
        <v>31.040600000000001</v>
      </c>
      <c r="S22" s="1" t="e">
        <f t="shared" si="10"/>
        <v>#N/A</v>
      </c>
      <c r="T22" s="1">
        <f t="shared" si="11"/>
        <v>31.040600000000001</v>
      </c>
      <c r="U22" s="1" t="e">
        <f t="shared" si="12"/>
        <v>#N/A</v>
      </c>
      <c r="V22" s="1">
        <f t="shared" si="13"/>
        <v>31.040600000000001</v>
      </c>
      <c r="W22" s="1" t="e">
        <f t="shared" si="14"/>
        <v>#N/A</v>
      </c>
      <c r="X22" s="1">
        <f t="shared" si="15"/>
        <v>31.040600000000001</v>
      </c>
      <c r="Y22" s="1" t="e">
        <f t="shared" si="16"/>
        <v>#N/A</v>
      </c>
    </row>
    <row r="23" spans="2:25" x14ac:dyDescent="0.25">
      <c r="B23" s="13"/>
      <c r="C23" t="s">
        <v>20</v>
      </c>
      <c r="D23" s="2">
        <v>19.881752989627369</v>
      </c>
      <c r="E23" s="1">
        <v>33.811666700000004</v>
      </c>
      <c r="F23" s="1">
        <v>27.2577778</v>
      </c>
      <c r="G23" s="1" t="e">
        <f t="shared" si="0"/>
        <v>#N/A</v>
      </c>
      <c r="H23" s="1">
        <f t="shared" si="17"/>
        <v>27.2577778</v>
      </c>
      <c r="I23" s="1" t="e">
        <f t="shared" si="1"/>
        <v>#N/A</v>
      </c>
      <c r="J23" s="1">
        <f t="shared" si="19"/>
        <v>27.2577778</v>
      </c>
      <c r="K23" s="1" t="e">
        <f t="shared" si="3"/>
        <v>#N/A</v>
      </c>
      <c r="L23" s="1">
        <f t="shared" si="20"/>
        <v>27.2577778</v>
      </c>
      <c r="M23" s="1">
        <f t="shared" si="4"/>
        <v>20</v>
      </c>
      <c r="N23" s="1">
        <f t="shared" si="5"/>
        <v>27.2577778</v>
      </c>
      <c r="O23" s="1" t="e">
        <f t="shared" si="6"/>
        <v>#N/A</v>
      </c>
      <c r="P23" s="1">
        <f t="shared" si="7"/>
        <v>27.2577778</v>
      </c>
      <c r="Q23" s="1" t="e">
        <f t="shared" si="8"/>
        <v>#N/A</v>
      </c>
      <c r="R23" s="1">
        <f t="shared" si="9"/>
        <v>27.2577778</v>
      </c>
      <c r="S23" s="1" t="e">
        <f t="shared" si="10"/>
        <v>#N/A</v>
      </c>
      <c r="T23" s="1">
        <f t="shared" si="11"/>
        <v>27.2577778</v>
      </c>
      <c r="U23" s="1" t="e">
        <f t="shared" si="12"/>
        <v>#N/A</v>
      </c>
      <c r="V23" s="1">
        <f t="shared" si="13"/>
        <v>27.2577778</v>
      </c>
      <c r="W23" s="1" t="e">
        <f t="shared" si="14"/>
        <v>#N/A</v>
      </c>
      <c r="X23" s="1">
        <f t="shared" si="15"/>
        <v>27.2577778</v>
      </c>
      <c r="Y23" s="1" t="e">
        <f t="shared" si="16"/>
        <v>#N/A</v>
      </c>
    </row>
    <row r="24" spans="2:25" x14ac:dyDescent="0.25">
      <c r="B24" s="13"/>
      <c r="C24" t="s">
        <v>21</v>
      </c>
      <c r="D24" s="2">
        <v>20.363463358789975</v>
      </c>
      <c r="E24" s="1">
        <v>32.26585</v>
      </c>
      <c r="F24" s="1">
        <v>30.589230000000001</v>
      </c>
      <c r="G24" s="1" t="e">
        <f t="shared" si="0"/>
        <v>#N/A</v>
      </c>
      <c r="H24" s="1">
        <f t="shared" si="17"/>
        <v>30.589230000000001</v>
      </c>
      <c r="I24" s="1" t="e">
        <f t="shared" si="1"/>
        <v>#N/A</v>
      </c>
      <c r="J24" s="1">
        <f t="shared" si="19"/>
        <v>30.589230000000001</v>
      </c>
      <c r="K24" s="1" t="e">
        <f t="shared" si="3"/>
        <v>#N/A</v>
      </c>
      <c r="L24" s="1">
        <f t="shared" si="20"/>
        <v>30.589230000000001</v>
      </c>
      <c r="M24" s="1">
        <f t="shared" si="4"/>
        <v>20</v>
      </c>
      <c r="N24" s="1">
        <f t="shared" si="5"/>
        <v>30.589230000000001</v>
      </c>
      <c r="O24" s="1" t="e">
        <f t="shared" si="6"/>
        <v>#N/A</v>
      </c>
      <c r="P24" s="1">
        <f t="shared" si="7"/>
        <v>30.589230000000001</v>
      </c>
      <c r="Q24" s="1" t="e">
        <f t="shared" si="8"/>
        <v>#N/A</v>
      </c>
      <c r="R24" s="1">
        <f t="shared" si="9"/>
        <v>30.589230000000001</v>
      </c>
      <c r="S24" s="1" t="e">
        <f t="shared" si="10"/>
        <v>#N/A</v>
      </c>
      <c r="T24" s="1">
        <f t="shared" si="11"/>
        <v>30.589230000000001</v>
      </c>
      <c r="U24" s="1" t="e">
        <f t="shared" si="12"/>
        <v>#N/A</v>
      </c>
      <c r="V24" s="1">
        <f t="shared" si="13"/>
        <v>30.589230000000001</v>
      </c>
      <c r="W24" s="1" t="e">
        <f t="shared" si="14"/>
        <v>#N/A</v>
      </c>
      <c r="X24" s="1">
        <f t="shared" si="15"/>
        <v>30.589230000000001</v>
      </c>
      <c r="Y24" s="1" t="e">
        <f t="shared" si="16"/>
        <v>#N/A</v>
      </c>
    </row>
    <row r="25" spans="2:25" x14ac:dyDescent="0.25">
      <c r="B25" s="13"/>
      <c r="C25" t="s">
        <v>22</v>
      </c>
      <c r="D25" s="2">
        <v>13.780088313567679</v>
      </c>
      <c r="E25" s="1">
        <v>31.813320000000001</v>
      </c>
      <c r="F25" s="1">
        <v>31.421841000000001</v>
      </c>
      <c r="G25" s="1" t="e">
        <f t="shared" si="0"/>
        <v>#N/A</v>
      </c>
      <c r="H25" s="1">
        <f t="shared" si="17"/>
        <v>31.421841000000001</v>
      </c>
      <c r="I25" s="1" t="e">
        <f t="shared" si="1"/>
        <v>#N/A</v>
      </c>
      <c r="J25" s="1">
        <f t="shared" si="19"/>
        <v>31.421841000000001</v>
      </c>
      <c r="K25" s="1">
        <f t="shared" si="3"/>
        <v>20</v>
      </c>
      <c r="L25" s="1">
        <f t="shared" si="20"/>
        <v>31.421841000000001</v>
      </c>
      <c r="M25" s="1" t="e">
        <f t="shared" si="4"/>
        <v>#N/A</v>
      </c>
      <c r="N25" s="1">
        <f t="shared" si="5"/>
        <v>31.421841000000001</v>
      </c>
      <c r="O25" s="1" t="e">
        <f t="shared" si="6"/>
        <v>#N/A</v>
      </c>
      <c r="P25" s="1">
        <f t="shared" si="7"/>
        <v>31.421841000000001</v>
      </c>
      <c r="Q25" s="1" t="e">
        <f t="shared" si="8"/>
        <v>#N/A</v>
      </c>
      <c r="R25" s="1">
        <f t="shared" si="9"/>
        <v>31.421841000000001</v>
      </c>
      <c r="S25" s="1" t="e">
        <f t="shared" si="10"/>
        <v>#N/A</v>
      </c>
      <c r="T25" s="1">
        <f t="shared" si="11"/>
        <v>31.421841000000001</v>
      </c>
      <c r="U25" s="1" t="e">
        <f t="shared" si="12"/>
        <v>#N/A</v>
      </c>
      <c r="V25" s="1">
        <f t="shared" si="13"/>
        <v>31.421841000000001</v>
      </c>
      <c r="W25" s="1" t="e">
        <f t="shared" si="14"/>
        <v>#N/A</v>
      </c>
      <c r="X25" s="1">
        <f t="shared" si="15"/>
        <v>31.421841000000001</v>
      </c>
      <c r="Y25" s="1" t="e">
        <f t="shared" si="16"/>
        <v>#N/A</v>
      </c>
    </row>
    <row r="26" spans="2:25" x14ac:dyDescent="0.25">
      <c r="B26" s="13"/>
      <c r="C26" t="s">
        <v>23</v>
      </c>
      <c r="D26" s="2">
        <v>15.847428647890535</v>
      </c>
      <c r="E26" s="1">
        <v>31.249509</v>
      </c>
      <c r="F26" s="1">
        <v>30.064741999999999</v>
      </c>
      <c r="G26" s="1" t="e">
        <f t="shared" si="0"/>
        <v>#N/A</v>
      </c>
      <c r="H26" s="1">
        <f t="shared" si="17"/>
        <v>30.064741999999999</v>
      </c>
      <c r="I26" s="1" t="e">
        <f t="shared" si="1"/>
        <v>#N/A</v>
      </c>
      <c r="J26" s="1">
        <f t="shared" si="19"/>
        <v>30.064741999999999</v>
      </c>
      <c r="K26" s="1">
        <f t="shared" si="3"/>
        <v>20</v>
      </c>
      <c r="L26" s="1">
        <f t="shared" si="20"/>
        <v>30.064741999999999</v>
      </c>
      <c r="M26" s="1" t="e">
        <f t="shared" si="4"/>
        <v>#N/A</v>
      </c>
      <c r="N26" s="1">
        <f t="shared" si="5"/>
        <v>30.064741999999999</v>
      </c>
      <c r="O26" s="1" t="e">
        <f t="shared" si="6"/>
        <v>#N/A</v>
      </c>
      <c r="P26" s="1">
        <f t="shared" si="7"/>
        <v>30.064741999999999</v>
      </c>
      <c r="Q26" s="1" t="e">
        <f t="shared" si="8"/>
        <v>#N/A</v>
      </c>
      <c r="R26" s="1">
        <f t="shared" si="9"/>
        <v>30.064741999999999</v>
      </c>
      <c r="S26" s="1" t="e">
        <f t="shared" si="10"/>
        <v>#N/A</v>
      </c>
      <c r="T26" s="1">
        <f t="shared" si="11"/>
        <v>30.064741999999999</v>
      </c>
      <c r="U26" s="1" t="e">
        <f t="shared" si="12"/>
        <v>#N/A</v>
      </c>
      <c r="V26" s="1">
        <f t="shared" si="13"/>
        <v>30.064741999999999</v>
      </c>
      <c r="W26" s="1" t="e">
        <f t="shared" si="14"/>
        <v>#N/A</v>
      </c>
      <c r="X26" s="1">
        <f t="shared" si="15"/>
        <v>30.064741999999999</v>
      </c>
      <c r="Y26" s="1" t="e">
        <f t="shared" si="16"/>
        <v>#N/A</v>
      </c>
    </row>
    <row r="27" spans="2:25" x14ac:dyDescent="0.25">
      <c r="B27" s="13"/>
      <c r="C27" t="s">
        <v>24</v>
      </c>
      <c r="D27" s="2"/>
      <c r="E27" s="1">
        <v>30.803947399999998</v>
      </c>
      <c r="F27" s="1">
        <v>31.308544399999999</v>
      </c>
      <c r="G27" s="1" t="e">
        <f t="shared" si="0"/>
        <v>#N/A</v>
      </c>
      <c r="H27" s="1">
        <f t="shared" si="17"/>
        <v>31.308544399999999</v>
      </c>
      <c r="I27" s="1" t="e">
        <f t="shared" si="1"/>
        <v>#N/A</v>
      </c>
      <c r="J27" s="1">
        <f t="shared" si="19"/>
        <v>31.308544399999999</v>
      </c>
      <c r="K27" s="1" t="e">
        <f t="shared" si="3"/>
        <v>#N/A</v>
      </c>
      <c r="L27" s="1">
        <f t="shared" si="20"/>
        <v>31.308544399999999</v>
      </c>
      <c r="M27" s="1" t="e">
        <f t="shared" si="4"/>
        <v>#N/A</v>
      </c>
      <c r="N27" s="1">
        <f t="shared" si="5"/>
        <v>31.308544399999999</v>
      </c>
      <c r="O27" s="1" t="e">
        <f t="shared" si="6"/>
        <v>#N/A</v>
      </c>
      <c r="P27" s="1">
        <f t="shared" si="7"/>
        <v>31.308544399999999</v>
      </c>
      <c r="Q27" s="1" t="e">
        <f t="shared" si="8"/>
        <v>#N/A</v>
      </c>
      <c r="R27" s="1">
        <f t="shared" si="9"/>
        <v>31.308544399999999</v>
      </c>
      <c r="S27" s="1" t="e">
        <f t="shared" si="10"/>
        <v>#N/A</v>
      </c>
      <c r="T27" s="1">
        <f t="shared" si="11"/>
        <v>31.308544399999999</v>
      </c>
      <c r="U27" s="1" t="e">
        <f t="shared" si="12"/>
        <v>#N/A</v>
      </c>
      <c r="V27" s="1">
        <f t="shared" si="13"/>
        <v>31.308544399999999</v>
      </c>
      <c r="W27" s="1" t="e">
        <f t="shared" si="14"/>
        <v>#N/A</v>
      </c>
      <c r="X27" s="1">
        <f t="shared" si="15"/>
        <v>31.308544399999999</v>
      </c>
      <c r="Y27" s="1" t="e">
        <f t="shared" si="16"/>
        <v>#N/A</v>
      </c>
    </row>
    <row r="28" spans="2:25" x14ac:dyDescent="0.25">
      <c r="B28" s="13">
        <f t="shared" ref="B28:B29" si="21">D28/SUM($D$4:$D$30)</f>
        <v>0.12929105886112738</v>
      </c>
      <c r="C28" t="s">
        <v>25</v>
      </c>
      <c r="D28" s="2">
        <v>69.170982401712749</v>
      </c>
      <c r="E28" s="1">
        <v>31.208902999999999</v>
      </c>
      <c r="F28" s="1">
        <v>30.076291999999999</v>
      </c>
      <c r="G28" s="1" t="e">
        <f t="shared" si="0"/>
        <v>#N/A</v>
      </c>
      <c r="H28" s="1">
        <f t="shared" si="17"/>
        <v>30.076291999999999</v>
      </c>
      <c r="I28" s="1" t="e">
        <f t="shared" si="1"/>
        <v>#N/A</v>
      </c>
      <c r="J28" s="1">
        <f t="shared" si="19"/>
        <v>30.076291999999999</v>
      </c>
      <c r="K28" s="1" t="e">
        <f t="shared" si="3"/>
        <v>#N/A</v>
      </c>
      <c r="L28" s="1">
        <f t="shared" si="20"/>
        <v>30.076291999999999</v>
      </c>
      <c r="M28" s="1" t="e">
        <f t="shared" si="4"/>
        <v>#N/A</v>
      </c>
      <c r="N28" s="1">
        <f t="shared" si="5"/>
        <v>30.076291999999999</v>
      </c>
      <c r="O28" s="1" t="e">
        <f t="shared" si="6"/>
        <v>#N/A</v>
      </c>
      <c r="P28" s="1">
        <f t="shared" si="7"/>
        <v>30.076291999999999</v>
      </c>
      <c r="Q28" s="1" t="e">
        <f t="shared" si="8"/>
        <v>#N/A</v>
      </c>
      <c r="R28" s="1">
        <f t="shared" si="9"/>
        <v>30.076291999999999</v>
      </c>
      <c r="S28" s="1" t="e">
        <f t="shared" si="10"/>
        <v>#N/A</v>
      </c>
      <c r="T28" s="1">
        <f t="shared" si="11"/>
        <v>30.076291999999999</v>
      </c>
      <c r="U28" s="1" t="e">
        <f t="shared" si="12"/>
        <v>#N/A</v>
      </c>
      <c r="V28" s="1">
        <f t="shared" si="13"/>
        <v>30.076291999999999</v>
      </c>
      <c r="W28" s="1">
        <f t="shared" si="14"/>
        <v>20</v>
      </c>
      <c r="X28" s="1">
        <f t="shared" si="15"/>
        <v>30.076291999999999</v>
      </c>
      <c r="Y28" s="1" t="e">
        <f t="shared" si="16"/>
        <v>#N/A</v>
      </c>
    </row>
    <row r="29" spans="2:25" x14ac:dyDescent="0.25">
      <c r="B29" s="13">
        <f t="shared" si="21"/>
        <v>0.10178581932456875</v>
      </c>
      <c r="C29" t="s">
        <v>26</v>
      </c>
      <c r="D29" s="2">
        <v>54.455622680034296</v>
      </c>
      <c r="E29" s="1">
        <v>29.7</v>
      </c>
      <c r="F29" s="1">
        <v>31.2135</v>
      </c>
      <c r="G29" s="1" t="e">
        <f t="shared" si="0"/>
        <v>#N/A</v>
      </c>
      <c r="H29" s="1">
        <f t="shared" si="17"/>
        <v>31.2135</v>
      </c>
      <c r="I29" s="1" t="e">
        <f t="shared" si="1"/>
        <v>#N/A</v>
      </c>
      <c r="J29" s="1">
        <f t="shared" si="19"/>
        <v>31.2135</v>
      </c>
      <c r="K29" s="1" t="e">
        <f t="shared" si="3"/>
        <v>#N/A</v>
      </c>
      <c r="L29" s="1">
        <f t="shared" si="20"/>
        <v>31.2135</v>
      </c>
      <c r="M29" s="1" t="e">
        <f t="shared" si="4"/>
        <v>#N/A</v>
      </c>
      <c r="N29" s="1">
        <f t="shared" si="5"/>
        <v>31.2135</v>
      </c>
      <c r="O29" s="1" t="e">
        <f t="shared" si="6"/>
        <v>#N/A</v>
      </c>
      <c r="P29" s="1">
        <f t="shared" si="7"/>
        <v>31.2135</v>
      </c>
      <c r="Q29" s="1" t="e">
        <f t="shared" si="8"/>
        <v>#N/A</v>
      </c>
      <c r="R29" s="1">
        <f t="shared" si="9"/>
        <v>31.2135</v>
      </c>
      <c r="S29" s="1" t="e">
        <f t="shared" si="10"/>
        <v>#N/A</v>
      </c>
      <c r="T29" s="1">
        <f t="shared" si="11"/>
        <v>31.2135</v>
      </c>
      <c r="U29" s="1">
        <f t="shared" si="12"/>
        <v>20</v>
      </c>
      <c r="V29" s="1">
        <f t="shared" si="13"/>
        <v>31.2135</v>
      </c>
      <c r="W29" s="1" t="e">
        <f t="shared" si="14"/>
        <v>#N/A</v>
      </c>
      <c r="X29" s="1">
        <f t="shared" si="15"/>
        <v>31.2135</v>
      </c>
      <c r="Y29" s="1" t="e">
        <f t="shared" si="16"/>
        <v>#N/A</v>
      </c>
    </row>
    <row r="30" spans="2:25" x14ac:dyDescent="0.25">
      <c r="B30" s="13">
        <f>D30/SUM($D$4:$D$30)</f>
        <v>0.18691516929782104</v>
      </c>
      <c r="C30" t="s">
        <v>27</v>
      </c>
      <c r="D30" s="2">
        <v>100</v>
      </c>
      <c r="E30" s="1">
        <v>31.249509</v>
      </c>
      <c r="F30" s="1">
        <v>30.064741999999999</v>
      </c>
      <c r="G30" s="1" t="e">
        <f t="shared" si="0"/>
        <v>#N/A</v>
      </c>
      <c r="H30" s="1">
        <f t="shared" si="17"/>
        <v>30.064741999999999</v>
      </c>
      <c r="I30" s="1" t="e">
        <f t="shared" si="1"/>
        <v>#N/A</v>
      </c>
      <c r="J30" s="1">
        <f t="shared" si="19"/>
        <v>30.064741999999999</v>
      </c>
      <c r="K30" s="1" t="e">
        <f t="shared" si="3"/>
        <v>#N/A</v>
      </c>
      <c r="L30" s="1">
        <f t="shared" si="20"/>
        <v>30.064741999999999</v>
      </c>
      <c r="M30" s="1" t="e">
        <f t="shared" si="4"/>
        <v>#N/A</v>
      </c>
      <c r="N30" s="1">
        <f t="shared" si="5"/>
        <v>30.064741999999999</v>
      </c>
      <c r="O30" s="1" t="e">
        <f t="shared" si="6"/>
        <v>#N/A</v>
      </c>
      <c r="P30" s="1">
        <f t="shared" si="7"/>
        <v>30.064741999999999</v>
      </c>
      <c r="Q30" s="1" t="e">
        <f t="shared" si="8"/>
        <v>#N/A</v>
      </c>
      <c r="R30" s="1">
        <f t="shared" si="9"/>
        <v>30.064741999999999</v>
      </c>
      <c r="S30" s="1" t="e">
        <f t="shared" si="10"/>
        <v>#N/A</v>
      </c>
      <c r="T30" s="1">
        <f t="shared" si="11"/>
        <v>30.064741999999999</v>
      </c>
      <c r="U30" s="1" t="e">
        <f t="shared" si="12"/>
        <v>#N/A</v>
      </c>
      <c r="V30" s="1">
        <f t="shared" si="13"/>
        <v>30.064741999999999</v>
      </c>
      <c r="W30" s="1" t="e">
        <f t="shared" si="14"/>
        <v>#N/A</v>
      </c>
      <c r="X30" s="1">
        <f t="shared" si="15"/>
        <v>30.064741999999999</v>
      </c>
      <c r="Y30" s="1">
        <f t="shared" si="16"/>
        <v>20</v>
      </c>
    </row>
    <row r="37" spans="10:13" x14ac:dyDescent="0.25">
      <c r="M37" t="s">
        <v>27</v>
      </c>
    </row>
    <row r="38" spans="10:13" x14ac:dyDescent="0.25">
      <c r="M38" t="s">
        <v>25</v>
      </c>
    </row>
    <row r="39" spans="10:13" x14ac:dyDescent="0.25">
      <c r="M39" t="s">
        <v>26</v>
      </c>
    </row>
    <row r="40" spans="10:13" x14ac:dyDescent="0.25">
      <c r="M40" t="s">
        <v>35</v>
      </c>
    </row>
    <row r="41" spans="10:13" ht="7.5" customHeight="1" x14ac:dyDescent="0.25">
      <c r="J41" s="8"/>
      <c r="M41" t="s">
        <v>36</v>
      </c>
    </row>
    <row r="42" spans="10:13" ht="7.5" customHeight="1" x14ac:dyDescent="0.25">
      <c r="J42" s="11"/>
    </row>
    <row r="43" spans="10:13" ht="7.5" customHeight="1" x14ac:dyDescent="0.25">
      <c r="J43" s="10"/>
    </row>
    <row r="44" spans="10:13" ht="7.5" customHeight="1" x14ac:dyDescent="0.25">
      <c r="J44" s="9"/>
    </row>
    <row r="45" spans="10:13" ht="7.5" customHeight="1" x14ac:dyDescent="0.25">
      <c r="J45" s="3"/>
    </row>
    <row r="46" spans="10:13" ht="7.5" customHeight="1" x14ac:dyDescent="0.25">
      <c r="J46" s="4"/>
    </row>
    <row r="47" spans="10:13" ht="7.5" customHeight="1" x14ac:dyDescent="0.25">
      <c r="J47" s="7"/>
    </row>
    <row r="48" spans="10:13" ht="7.5" customHeight="1" x14ac:dyDescent="0.25">
      <c r="J48" s="12"/>
    </row>
    <row r="49" spans="10:10" ht="7.5" customHeight="1" x14ac:dyDescent="0.25">
      <c r="J49" s="6"/>
    </row>
    <row r="50" spans="10:10" ht="7.5" customHeight="1" x14ac:dyDescent="0.25">
      <c r="J50" s="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8</xdr:col>
                    <xdr:colOff>247650</xdr:colOff>
                    <xdr:row>33</xdr:row>
                    <xdr:rowOff>28575</xdr:rowOff>
                  </from>
                  <to>
                    <xdr:col>8</xdr:col>
                    <xdr:colOff>571500</xdr:colOff>
                    <xdr:row>35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Y30"/>
  <sheetViews>
    <sheetView topLeftCell="A36" zoomScale="115" zoomScaleNormal="115" workbookViewId="0">
      <selection activeCell="J45" sqref="J45"/>
    </sheetView>
  </sheetViews>
  <sheetFormatPr defaultRowHeight="15" x14ac:dyDescent="0.25"/>
  <cols>
    <col min="3" max="5" width="18.85546875" customWidth="1"/>
    <col min="6" max="7" width="12" bestFit="1" customWidth="1"/>
  </cols>
  <sheetData>
    <row r="1" spans="3:25" x14ac:dyDescent="0.25">
      <c r="E1" t="s">
        <v>31</v>
      </c>
      <c r="F1">
        <v>6</v>
      </c>
    </row>
    <row r="3" spans="3:25" x14ac:dyDescent="0.25">
      <c r="C3" t="s">
        <v>0</v>
      </c>
      <c r="D3" t="s">
        <v>30</v>
      </c>
      <c r="E3" s="1" t="s">
        <v>29</v>
      </c>
      <c r="F3" s="1" t="s">
        <v>28</v>
      </c>
      <c r="G3" s="1" t="s">
        <v>32</v>
      </c>
      <c r="H3" s="1"/>
      <c r="I3" s="1" t="s">
        <v>33</v>
      </c>
      <c r="J3" s="1"/>
      <c r="K3" s="1" t="s">
        <v>34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3:25" x14ac:dyDescent="0.25">
      <c r="C4" t="s">
        <v>1</v>
      </c>
      <c r="E4" s="1">
        <v>30.540099999999999</v>
      </c>
      <c r="F4" s="1">
        <v>25.448899999999998</v>
      </c>
      <c r="G4" s="1" t="e">
        <f>IF($D4=G$3,20,NA())</f>
        <v>#N/A</v>
      </c>
      <c r="H4" s="1">
        <f>F4</f>
        <v>25.448899999999998</v>
      </c>
      <c r="I4" s="1" t="e">
        <f>IF($D4=I$3,20,NA())</f>
        <v>#N/A</v>
      </c>
      <c r="J4" s="1">
        <f t="shared" ref="J4:L19" si="0">H4</f>
        <v>25.448899999999998</v>
      </c>
      <c r="K4" s="1" t="e">
        <f>IF($D4=K$3,20,NA())</f>
        <v>#N/A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3:25" x14ac:dyDescent="0.25">
      <c r="C5" t="s">
        <v>2</v>
      </c>
      <c r="D5" t="s">
        <v>32</v>
      </c>
      <c r="E5" s="1">
        <v>27.236940000000001</v>
      </c>
      <c r="F5" s="1">
        <v>31.350249999999999</v>
      </c>
      <c r="G5" s="1">
        <f t="shared" ref="G5:K30" si="1">IF($D5=G$3,20,NA())</f>
        <v>20</v>
      </c>
      <c r="H5" s="1">
        <f t="shared" ref="H5:H30" si="2">F5</f>
        <v>31.350249999999999</v>
      </c>
      <c r="I5" s="1" t="e">
        <f t="shared" si="1"/>
        <v>#N/A</v>
      </c>
      <c r="J5" s="1">
        <f t="shared" si="0"/>
        <v>31.350249999999999</v>
      </c>
      <c r="K5" s="1" t="e">
        <f t="shared" si="1"/>
        <v>#N/A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3:25" x14ac:dyDescent="0.25">
      <c r="C6" t="s">
        <v>3</v>
      </c>
      <c r="D6" t="s">
        <v>32</v>
      </c>
      <c r="E6" s="1">
        <v>32.723799999999997</v>
      </c>
      <c r="F6" s="1">
        <v>26.170400000000001</v>
      </c>
      <c r="G6" s="1">
        <f t="shared" si="1"/>
        <v>20</v>
      </c>
      <c r="H6" s="1">
        <f t="shared" si="2"/>
        <v>26.170400000000001</v>
      </c>
      <c r="I6" s="1" t="e">
        <f t="shared" si="1"/>
        <v>#N/A</v>
      </c>
      <c r="J6" s="1">
        <f t="shared" si="0"/>
        <v>26.170400000000001</v>
      </c>
      <c r="K6" s="1" t="e">
        <f t="shared" si="1"/>
        <v>#N/A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3:25" x14ac:dyDescent="0.25">
      <c r="C7" t="s">
        <v>4</v>
      </c>
      <c r="E7" s="1">
        <v>30.712002300000002</v>
      </c>
      <c r="F7" s="1">
        <v>29.417016499999999</v>
      </c>
      <c r="G7" s="1" t="e">
        <f t="shared" si="1"/>
        <v>#N/A</v>
      </c>
      <c r="H7" s="1">
        <f t="shared" si="2"/>
        <v>29.417016499999999</v>
      </c>
      <c r="I7" s="1" t="e">
        <f t="shared" si="1"/>
        <v>#N/A</v>
      </c>
      <c r="J7" s="1">
        <f t="shared" si="0"/>
        <v>29.417016499999999</v>
      </c>
      <c r="K7" s="1" t="e">
        <f t="shared" si="1"/>
        <v>#N/A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3:25" x14ac:dyDescent="0.25">
      <c r="C8" t="s">
        <v>5</v>
      </c>
      <c r="D8" t="s">
        <v>32</v>
      </c>
      <c r="E8" s="1">
        <v>31.09693</v>
      </c>
      <c r="F8" s="1">
        <v>29.076321</v>
      </c>
      <c r="G8" s="1">
        <f t="shared" si="1"/>
        <v>20</v>
      </c>
      <c r="H8" s="1">
        <f t="shared" si="2"/>
        <v>29.076321</v>
      </c>
      <c r="I8" s="1" t="e">
        <f t="shared" si="1"/>
        <v>#N/A</v>
      </c>
      <c r="J8" s="1">
        <f t="shared" si="0"/>
        <v>29.076321</v>
      </c>
      <c r="K8" s="1" t="e">
        <f t="shared" si="1"/>
        <v>#N/A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3:25" x14ac:dyDescent="0.25">
      <c r="C9" t="s">
        <v>6</v>
      </c>
      <c r="D9" t="s">
        <v>32</v>
      </c>
      <c r="E9" s="1">
        <v>30.753</v>
      </c>
      <c r="F9" s="1">
        <v>28.090699999999998</v>
      </c>
      <c r="G9" s="1">
        <f t="shared" si="1"/>
        <v>20</v>
      </c>
      <c r="H9" s="1">
        <f t="shared" si="2"/>
        <v>28.090699999999998</v>
      </c>
      <c r="I9" s="1" t="e">
        <f t="shared" si="1"/>
        <v>#N/A</v>
      </c>
      <c r="J9" s="1">
        <f t="shared" si="0"/>
        <v>28.090699999999998</v>
      </c>
      <c r="K9" s="1" t="e">
        <f t="shared" si="1"/>
        <v>#N/A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3:25" x14ac:dyDescent="0.25">
      <c r="C10" t="s">
        <v>7</v>
      </c>
      <c r="D10" t="s">
        <v>33</v>
      </c>
      <c r="E10" s="1">
        <v>31.692</v>
      </c>
      <c r="F10" s="1">
        <v>26.551600000000001</v>
      </c>
      <c r="G10" s="1" t="e">
        <f t="shared" si="1"/>
        <v>#N/A</v>
      </c>
      <c r="H10" s="1">
        <f t="shared" si="2"/>
        <v>26.551600000000001</v>
      </c>
      <c r="I10" s="1">
        <f t="shared" si="1"/>
        <v>20</v>
      </c>
      <c r="J10" s="1">
        <f t="shared" si="0"/>
        <v>26.551600000000001</v>
      </c>
      <c r="K10" s="1" t="e">
        <f t="shared" si="1"/>
        <v>#N/A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3:25" x14ac:dyDescent="0.25">
      <c r="C11" t="s">
        <v>8</v>
      </c>
      <c r="E11" s="1">
        <v>33.803199999999997</v>
      </c>
      <c r="F11" s="1">
        <v>31.131900000000002</v>
      </c>
      <c r="G11" s="1" t="e">
        <f t="shared" si="1"/>
        <v>#N/A</v>
      </c>
      <c r="H11" s="1">
        <f t="shared" si="2"/>
        <v>31.131900000000002</v>
      </c>
      <c r="I11" s="1" t="e">
        <f t="shared" si="1"/>
        <v>#N/A</v>
      </c>
      <c r="J11" s="1">
        <f t="shared" si="0"/>
        <v>31.131900000000002</v>
      </c>
      <c r="K11" s="1" t="e">
        <f t="shared" si="1"/>
        <v>#N/A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3:25" x14ac:dyDescent="0.25">
      <c r="C12" t="s">
        <v>9</v>
      </c>
      <c r="D12" t="s">
        <v>32</v>
      </c>
      <c r="E12" s="1">
        <v>31.010573300000001</v>
      </c>
      <c r="F12" s="1">
        <v>30.570452800000002</v>
      </c>
      <c r="G12" s="1">
        <f t="shared" si="1"/>
        <v>20</v>
      </c>
      <c r="H12" s="1">
        <f t="shared" si="2"/>
        <v>30.570452800000002</v>
      </c>
      <c r="I12" s="1" t="e">
        <f t="shared" si="1"/>
        <v>#N/A</v>
      </c>
      <c r="J12" s="1">
        <f t="shared" si="0"/>
        <v>30.570452800000002</v>
      </c>
      <c r="K12" s="1" t="e">
        <f t="shared" si="1"/>
        <v>#N/A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3:25" x14ac:dyDescent="0.25">
      <c r="C13" t="s">
        <v>10</v>
      </c>
      <c r="D13" t="s">
        <v>34</v>
      </c>
      <c r="E13" s="1">
        <v>32.899722199999999</v>
      </c>
      <c r="F13" s="1">
        <v>24.088888900000001</v>
      </c>
      <c r="G13" s="1" t="e">
        <f t="shared" si="1"/>
        <v>#N/A</v>
      </c>
      <c r="H13" s="1">
        <f t="shared" si="2"/>
        <v>24.088888900000001</v>
      </c>
      <c r="I13" s="1" t="e">
        <f t="shared" si="1"/>
        <v>#N/A</v>
      </c>
      <c r="J13" s="1">
        <f t="shared" si="0"/>
        <v>24.088888900000001</v>
      </c>
      <c r="K13" s="1">
        <f t="shared" si="1"/>
        <v>20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3:25" x14ac:dyDescent="0.25">
      <c r="C14" t="s">
        <v>11</v>
      </c>
      <c r="D14" t="s">
        <v>34</v>
      </c>
      <c r="E14" s="1">
        <v>32.524500000000003</v>
      </c>
      <c r="F14" s="1">
        <v>29.9834</v>
      </c>
      <c r="G14" s="1" t="e">
        <f t="shared" si="1"/>
        <v>#N/A</v>
      </c>
      <c r="H14" s="1">
        <f t="shared" si="2"/>
        <v>29.9834</v>
      </c>
      <c r="I14" s="1" t="e">
        <f t="shared" si="1"/>
        <v>#N/A</v>
      </c>
      <c r="J14" s="1">
        <f t="shared" si="0"/>
        <v>29.9834</v>
      </c>
      <c r="K14" s="1">
        <f t="shared" si="1"/>
        <v>20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3:25" x14ac:dyDescent="0.25">
      <c r="C15" t="s">
        <v>12</v>
      </c>
      <c r="D15" t="s">
        <v>33</v>
      </c>
      <c r="E15" s="1">
        <v>31.185048999999999</v>
      </c>
      <c r="F15" s="1">
        <v>27.183781</v>
      </c>
      <c r="G15" s="1" t="e">
        <f t="shared" si="1"/>
        <v>#N/A</v>
      </c>
      <c r="H15" s="1">
        <f t="shared" si="2"/>
        <v>27.183781</v>
      </c>
      <c r="I15" s="1">
        <f t="shared" si="1"/>
        <v>20</v>
      </c>
      <c r="J15" s="1">
        <f t="shared" si="0"/>
        <v>27.183781</v>
      </c>
      <c r="K15" s="1" t="e">
        <f t="shared" si="1"/>
        <v>#N/A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3:25" x14ac:dyDescent="0.25">
      <c r="C16" t="s">
        <v>13</v>
      </c>
      <c r="D16" t="s">
        <v>32</v>
      </c>
      <c r="E16" s="1">
        <v>31.507200000000001</v>
      </c>
      <c r="F16" s="1">
        <v>30.5837</v>
      </c>
      <c r="G16" s="1">
        <f t="shared" si="1"/>
        <v>20</v>
      </c>
      <c r="H16" s="1">
        <f t="shared" si="2"/>
        <v>30.5837</v>
      </c>
      <c r="I16" s="1" t="e">
        <f t="shared" si="1"/>
        <v>#N/A</v>
      </c>
      <c r="J16" s="1">
        <f t="shared" si="0"/>
        <v>30.5837</v>
      </c>
      <c r="K16" s="1" t="e">
        <f t="shared" si="1"/>
        <v>#N/A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3:25" x14ac:dyDescent="0.25">
      <c r="C17" t="s">
        <v>14</v>
      </c>
      <c r="D17" t="s">
        <v>33</v>
      </c>
      <c r="E17" s="1">
        <v>32.639200000000002</v>
      </c>
      <c r="F17" s="1">
        <v>25.700600000000001</v>
      </c>
      <c r="G17" s="1" t="e">
        <f t="shared" si="1"/>
        <v>#N/A</v>
      </c>
      <c r="H17" s="1">
        <f t="shared" si="2"/>
        <v>25.700600000000001</v>
      </c>
      <c r="I17" s="1">
        <f t="shared" si="1"/>
        <v>20</v>
      </c>
      <c r="J17" s="1">
        <f t="shared" si="0"/>
        <v>25.700600000000001</v>
      </c>
      <c r="K17" s="1" t="e">
        <f t="shared" si="1"/>
        <v>#N/A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3:25" x14ac:dyDescent="0.25">
      <c r="C18" t="s">
        <v>15</v>
      </c>
      <c r="D18" t="s">
        <v>33</v>
      </c>
      <c r="E18" s="1">
        <v>34.254455622285597</v>
      </c>
      <c r="F18" s="1">
        <v>28</v>
      </c>
      <c r="G18" s="1" t="e">
        <f t="shared" si="1"/>
        <v>#N/A</v>
      </c>
      <c r="H18" s="1">
        <f t="shared" si="2"/>
        <v>28</v>
      </c>
      <c r="I18" s="1">
        <f t="shared" si="1"/>
        <v>20</v>
      </c>
      <c r="J18" s="1">
        <f t="shared" si="0"/>
        <v>28</v>
      </c>
      <c r="K18" s="1" t="e">
        <f t="shared" si="1"/>
        <v>#N/A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3:25" x14ac:dyDescent="0.25">
      <c r="C19" t="s">
        <v>16</v>
      </c>
      <c r="D19" t="s">
        <v>33</v>
      </c>
      <c r="E19" s="1">
        <v>32.291519000000001</v>
      </c>
      <c r="F19" s="1">
        <v>31.256499999999999</v>
      </c>
      <c r="G19" s="1" t="e">
        <f t="shared" si="1"/>
        <v>#N/A</v>
      </c>
      <c r="H19" s="1">
        <f t="shared" si="2"/>
        <v>31.256499999999999</v>
      </c>
      <c r="I19" s="1">
        <f t="shared" si="1"/>
        <v>20</v>
      </c>
      <c r="J19" s="1">
        <f t="shared" si="0"/>
        <v>31.256499999999999</v>
      </c>
      <c r="K19" s="1" t="e">
        <f t="shared" si="1"/>
        <v>#N/A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3:25" x14ac:dyDescent="0.25">
      <c r="C20" t="s">
        <v>17</v>
      </c>
      <c r="D20" t="s">
        <v>32</v>
      </c>
      <c r="E20" s="1">
        <v>31</v>
      </c>
      <c r="F20" s="1">
        <v>30.783333299999999</v>
      </c>
      <c r="G20" s="1">
        <f t="shared" si="1"/>
        <v>20</v>
      </c>
      <c r="H20" s="1">
        <f t="shared" si="2"/>
        <v>30.783333299999999</v>
      </c>
      <c r="I20" s="1" t="e">
        <f t="shared" si="1"/>
        <v>#N/A</v>
      </c>
      <c r="J20" s="1">
        <f t="shared" ref="J20:J30" si="3">H20</f>
        <v>30.783333299999999</v>
      </c>
      <c r="K20" s="1" t="e">
        <f t="shared" si="1"/>
        <v>#N/A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3:25" x14ac:dyDescent="0.25">
      <c r="C21" t="s">
        <v>18</v>
      </c>
      <c r="D21" t="s">
        <v>34</v>
      </c>
      <c r="E21" s="1">
        <v>31.186399999999999</v>
      </c>
      <c r="F21" s="1">
        <v>30.459399999999999</v>
      </c>
      <c r="G21" s="1" t="e">
        <f t="shared" si="1"/>
        <v>#N/A</v>
      </c>
      <c r="H21" s="1">
        <f t="shared" si="2"/>
        <v>30.459399999999999</v>
      </c>
      <c r="I21" s="1" t="e">
        <f t="shared" si="1"/>
        <v>#N/A</v>
      </c>
      <c r="J21" s="1">
        <f t="shared" si="3"/>
        <v>30.459399999999999</v>
      </c>
      <c r="K21" s="1">
        <f t="shared" si="1"/>
        <v>20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3:25" x14ac:dyDescent="0.25">
      <c r="C22" t="s">
        <v>19</v>
      </c>
      <c r="D22" t="s">
        <v>34</v>
      </c>
      <c r="E22" s="1">
        <v>30.47</v>
      </c>
      <c r="F22" s="1">
        <v>31.040600000000001</v>
      </c>
      <c r="G22" s="1" t="e">
        <f t="shared" si="1"/>
        <v>#N/A</v>
      </c>
      <c r="H22" s="1">
        <f t="shared" si="2"/>
        <v>31.040600000000001</v>
      </c>
      <c r="I22" s="1" t="e">
        <f t="shared" si="1"/>
        <v>#N/A</v>
      </c>
      <c r="J22" s="1">
        <f t="shared" si="3"/>
        <v>31.040600000000001</v>
      </c>
      <c r="K22" s="1">
        <f t="shared" si="1"/>
        <v>20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3:25" x14ac:dyDescent="0.25">
      <c r="C23" t="s">
        <v>20</v>
      </c>
      <c r="D23" t="s">
        <v>33</v>
      </c>
      <c r="E23" s="1">
        <v>33.811666700000004</v>
      </c>
      <c r="F23" s="1">
        <v>27.2577778</v>
      </c>
      <c r="G23" s="1" t="e">
        <f t="shared" si="1"/>
        <v>#N/A</v>
      </c>
      <c r="H23" s="1">
        <f t="shared" si="2"/>
        <v>27.2577778</v>
      </c>
      <c r="I23" s="1">
        <f t="shared" si="1"/>
        <v>20</v>
      </c>
      <c r="J23" s="1">
        <f t="shared" si="3"/>
        <v>27.2577778</v>
      </c>
      <c r="K23" s="1" t="e">
        <f t="shared" si="1"/>
        <v>#N/A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3:25" x14ac:dyDescent="0.25">
      <c r="C24" t="s">
        <v>21</v>
      </c>
      <c r="D24" t="s">
        <v>34</v>
      </c>
      <c r="E24" s="1">
        <v>32.26585</v>
      </c>
      <c r="F24" s="1">
        <v>30.589230000000001</v>
      </c>
      <c r="G24" s="1" t="e">
        <f t="shared" si="1"/>
        <v>#N/A</v>
      </c>
      <c r="H24" s="1">
        <f t="shared" si="2"/>
        <v>30.589230000000001</v>
      </c>
      <c r="I24" s="1" t="e">
        <f t="shared" si="1"/>
        <v>#N/A</v>
      </c>
      <c r="J24" s="1">
        <f t="shared" si="3"/>
        <v>30.589230000000001</v>
      </c>
      <c r="K24" s="1">
        <f t="shared" si="1"/>
        <v>20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3:25" x14ac:dyDescent="0.25">
      <c r="C25" t="s">
        <v>22</v>
      </c>
      <c r="D25" t="s">
        <v>34</v>
      </c>
      <c r="E25" s="1">
        <v>31.813320000000001</v>
      </c>
      <c r="F25" s="1">
        <v>31.421841000000001</v>
      </c>
      <c r="G25" s="1" t="e">
        <f t="shared" si="1"/>
        <v>#N/A</v>
      </c>
      <c r="H25" s="1">
        <f t="shared" si="2"/>
        <v>31.421841000000001</v>
      </c>
      <c r="I25" s="1" t="e">
        <f t="shared" si="1"/>
        <v>#N/A</v>
      </c>
      <c r="J25" s="1">
        <f t="shared" si="3"/>
        <v>31.421841000000001</v>
      </c>
      <c r="K25" s="1">
        <f t="shared" si="1"/>
        <v>20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3:25" x14ac:dyDescent="0.25">
      <c r="C26" t="s">
        <v>23</v>
      </c>
      <c r="D26" t="s">
        <v>34</v>
      </c>
      <c r="E26" s="1">
        <v>31.249509</v>
      </c>
      <c r="F26" s="1">
        <v>30.064741999999999</v>
      </c>
      <c r="G26" s="1" t="e">
        <f t="shared" si="1"/>
        <v>#N/A</v>
      </c>
      <c r="H26" s="1">
        <f t="shared" si="2"/>
        <v>30.064741999999999</v>
      </c>
      <c r="I26" s="1" t="e">
        <f t="shared" si="1"/>
        <v>#N/A</v>
      </c>
      <c r="J26" s="1">
        <f t="shared" si="3"/>
        <v>30.064741999999999</v>
      </c>
      <c r="K26" s="1">
        <f t="shared" si="1"/>
        <v>20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3:25" x14ac:dyDescent="0.25">
      <c r="C27" t="s">
        <v>24</v>
      </c>
      <c r="E27" s="1">
        <v>30.803947399999998</v>
      </c>
      <c r="F27" s="1">
        <v>31.308544399999999</v>
      </c>
      <c r="G27" s="1" t="e">
        <f t="shared" si="1"/>
        <v>#N/A</v>
      </c>
      <c r="H27" s="1">
        <f t="shared" si="2"/>
        <v>31.308544399999999</v>
      </c>
      <c r="I27" s="1" t="e">
        <f t="shared" si="1"/>
        <v>#N/A</v>
      </c>
      <c r="J27" s="1">
        <f t="shared" si="3"/>
        <v>31.308544399999999</v>
      </c>
      <c r="K27" s="1" t="e">
        <f t="shared" si="1"/>
        <v>#N/A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3:25" x14ac:dyDescent="0.25">
      <c r="C28" t="s">
        <v>25</v>
      </c>
      <c r="D28" t="s">
        <v>33</v>
      </c>
      <c r="E28" s="1">
        <v>31.208902999999999</v>
      </c>
      <c r="F28" s="1">
        <v>30.076291999999999</v>
      </c>
      <c r="G28" s="1" t="e">
        <f t="shared" si="1"/>
        <v>#N/A</v>
      </c>
      <c r="H28" s="1">
        <f t="shared" si="2"/>
        <v>30.076291999999999</v>
      </c>
      <c r="I28" s="1">
        <f t="shared" si="1"/>
        <v>20</v>
      </c>
      <c r="J28" s="1">
        <f t="shared" si="3"/>
        <v>30.076291999999999</v>
      </c>
      <c r="K28" s="1" t="e">
        <f t="shared" si="1"/>
        <v>#N/A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3:25" x14ac:dyDescent="0.25">
      <c r="C29" t="s">
        <v>26</v>
      </c>
      <c r="D29" t="s">
        <v>34</v>
      </c>
      <c r="E29" s="1">
        <v>29.7</v>
      </c>
      <c r="F29" s="1">
        <v>31.2135</v>
      </c>
      <c r="G29" s="1" t="e">
        <f t="shared" si="1"/>
        <v>#N/A</v>
      </c>
      <c r="H29" s="1">
        <f t="shared" si="2"/>
        <v>31.2135</v>
      </c>
      <c r="I29" s="1" t="e">
        <f t="shared" si="1"/>
        <v>#N/A</v>
      </c>
      <c r="J29" s="1">
        <f t="shared" si="3"/>
        <v>31.2135</v>
      </c>
      <c r="K29" s="1">
        <f t="shared" si="1"/>
        <v>20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3:25" x14ac:dyDescent="0.25">
      <c r="C30" t="s">
        <v>27</v>
      </c>
      <c r="D30" t="s">
        <v>33</v>
      </c>
      <c r="E30" s="1">
        <v>31.249509</v>
      </c>
      <c r="F30" s="1">
        <v>30.064741999999999</v>
      </c>
      <c r="G30" s="1" t="e">
        <f t="shared" si="1"/>
        <v>#N/A</v>
      </c>
      <c r="H30" s="1">
        <f t="shared" si="2"/>
        <v>30.064741999999999</v>
      </c>
      <c r="I30" s="1">
        <f t="shared" si="1"/>
        <v>20</v>
      </c>
      <c r="J30" s="1">
        <f t="shared" si="3"/>
        <v>30.064741999999999</v>
      </c>
      <c r="K30" s="1" t="e">
        <f t="shared" si="1"/>
        <v>#N/A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8</xdr:col>
                    <xdr:colOff>247650</xdr:colOff>
                    <xdr:row>33</xdr:row>
                    <xdr:rowOff>28575</xdr:rowOff>
                  </from>
                  <to>
                    <xdr:col>8</xdr:col>
                    <xdr:colOff>571500</xdr:colOff>
                    <xdr:row>35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30"/>
  <sheetViews>
    <sheetView topLeftCell="A29" zoomScaleNormal="100" workbookViewId="0">
      <selection activeCell="L32" sqref="L32"/>
    </sheetView>
  </sheetViews>
  <sheetFormatPr defaultRowHeight="15" x14ac:dyDescent="0.25"/>
  <cols>
    <col min="3" max="5" width="18.85546875" customWidth="1"/>
    <col min="6" max="7" width="12" bestFit="1" customWidth="1"/>
  </cols>
  <sheetData>
    <row r="1" spans="3:25" x14ac:dyDescent="0.25">
      <c r="E1" t="s">
        <v>31</v>
      </c>
      <c r="F1">
        <v>10</v>
      </c>
    </row>
    <row r="3" spans="3:25" x14ac:dyDescent="0.25">
      <c r="C3" t="s">
        <v>0</v>
      </c>
      <c r="D3" t="s">
        <v>30</v>
      </c>
      <c r="E3" s="1" t="s">
        <v>29</v>
      </c>
      <c r="F3" s="1" t="s">
        <v>28</v>
      </c>
      <c r="G3" s="1">
        <v>1</v>
      </c>
      <c r="H3" s="1"/>
      <c r="I3" s="1">
        <f>G3*1.3</f>
        <v>1.3</v>
      </c>
      <c r="J3" s="1"/>
      <c r="K3" s="1">
        <f>I3*1.3</f>
        <v>1.6900000000000002</v>
      </c>
      <c r="L3" s="1"/>
      <c r="M3" s="1">
        <f>K3*1.3</f>
        <v>2.1970000000000005</v>
      </c>
      <c r="N3" s="1"/>
      <c r="O3" s="1">
        <f>M3*1.3</f>
        <v>2.856100000000001</v>
      </c>
      <c r="P3" s="1"/>
      <c r="Q3" s="1">
        <f>O3*1.3</f>
        <v>3.7129300000000014</v>
      </c>
      <c r="R3" s="1"/>
      <c r="S3" s="1">
        <f>Q3*1.3</f>
        <v>4.8268090000000017</v>
      </c>
      <c r="T3" s="1"/>
      <c r="U3" s="1">
        <f>S3*1.3</f>
        <v>6.2748517000000028</v>
      </c>
      <c r="V3" s="1"/>
      <c r="W3" s="1">
        <f>U3*1.3</f>
        <v>8.1573072100000044</v>
      </c>
      <c r="X3" s="1"/>
      <c r="Y3" s="1">
        <f>W3*1.3</f>
        <v>10.604499373000007</v>
      </c>
    </row>
    <row r="4" spans="3:25" x14ac:dyDescent="0.25">
      <c r="C4" t="s">
        <v>1</v>
      </c>
      <c r="E4" s="1">
        <v>30.540099999999999</v>
      </c>
      <c r="F4" s="1">
        <v>25.448899999999998</v>
      </c>
      <c r="G4" s="1" t="e">
        <f t="shared" ref="G4:G30" si="0">IF(AND($D4&gt;(G$3-1)*(100/MapSteps),$D4&lt;=(G$3*100/MapSteps)),20,NA())</f>
        <v>#N/A</v>
      </c>
      <c r="H4" s="1">
        <f>F4</f>
        <v>25.448899999999998</v>
      </c>
      <c r="I4" s="1" t="e">
        <f t="shared" ref="I4:I30" si="1">IF(AND($D4&gt;G$3*(100/MapSteps),$D4&lt;=(I$3*100/MapSteps)),20,NA())</f>
        <v>#N/A</v>
      </c>
      <c r="J4" s="1">
        <f t="shared" ref="J4:L19" si="2">H4</f>
        <v>25.448899999999998</v>
      </c>
      <c r="K4" s="1" t="e">
        <f t="shared" ref="K4:K30" si="3">IF(AND($D4&gt;I$3*(100/MapSteps),$D4&lt;=(K$3*100/MapSteps)),20,NA())</f>
        <v>#N/A</v>
      </c>
      <c r="L4" s="1">
        <f t="shared" si="2"/>
        <v>25.448899999999998</v>
      </c>
      <c r="M4" s="1" t="e">
        <f t="shared" ref="M4:M30" si="4">IF(AND($D4&gt;K$3*(100/MapSteps),$D4&lt;=(M$3*100/MapSteps)),20,NA())</f>
        <v>#N/A</v>
      </c>
      <c r="N4" s="1">
        <f t="shared" ref="N4:N30" si="5">L4</f>
        <v>25.448899999999998</v>
      </c>
      <c r="O4" s="1" t="e">
        <f t="shared" ref="O4:O30" si="6">IF(AND($D4&gt;M$3*(100/MapSteps),$D4&lt;=(O$3*100/MapSteps)),20,NA())</f>
        <v>#N/A</v>
      </c>
      <c r="P4" s="1">
        <f t="shared" ref="P4:P30" si="7">N4</f>
        <v>25.448899999999998</v>
      </c>
      <c r="Q4" s="1" t="e">
        <f t="shared" ref="Q4:Q30" si="8">IF(AND($D4&gt;O$3*(100/MapSteps),$D4&lt;=(Q$3*100/MapSteps)),20,NA())</f>
        <v>#N/A</v>
      </c>
      <c r="R4" s="1">
        <f t="shared" ref="R4:R30" si="9">P4</f>
        <v>25.448899999999998</v>
      </c>
      <c r="S4" s="1" t="e">
        <f t="shared" ref="S4:S30" si="10">IF(AND($D4&gt;Q$3*(100/MapSteps),$D4&lt;=(S$3*100/MapSteps)),20,NA())</f>
        <v>#N/A</v>
      </c>
      <c r="T4" s="1">
        <f t="shared" ref="T4:T30" si="11">R4</f>
        <v>25.448899999999998</v>
      </c>
      <c r="U4" s="1" t="e">
        <f t="shared" ref="U4:U30" si="12">IF(AND($D4&gt;S$3*(100/MapSteps),$D4&lt;=(U$3*100/MapSteps)),20,NA())</f>
        <v>#N/A</v>
      </c>
      <c r="V4" s="1">
        <f t="shared" ref="V4:V30" si="13">T4</f>
        <v>25.448899999999998</v>
      </c>
      <c r="W4" s="1" t="e">
        <f t="shared" ref="W4:W30" si="14">IF(AND($D4&gt;U$3*(100/MapSteps),$D4&lt;=(W$3*100/MapSteps)),20,NA())</f>
        <v>#N/A</v>
      </c>
      <c r="X4" s="1">
        <f t="shared" ref="X4:X30" si="15">V4</f>
        <v>25.448899999999998</v>
      </c>
      <c r="Y4" s="1" t="e">
        <f t="shared" ref="Y4:Y30" si="16">IF(AND($D4&gt;W$3*(100/MapSteps),$D4&lt;=(Y$3*100/MapSteps)),20,NA())</f>
        <v>#N/A</v>
      </c>
    </row>
    <row r="5" spans="3:25" x14ac:dyDescent="0.25">
      <c r="C5" t="s">
        <v>2</v>
      </c>
      <c r="E5" s="1">
        <v>27.236940000000001</v>
      </c>
      <c r="F5" s="1">
        <v>31.350249999999999</v>
      </c>
      <c r="G5" s="1" t="e">
        <f t="shared" si="0"/>
        <v>#N/A</v>
      </c>
      <c r="H5" s="1">
        <f t="shared" ref="H5:H30" si="17">F5</f>
        <v>31.350249999999999</v>
      </c>
      <c r="I5" s="1" t="e">
        <f t="shared" si="1"/>
        <v>#N/A</v>
      </c>
      <c r="J5" s="1">
        <f t="shared" si="2"/>
        <v>31.350249999999999</v>
      </c>
      <c r="K5" s="1" t="e">
        <f t="shared" si="3"/>
        <v>#N/A</v>
      </c>
      <c r="L5" s="1">
        <f t="shared" si="2"/>
        <v>31.350249999999999</v>
      </c>
      <c r="M5" s="1" t="e">
        <f t="shared" si="4"/>
        <v>#N/A</v>
      </c>
      <c r="N5" s="1">
        <f t="shared" si="5"/>
        <v>31.350249999999999</v>
      </c>
      <c r="O5" s="1" t="e">
        <f t="shared" si="6"/>
        <v>#N/A</v>
      </c>
      <c r="P5" s="1">
        <f t="shared" si="7"/>
        <v>31.350249999999999</v>
      </c>
      <c r="Q5" s="1" t="e">
        <f t="shared" si="8"/>
        <v>#N/A</v>
      </c>
      <c r="R5" s="1">
        <f t="shared" si="9"/>
        <v>31.350249999999999</v>
      </c>
      <c r="S5" s="1" t="e">
        <f t="shared" si="10"/>
        <v>#N/A</v>
      </c>
      <c r="T5" s="1">
        <f t="shared" si="11"/>
        <v>31.350249999999999</v>
      </c>
      <c r="U5" s="1" t="e">
        <f t="shared" si="12"/>
        <v>#N/A</v>
      </c>
      <c r="V5" s="1">
        <f t="shared" si="13"/>
        <v>31.350249999999999</v>
      </c>
      <c r="W5" s="1" t="e">
        <f t="shared" si="14"/>
        <v>#N/A</v>
      </c>
      <c r="X5" s="1">
        <f t="shared" si="15"/>
        <v>31.350249999999999</v>
      </c>
      <c r="Y5" s="1" t="e">
        <f t="shared" si="16"/>
        <v>#N/A</v>
      </c>
    </row>
    <row r="6" spans="3:25" x14ac:dyDescent="0.25">
      <c r="C6" t="s">
        <v>3</v>
      </c>
      <c r="D6" s="2">
        <v>13.116607773851591</v>
      </c>
      <c r="E6" s="1">
        <v>32.723799999999997</v>
      </c>
      <c r="F6" s="1">
        <v>26.170400000000001</v>
      </c>
      <c r="G6" s="1" t="e">
        <f t="shared" si="0"/>
        <v>#N/A</v>
      </c>
      <c r="H6" s="1">
        <f t="shared" si="17"/>
        <v>26.170400000000001</v>
      </c>
      <c r="I6" s="1" t="e">
        <f t="shared" si="1"/>
        <v>#N/A</v>
      </c>
      <c r="J6" s="1">
        <f t="shared" si="2"/>
        <v>26.170400000000001</v>
      </c>
      <c r="K6" s="1">
        <f t="shared" si="3"/>
        <v>20</v>
      </c>
      <c r="L6" s="1">
        <f t="shared" si="2"/>
        <v>26.170400000000001</v>
      </c>
      <c r="M6" s="1" t="e">
        <f t="shared" si="4"/>
        <v>#N/A</v>
      </c>
      <c r="N6" s="1">
        <f t="shared" si="5"/>
        <v>26.170400000000001</v>
      </c>
      <c r="O6" s="1" t="e">
        <f t="shared" si="6"/>
        <v>#N/A</v>
      </c>
      <c r="P6" s="1">
        <f t="shared" si="7"/>
        <v>26.170400000000001</v>
      </c>
      <c r="Q6" s="1" t="e">
        <f t="shared" si="8"/>
        <v>#N/A</v>
      </c>
      <c r="R6" s="1">
        <f t="shared" si="9"/>
        <v>26.170400000000001</v>
      </c>
      <c r="S6" s="1" t="e">
        <f t="shared" si="10"/>
        <v>#N/A</v>
      </c>
      <c r="T6" s="1">
        <f t="shared" si="11"/>
        <v>26.170400000000001</v>
      </c>
      <c r="U6" s="1" t="e">
        <f t="shared" si="12"/>
        <v>#N/A</v>
      </c>
      <c r="V6" s="1">
        <f t="shared" si="13"/>
        <v>26.170400000000001</v>
      </c>
      <c r="W6" s="1" t="e">
        <f t="shared" si="14"/>
        <v>#N/A</v>
      </c>
      <c r="X6" s="1">
        <f t="shared" si="15"/>
        <v>26.170400000000001</v>
      </c>
      <c r="Y6" s="1" t="e">
        <f t="shared" si="16"/>
        <v>#N/A</v>
      </c>
    </row>
    <row r="7" spans="3:25" x14ac:dyDescent="0.25">
      <c r="C7" t="s">
        <v>4</v>
      </c>
      <c r="D7" s="2">
        <v>11.869964664310954</v>
      </c>
      <c r="E7" s="1">
        <v>30.712002300000002</v>
      </c>
      <c r="F7" s="1">
        <v>29.417016499999999</v>
      </c>
      <c r="G7" s="1" t="e">
        <f t="shared" si="0"/>
        <v>#N/A</v>
      </c>
      <c r="H7" s="1">
        <f t="shared" si="17"/>
        <v>29.417016499999999</v>
      </c>
      <c r="I7" s="1">
        <f t="shared" si="1"/>
        <v>20</v>
      </c>
      <c r="J7" s="1">
        <f t="shared" si="2"/>
        <v>29.417016499999999</v>
      </c>
      <c r="K7" s="1" t="e">
        <f t="shared" si="3"/>
        <v>#N/A</v>
      </c>
      <c r="L7" s="1">
        <f t="shared" si="2"/>
        <v>29.417016499999999</v>
      </c>
      <c r="M7" s="1" t="e">
        <f t="shared" si="4"/>
        <v>#N/A</v>
      </c>
      <c r="N7" s="1">
        <f t="shared" si="5"/>
        <v>29.417016499999999</v>
      </c>
      <c r="O7" s="1" t="e">
        <f t="shared" si="6"/>
        <v>#N/A</v>
      </c>
      <c r="P7" s="1">
        <f t="shared" si="7"/>
        <v>29.417016499999999</v>
      </c>
      <c r="Q7" s="1" t="e">
        <f t="shared" si="8"/>
        <v>#N/A</v>
      </c>
      <c r="R7" s="1">
        <f t="shared" si="9"/>
        <v>29.417016499999999</v>
      </c>
      <c r="S7" s="1" t="e">
        <f t="shared" si="10"/>
        <v>#N/A</v>
      </c>
      <c r="T7" s="1">
        <f t="shared" si="11"/>
        <v>29.417016499999999</v>
      </c>
      <c r="U7" s="1" t="e">
        <f t="shared" si="12"/>
        <v>#N/A</v>
      </c>
      <c r="V7" s="1">
        <f t="shared" si="13"/>
        <v>29.417016499999999</v>
      </c>
      <c r="W7" s="1" t="e">
        <f t="shared" si="14"/>
        <v>#N/A</v>
      </c>
      <c r="X7" s="1">
        <f t="shared" si="15"/>
        <v>29.417016499999999</v>
      </c>
      <c r="Y7" s="1" t="e">
        <f t="shared" si="16"/>
        <v>#N/A</v>
      </c>
    </row>
    <row r="8" spans="3:25" x14ac:dyDescent="0.25">
      <c r="C8" t="s">
        <v>5</v>
      </c>
      <c r="D8" s="2">
        <v>10.65512367491166</v>
      </c>
      <c r="E8" s="1">
        <v>31.09693</v>
      </c>
      <c r="F8" s="1">
        <v>29.076321</v>
      </c>
      <c r="G8" s="1" t="e">
        <f t="shared" si="0"/>
        <v>#N/A</v>
      </c>
      <c r="H8" s="1">
        <f t="shared" si="17"/>
        <v>29.076321</v>
      </c>
      <c r="I8" s="1">
        <f t="shared" si="1"/>
        <v>20</v>
      </c>
      <c r="J8" s="1">
        <f t="shared" si="2"/>
        <v>29.076321</v>
      </c>
      <c r="K8" s="1" t="e">
        <f t="shared" si="3"/>
        <v>#N/A</v>
      </c>
      <c r="L8" s="1">
        <f t="shared" si="2"/>
        <v>29.076321</v>
      </c>
      <c r="M8" s="1" t="e">
        <f t="shared" si="4"/>
        <v>#N/A</v>
      </c>
      <c r="N8" s="1">
        <f t="shared" si="5"/>
        <v>29.076321</v>
      </c>
      <c r="O8" s="1" t="e">
        <f t="shared" si="6"/>
        <v>#N/A</v>
      </c>
      <c r="P8" s="1">
        <f t="shared" si="7"/>
        <v>29.076321</v>
      </c>
      <c r="Q8" s="1" t="e">
        <f t="shared" si="8"/>
        <v>#N/A</v>
      </c>
      <c r="R8" s="1">
        <f t="shared" si="9"/>
        <v>29.076321</v>
      </c>
      <c r="S8" s="1" t="e">
        <f t="shared" si="10"/>
        <v>#N/A</v>
      </c>
      <c r="T8" s="1">
        <f t="shared" si="11"/>
        <v>29.076321</v>
      </c>
      <c r="U8" s="1" t="e">
        <f t="shared" si="12"/>
        <v>#N/A</v>
      </c>
      <c r="V8" s="1">
        <f t="shared" si="13"/>
        <v>29.076321</v>
      </c>
      <c r="W8" s="1" t="e">
        <f t="shared" si="14"/>
        <v>#N/A</v>
      </c>
      <c r="X8" s="1">
        <f t="shared" si="15"/>
        <v>29.076321</v>
      </c>
      <c r="Y8" s="1" t="e">
        <f t="shared" si="16"/>
        <v>#N/A</v>
      </c>
    </row>
    <row r="9" spans="3:25" x14ac:dyDescent="0.25">
      <c r="C9" t="s">
        <v>6</v>
      </c>
      <c r="D9" s="2">
        <v>10.445229681978798</v>
      </c>
      <c r="E9" s="1">
        <v>30.753</v>
      </c>
      <c r="F9" s="1">
        <v>28.090699999999998</v>
      </c>
      <c r="G9" s="1" t="e">
        <f t="shared" si="0"/>
        <v>#N/A</v>
      </c>
      <c r="H9" s="1">
        <f t="shared" si="17"/>
        <v>28.090699999999998</v>
      </c>
      <c r="I9" s="1">
        <f t="shared" si="1"/>
        <v>20</v>
      </c>
      <c r="J9" s="1">
        <f t="shared" si="2"/>
        <v>28.090699999999998</v>
      </c>
      <c r="K9" s="1" t="e">
        <f t="shared" si="3"/>
        <v>#N/A</v>
      </c>
      <c r="L9" s="1">
        <f t="shared" si="2"/>
        <v>28.090699999999998</v>
      </c>
      <c r="M9" s="1" t="e">
        <f t="shared" si="4"/>
        <v>#N/A</v>
      </c>
      <c r="N9" s="1">
        <f t="shared" si="5"/>
        <v>28.090699999999998</v>
      </c>
      <c r="O9" s="1" t="e">
        <f t="shared" si="6"/>
        <v>#N/A</v>
      </c>
      <c r="P9" s="1">
        <f t="shared" si="7"/>
        <v>28.090699999999998</v>
      </c>
      <c r="Q9" s="1" t="e">
        <f t="shared" si="8"/>
        <v>#N/A</v>
      </c>
      <c r="R9" s="1">
        <f t="shared" si="9"/>
        <v>28.090699999999998</v>
      </c>
      <c r="S9" s="1" t="e">
        <f t="shared" si="10"/>
        <v>#N/A</v>
      </c>
      <c r="T9" s="1">
        <f t="shared" si="11"/>
        <v>28.090699999999998</v>
      </c>
      <c r="U9" s="1" t="e">
        <f t="shared" si="12"/>
        <v>#N/A</v>
      </c>
      <c r="V9" s="1">
        <f t="shared" si="13"/>
        <v>28.090699999999998</v>
      </c>
      <c r="W9" s="1" t="e">
        <f t="shared" si="14"/>
        <v>#N/A</v>
      </c>
      <c r="X9" s="1">
        <f t="shared" si="15"/>
        <v>28.090699999999998</v>
      </c>
      <c r="Y9" s="1" t="e">
        <f t="shared" si="16"/>
        <v>#N/A</v>
      </c>
    </row>
    <row r="10" spans="3:25" x14ac:dyDescent="0.25">
      <c r="C10" t="s">
        <v>7</v>
      </c>
      <c r="D10" s="2"/>
      <c r="E10" s="1">
        <v>31.692</v>
      </c>
      <c r="F10" s="1">
        <v>26.551600000000001</v>
      </c>
      <c r="G10" s="1" t="e">
        <f t="shared" si="0"/>
        <v>#N/A</v>
      </c>
      <c r="H10" s="1">
        <f t="shared" si="17"/>
        <v>26.551600000000001</v>
      </c>
      <c r="I10" s="1" t="e">
        <f t="shared" si="1"/>
        <v>#N/A</v>
      </c>
      <c r="J10" s="1">
        <f t="shared" si="2"/>
        <v>26.551600000000001</v>
      </c>
      <c r="K10" s="1" t="e">
        <f t="shared" si="3"/>
        <v>#N/A</v>
      </c>
      <c r="L10" s="1">
        <f t="shared" si="2"/>
        <v>26.551600000000001</v>
      </c>
      <c r="M10" s="1" t="e">
        <f t="shared" si="4"/>
        <v>#N/A</v>
      </c>
      <c r="N10" s="1">
        <f t="shared" si="5"/>
        <v>26.551600000000001</v>
      </c>
      <c r="O10" s="1" t="e">
        <f t="shared" si="6"/>
        <v>#N/A</v>
      </c>
      <c r="P10" s="1">
        <f t="shared" si="7"/>
        <v>26.551600000000001</v>
      </c>
      <c r="Q10" s="1" t="e">
        <f t="shared" si="8"/>
        <v>#N/A</v>
      </c>
      <c r="R10" s="1">
        <f t="shared" si="9"/>
        <v>26.551600000000001</v>
      </c>
      <c r="S10" s="1" t="e">
        <f t="shared" si="10"/>
        <v>#N/A</v>
      </c>
      <c r="T10" s="1">
        <f t="shared" si="11"/>
        <v>26.551600000000001</v>
      </c>
      <c r="U10" s="1" t="e">
        <f t="shared" si="12"/>
        <v>#N/A</v>
      </c>
      <c r="V10" s="1">
        <f t="shared" si="13"/>
        <v>26.551600000000001</v>
      </c>
      <c r="W10" s="1" t="e">
        <f t="shared" si="14"/>
        <v>#N/A</v>
      </c>
      <c r="X10" s="1">
        <f t="shared" si="15"/>
        <v>26.551600000000001</v>
      </c>
      <c r="Y10" s="1" t="e">
        <f t="shared" si="16"/>
        <v>#N/A</v>
      </c>
    </row>
    <row r="11" spans="3:25" x14ac:dyDescent="0.25">
      <c r="C11" t="s">
        <v>8</v>
      </c>
      <c r="D11" s="2"/>
      <c r="E11" s="1">
        <v>33.803199999999997</v>
      </c>
      <c r="F11" s="1">
        <v>31.131900000000002</v>
      </c>
      <c r="G11" s="1" t="e">
        <f t="shared" si="0"/>
        <v>#N/A</v>
      </c>
      <c r="H11" s="1">
        <f t="shared" si="17"/>
        <v>31.131900000000002</v>
      </c>
      <c r="I11" s="1" t="e">
        <f t="shared" si="1"/>
        <v>#N/A</v>
      </c>
      <c r="J11" s="1">
        <f t="shared" si="2"/>
        <v>31.131900000000002</v>
      </c>
      <c r="K11" s="1" t="e">
        <f t="shared" si="3"/>
        <v>#N/A</v>
      </c>
      <c r="L11" s="1">
        <f t="shared" si="2"/>
        <v>31.131900000000002</v>
      </c>
      <c r="M11" s="1" t="e">
        <f t="shared" si="4"/>
        <v>#N/A</v>
      </c>
      <c r="N11" s="1">
        <f t="shared" si="5"/>
        <v>31.131900000000002</v>
      </c>
      <c r="O11" s="1" t="e">
        <f t="shared" si="6"/>
        <v>#N/A</v>
      </c>
      <c r="P11" s="1">
        <f t="shared" si="7"/>
        <v>31.131900000000002</v>
      </c>
      <c r="Q11" s="1" t="e">
        <f t="shared" si="8"/>
        <v>#N/A</v>
      </c>
      <c r="R11" s="1">
        <f t="shared" si="9"/>
        <v>31.131900000000002</v>
      </c>
      <c r="S11" s="1" t="e">
        <f t="shared" si="10"/>
        <v>#N/A</v>
      </c>
      <c r="T11" s="1">
        <f t="shared" si="11"/>
        <v>31.131900000000002</v>
      </c>
      <c r="U11" s="1" t="e">
        <f t="shared" si="12"/>
        <v>#N/A</v>
      </c>
      <c r="V11" s="1">
        <f t="shared" si="13"/>
        <v>31.131900000000002</v>
      </c>
      <c r="W11" s="1" t="e">
        <f t="shared" si="14"/>
        <v>#N/A</v>
      </c>
      <c r="X11" s="1">
        <f t="shared" si="15"/>
        <v>31.131900000000002</v>
      </c>
      <c r="Y11" s="1" t="e">
        <f t="shared" si="16"/>
        <v>#N/A</v>
      </c>
    </row>
    <row r="12" spans="3:25" x14ac:dyDescent="0.25">
      <c r="C12" t="s">
        <v>9</v>
      </c>
      <c r="D12" s="2">
        <v>11.208480565371024</v>
      </c>
      <c r="E12" s="1">
        <v>31.010573300000001</v>
      </c>
      <c r="F12" s="1">
        <v>30.570452800000002</v>
      </c>
      <c r="G12" s="1" t="e">
        <f t="shared" si="0"/>
        <v>#N/A</v>
      </c>
      <c r="H12" s="1">
        <f t="shared" si="17"/>
        <v>30.570452800000002</v>
      </c>
      <c r="I12" s="1">
        <f t="shared" si="1"/>
        <v>20</v>
      </c>
      <c r="J12" s="1">
        <f t="shared" si="2"/>
        <v>30.570452800000002</v>
      </c>
      <c r="K12" s="1" t="e">
        <f t="shared" si="3"/>
        <v>#N/A</v>
      </c>
      <c r="L12" s="1">
        <f t="shared" si="2"/>
        <v>30.570452800000002</v>
      </c>
      <c r="M12" s="1" t="e">
        <f t="shared" si="4"/>
        <v>#N/A</v>
      </c>
      <c r="N12" s="1">
        <f t="shared" si="5"/>
        <v>30.570452800000002</v>
      </c>
      <c r="O12" s="1" t="e">
        <f t="shared" si="6"/>
        <v>#N/A</v>
      </c>
      <c r="P12" s="1">
        <f t="shared" si="7"/>
        <v>30.570452800000002</v>
      </c>
      <c r="Q12" s="1" t="e">
        <f t="shared" si="8"/>
        <v>#N/A</v>
      </c>
      <c r="R12" s="1">
        <f t="shared" si="9"/>
        <v>30.570452800000002</v>
      </c>
      <c r="S12" s="1" t="e">
        <f t="shared" si="10"/>
        <v>#N/A</v>
      </c>
      <c r="T12" s="1">
        <f t="shared" si="11"/>
        <v>30.570452800000002</v>
      </c>
      <c r="U12" s="1" t="e">
        <f t="shared" si="12"/>
        <v>#N/A</v>
      </c>
      <c r="V12" s="1">
        <f t="shared" si="13"/>
        <v>30.570452800000002</v>
      </c>
      <c r="W12" s="1" t="e">
        <f t="shared" si="14"/>
        <v>#N/A</v>
      </c>
      <c r="X12" s="1">
        <f t="shared" si="15"/>
        <v>30.570452800000002</v>
      </c>
      <c r="Y12" s="1" t="e">
        <f t="shared" si="16"/>
        <v>#N/A</v>
      </c>
    </row>
    <row r="13" spans="3:25" x14ac:dyDescent="0.25">
      <c r="C13" t="s">
        <v>10</v>
      </c>
      <c r="D13" s="2">
        <v>26.206360424028269</v>
      </c>
      <c r="E13" s="1">
        <v>32.899722199999999</v>
      </c>
      <c r="F13" s="1">
        <v>24.088888900000001</v>
      </c>
      <c r="G13" s="1" t="e">
        <f t="shared" si="0"/>
        <v>#N/A</v>
      </c>
      <c r="H13" s="1">
        <f t="shared" si="17"/>
        <v>24.088888900000001</v>
      </c>
      <c r="I13" s="1" t="e">
        <f t="shared" si="1"/>
        <v>#N/A</v>
      </c>
      <c r="J13" s="1">
        <f t="shared" si="2"/>
        <v>24.088888900000001</v>
      </c>
      <c r="K13" s="1" t="e">
        <f t="shared" si="3"/>
        <v>#N/A</v>
      </c>
      <c r="L13" s="1">
        <f t="shared" si="2"/>
        <v>24.088888900000001</v>
      </c>
      <c r="M13" s="1" t="e">
        <f t="shared" si="4"/>
        <v>#N/A</v>
      </c>
      <c r="N13" s="1">
        <f t="shared" si="5"/>
        <v>24.088888900000001</v>
      </c>
      <c r="O13" s="1">
        <f t="shared" si="6"/>
        <v>20</v>
      </c>
      <c r="P13" s="1">
        <f t="shared" si="7"/>
        <v>24.088888900000001</v>
      </c>
      <c r="Q13" s="1" t="e">
        <f t="shared" si="8"/>
        <v>#N/A</v>
      </c>
      <c r="R13" s="1">
        <f t="shared" si="9"/>
        <v>24.088888900000001</v>
      </c>
      <c r="S13" s="1" t="e">
        <f t="shared" si="10"/>
        <v>#N/A</v>
      </c>
      <c r="T13" s="1">
        <f t="shared" si="11"/>
        <v>24.088888900000001</v>
      </c>
      <c r="U13" s="1" t="e">
        <f t="shared" si="12"/>
        <v>#N/A</v>
      </c>
      <c r="V13" s="1">
        <f t="shared" si="13"/>
        <v>24.088888900000001</v>
      </c>
      <c r="W13" s="1" t="e">
        <f t="shared" si="14"/>
        <v>#N/A</v>
      </c>
      <c r="X13" s="1">
        <f t="shared" si="15"/>
        <v>24.088888900000001</v>
      </c>
      <c r="Y13" s="1" t="e">
        <f t="shared" si="16"/>
        <v>#N/A</v>
      </c>
    </row>
    <row r="14" spans="3:25" x14ac:dyDescent="0.25">
      <c r="C14" t="s">
        <v>11</v>
      </c>
      <c r="D14" s="2">
        <v>21.035335689045937</v>
      </c>
      <c r="E14" s="1">
        <v>32.524500000000003</v>
      </c>
      <c r="F14" s="1">
        <v>29.9834</v>
      </c>
      <c r="G14" s="1" t="e">
        <f t="shared" si="0"/>
        <v>#N/A</v>
      </c>
      <c r="H14" s="1">
        <f t="shared" si="17"/>
        <v>29.9834</v>
      </c>
      <c r="I14" s="1" t="e">
        <f t="shared" si="1"/>
        <v>#N/A</v>
      </c>
      <c r="J14" s="1">
        <f t="shared" si="2"/>
        <v>29.9834</v>
      </c>
      <c r="K14" s="1" t="e">
        <f t="shared" si="3"/>
        <v>#N/A</v>
      </c>
      <c r="L14" s="1">
        <f t="shared" si="2"/>
        <v>29.9834</v>
      </c>
      <c r="M14" s="1">
        <f t="shared" si="4"/>
        <v>20</v>
      </c>
      <c r="N14" s="1">
        <f t="shared" si="5"/>
        <v>29.9834</v>
      </c>
      <c r="O14" s="1" t="e">
        <f t="shared" si="6"/>
        <v>#N/A</v>
      </c>
      <c r="P14" s="1">
        <f t="shared" si="7"/>
        <v>29.9834</v>
      </c>
      <c r="Q14" s="1" t="e">
        <f t="shared" si="8"/>
        <v>#N/A</v>
      </c>
      <c r="R14" s="1">
        <f t="shared" si="9"/>
        <v>29.9834</v>
      </c>
      <c r="S14" s="1" t="e">
        <f t="shared" si="10"/>
        <v>#N/A</v>
      </c>
      <c r="T14" s="1">
        <f t="shared" si="11"/>
        <v>29.9834</v>
      </c>
      <c r="U14" s="1" t="e">
        <f t="shared" si="12"/>
        <v>#N/A</v>
      </c>
      <c r="V14" s="1">
        <f t="shared" si="13"/>
        <v>29.9834</v>
      </c>
      <c r="W14" s="1" t="e">
        <f t="shared" si="14"/>
        <v>#N/A</v>
      </c>
      <c r="X14" s="1">
        <f t="shared" si="15"/>
        <v>29.9834</v>
      </c>
      <c r="Y14" s="1" t="e">
        <f t="shared" si="16"/>
        <v>#N/A</v>
      </c>
    </row>
    <row r="15" spans="3:25" x14ac:dyDescent="0.25">
      <c r="C15" t="s">
        <v>12</v>
      </c>
      <c r="D15" s="2">
        <v>20.914487632508834</v>
      </c>
      <c r="E15" s="1">
        <v>31.185048999999999</v>
      </c>
      <c r="F15" s="1">
        <v>27.183781</v>
      </c>
      <c r="G15" s="1" t="e">
        <f t="shared" si="0"/>
        <v>#N/A</v>
      </c>
      <c r="H15" s="1">
        <f t="shared" si="17"/>
        <v>27.183781</v>
      </c>
      <c r="I15" s="1" t="e">
        <f t="shared" si="1"/>
        <v>#N/A</v>
      </c>
      <c r="J15" s="1">
        <f t="shared" si="2"/>
        <v>27.183781</v>
      </c>
      <c r="K15" s="1" t="e">
        <f t="shared" si="3"/>
        <v>#N/A</v>
      </c>
      <c r="L15" s="1">
        <f t="shared" si="2"/>
        <v>27.183781</v>
      </c>
      <c r="M15" s="1">
        <f t="shared" si="4"/>
        <v>20</v>
      </c>
      <c r="N15" s="1">
        <f t="shared" si="5"/>
        <v>27.183781</v>
      </c>
      <c r="O15" s="1" t="e">
        <f t="shared" si="6"/>
        <v>#N/A</v>
      </c>
      <c r="P15" s="1">
        <f t="shared" si="7"/>
        <v>27.183781</v>
      </c>
      <c r="Q15" s="1" t="e">
        <f t="shared" si="8"/>
        <v>#N/A</v>
      </c>
      <c r="R15" s="1">
        <f t="shared" si="9"/>
        <v>27.183781</v>
      </c>
      <c r="S15" s="1" t="e">
        <f t="shared" si="10"/>
        <v>#N/A</v>
      </c>
      <c r="T15" s="1">
        <f t="shared" si="11"/>
        <v>27.183781</v>
      </c>
      <c r="U15" s="1" t="e">
        <f t="shared" si="12"/>
        <v>#N/A</v>
      </c>
      <c r="V15" s="1">
        <f t="shared" si="13"/>
        <v>27.183781</v>
      </c>
      <c r="W15" s="1" t="e">
        <f t="shared" si="14"/>
        <v>#N/A</v>
      </c>
      <c r="X15" s="1">
        <f t="shared" si="15"/>
        <v>27.183781</v>
      </c>
      <c r="Y15" s="1" t="e">
        <f t="shared" si="16"/>
        <v>#N/A</v>
      </c>
    </row>
    <row r="16" spans="3:25" x14ac:dyDescent="0.25">
      <c r="C16" t="s">
        <v>13</v>
      </c>
      <c r="D16" s="2">
        <v>12.534628975265019</v>
      </c>
      <c r="E16" s="1">
        <v>31.507200000000001</v>
      </c>
      <c r="F16" s="1">
        <v>30.5837</v>
      </c>
      <c r="G16" s="1" t="e">
        <f t="shared" si="0"/>
        <v>#N/A</v>
      </c>
      <c r="H16" s="1">
        <f t="shared" si="17"/>
        <v>30.5837</v>
      </c>
      <c r="I16" s="1">
        <f t="shared" si="1"/>
        <v>20</v>
      </c>
      <c r="J16" s="1">
        <f t="shared" si="2"/>
        <v>30.5837</v>
      </c>
      <c r="K16" s="1" t="e">
        <f t="shared" si="3"/>
        <v>#N/A</v>
      </c>
      <c r="L16" s="1">
        <f t="shared" si="2"/>
        <v>30.5837</v>
      </c>
      <c r="M16" s="1" t="e">
        <f t="shared" si="4"/>
        <v>#N/A</v>
      </c>
      <c r="N16" s="1">
        <f t="shared" si="5"/>
        <v>30.5837</v>
      </c>
      <c r="O16" s="1" t="e">
        <f t="shared" si="6"/>
        <v>#N/A</v>
      </c>
      <c r="P16" s="1">
        <f t="shared" si="7"/>
        <v>30.5837</v>
      </c>
      <c r="Q16" s="1" t="e">
        <f t="shared" si="8"/>
        <v>#N/A</v>
      </c>
      <c r="R16" s="1">
        <f t="shared" si="9"/>
        <v>30.5837</v>
      </c>
      <c r="S16" s="1" t="e">
        <f t="shared" si="10"/>
        <v>#N/A</v>
      </c>
      <c r="T16" s="1">
        <f t="shared" si="11"/>
        <v>30.5837</v>
      </c>
      <c r="U16" s="1" t="e">
        <f t="shared" si="12"/>
        <v>#N/A</v>
      </c>
      <c r="V16" s="1">
        <f t="shared" si="13"/>
        <v>30.5837</v>
      </c>
      <c r="W16" s="1" t="e">
        <f t="shared" si="14"/>
        <v>#N/A</v>
      </c>
      <c r="X16" s="1">
        <f t="shared" si="15"/>
        <v>30.5837</v>
      </c>
      <c r="Y16" s="1" t="e">
        <f t="shared" si="16"/>
        <v>#N/A</v>
      </c>
    </row>
    <row r="17" spans="2:25" x14ac:dyDescent="0.25">
      <c r="C17" t="s">
        <v>14</v>
      </c>
      <c r="D17" s="2">
        <v>12.162544169611307</v>
      </c>
      <c r="E17" s="1">
        <v>32.639200000000002</v>
      </c>
      <c r="F17" s="1">
        <v>25.700600000000001</v>
      </c>
      <c r="G17" s="1" t="e">
        <f t="shared" si="0"/>
        <v>#N/A</v>
      </c>
      <c r="H17" s="1">
        <f t="shared" si="17"/>
        <v>25.700600000000001</v>
      </c>
      <c r="I17" s="1">
        <f t="shared" si="1"/>
        <v>20</v>
      </c>
      <c r="J17" s="1">
        <f t="shared" si="2"/>
        <v>25.700600000000001</v>
      </c>
      <c r="K17" s="1" t="e">
        <f t="shared" si="3"/>
        <v>#N/A</v>
      </c>
      <c r="L17" s="1">
        <f t="shared" si="2"/>
        <v>25.700600000000001</v>
      </c>
      <c r="M17" s="1" t="e">
        <f t="shared" si="4"/>
        <v>#N/A</v>
      </c>
      <c r="N17" s="1">
        <f t="shared" si="5"/>
        <v>25.700600000000001</v>
      </c>
      <c r="O17" s="1" t="e">
        <f t="shared" si="6"/>
        <v>#N/A</v>
      </c>
      <c r="P17" s="1">
        <f t="shared" si="7"/>
        <v>25.700600000000001</v>
      </c>
      <c r="Q17" s="1" t="e">
        <f t="shared" si="8"/>
        <v>#N/A</v>
      </c>
      <c r="R17" s="1">
        <f t="shared" si="9"/>
        <v>25.700600000000001</v>
      </c>
      <c r="S17" s="1" t="e">
        <f t="shared" si="10"/>
        <v>#N/A</v>
      </c>
      <c r="T17" s="1">
        <f t="shared" si="11"/>
        <v>25.700600000000001</v>
      </c>
      <c r="U17" s="1" t="e">
        <f t="shared" si="12"/>
        <v>#N/A</v>
      </c>
      <c r="V17" s="1">
        <f t="shared" si="13"/>
        <v>25.700600000000001</v>
      </c>
      <c r="W17" s="1" t="e">
        <f t="shared" si="14"/>
        <v>#N/A</v>
      </c>
      <c r="X17" s="1">
        <f t="shared" si="15"/>
        <v>25.700600000000001</v>
      </c>
      <c r="Y17" s="1" t="e">
        <f t="shared" si="16"/>
        <v>#N/A</v>
      </c>
    </row>
    <row r="18" spans="2:25" x14ac:dyDescent="0.25">
      <c r="C18" t="s">
        <v>15</v>
      </c>
      <c r="D18" s="2">
        <v>19.251236749116607</v>
      </c>
      <c r="E18" s="1">
        <v>34.254455622285597</v>
      </c>
      <c r="F18" s="1">
        <v>28</v>
      </c>
      <c r="G18" s="1" t="e">
        <f t="shared" si="0"/>
        <v>#N/A</v>
      </c>
      <c r="H18" s="1">
        <f t="shared" si="17"/>
        <v>28</v>
      </c>
      <c r="I18" s="1" t="e">
        <f t="shared" si="1"/>
        <v>#N/A</v>
      </c>
      <c r="J18" s="1">
        <f t="shared" si="2"/>
        <v>28</v>
      </c>
      <c r="K18" s="1" t="e">
        <f t="shared" si="3"/>
        <v>#N/A</v>
      </c>
      <c r="L18" s="1">
        <f t="shared" si="2"/>
        <v>28</v>
      </c>
      <c r="M18" s="1">
        <f t="shared" si="4"/>
        <v>20</v>
      </c>
      <c r="N18" s="1">
        <f t="shared" si="5"/>
        <v>28</v>
      </c>
      <c r="O18" s="1" t="e">
        <f t="shared" si="6"/>
        <v>#N/A</v>
      </c>
      <c r="P18" s="1">
        <f t="shared" si="7"/>
        <v>28</v>
      </c>
      <c r="Q18" s="1" t="e">
        <f t="shared" si="8"/>
        <v>#N/A</v>
      </c>
      <c r="R18" s="1">
        <f t="shared" si="9"/>
        <v>28</v>
      </c>
      <c r="S18" s="1" t="e">
        <f t="shared" si="10"/>
        <v>#N/A</v>
      </c>
      <c r="T18" s="1">
        <f t="shared" si="11"/>
        <v>28</v>
      </c>
      <c r="U18" s="1" t="e">
        <f t="shared" si="12"/>
        <v>#N/A</v>
      </c>
      <c r="V18" s="1">
        <f t="shared" si="13"/>
        <v>28</v>
      </c>
      <c r="W18" s="1" t="e">
        <f t="shared" si="14"/>
        <v>#N/A</v>
      </c>
      <c r="X18" s="1">
        <f t="shared" si="15"/>
        <v>28</v>
      </c>
      <c r="Y18" s="1" t="e">
        <f t="shared" si="16"/>
        <v>#N/A</v>
      </c>
    </row>
    <row r="19" spans="2:25" x14ac:dyDescent="0.25">
      <c r="C19" t="s">
        <v>16</v>
      </c>
      <c r="D19" s="2">
        <v>20.536042402826855</v>
      </c>
      <c r="E19" s="1">
        <v>32.291519000000001</v>
      </c>
      <c r="F19" s="1">
        <v>31.256499999999999</v>
      </c>
      <c r="G19" s="1" t="e">
        <f t="shared" si="0"/>
        <v>#N/A</v>
      </c>
      <c r="H19" s="1">
        <f t="shared" si="17"/>
        <v>31.256499999999999</v>
      </c>
      <c r="I19" s="1" t="e">
        <f t="shared" si="1"/>
        <v>#N/A</v>
      </c>
      <c r="J19" s="1">
        <f t="shared" si="2"/>
        <v>31.256499999999999</v>
      </c>
      <c r="K19" s="1" t="e">
        <f t="shared" si="3"/>
        <v>#N/A</v>
      </c>
      <c r="L19" s="1">
        <f t="shared" si="2"/>
        <v>31.256499999999999</v>
      </c>
      <c r="M19" s="1">
        <f t="shared" si="4"/>
        <v>20</v>
      </c>
      <c r="N19" s="1">
        <f t="shared" si="5"/>
        <v>31.256499999999999</v>
      </c>
      <c r="O19" s="1" t="e">
        <f t="shared" si="6"/>
        <v>#N/A</v>
      </c>
      <c r="P19" s="1">
        <f t="shared" si="7"/>
        <v>31.256499999999999</v>
      </c>
      <c r="Q19" s="1" t="e">
        <f t="shared" si="8"/>
        <v>#N/A</v>
      </c>
      <c r="R19" s="1">
        <f t="shared" si="9"/>
        <v>31.256499999999999</v>
      </c>
      <c r="S19" s="1" t="e">
        <f t="shared" si="10"/>
        <v>#N/A</v>
      </c>
      <c r="T19" s="1">
        <f t="shared" si="11"/>
        <v>31.256499999999999</v>
      </c>
      <c r="U19" s="1" t="e">
        <f t="shared" si="12"/>
        <v>#N/A</v>
      </c>
      <c r="V19" s="1">
        <f t="shared" si="13"/>
        <v>31.256499999999999</v>
      </c>
      <c r="W19" s="1" t="e">
        <f t="shared" si="14"/>
        <v>#N/A</v>
      </c>
      <c r="X19" s="1">
        <f t="shared" si="15"/>
        <v>31.256499999999999</v>
      </c>
      <c r="Y19" s="1" t="e">
        <f t="shared" si="16"/>
        <v>#N/A</v>
      </c>
    </row>
    <row r="20" spans="2:25" x14ac:dyDescent="0.25">
      <c r="C20" t="s">
        <v>17</v>
      </c>
      <c r="D20" s="2">
        <v>18.500706713780918</v>
      </c>
      <c r="E20" s="1">
        <v>31</v>
      </c>
      <c r="F20" s="1">
        <v>30.783333299999999</v>
      </c>
      <c r="G20" s="1" t="e">
        <f t="shared" si="0"/>
        <v>#N/A</v>
      </c>
      <c r="H20" s="1">
        <f t="shared" si="17"/>
        <v>30.783333299999999</v>
      </c>
      <c r="I20" s="1" t="e">
        <f t="shared" si="1"/>
        <v>#N/A</v>
      </c>
      <c r="J20" s="1">
        <f t="shared" ref="J20:J30" si="18">H20</f>
        <v>30.783333299999999</v>
      </c>
      <c r="K20" s="1" t="e">
        <f t="shared" si="3"/>
        <v>#N/A</v>
      </c>
      <c r="L20" s="1">
        <f t="shared" ref="L20:L30" si="19">J20</f>
        <v>30.783333299999999</v>
      </c>
      <c r="M20" s="1">
        <f t="shared" si="4"/>
        <v>20</v>
      </c>
      <c r="N20" s="1">
        <f t="shared" si="5"/>
        <v>30.783333299999999</v>
      </c>
      <c r="O20" s="1" t="e">
        <f t="shared" si="6"/>
        <v>#N/A</v>
      </c>
      <c r="P20" s="1">
        <f t="shared" si="7"/>
        <v>30.783333299999999</v>
      </c>
      <c r="Q20" s="1" t="e">
        <f t="shared" si="8"/>
        <v>#N/A</v>
      </c>
      <c r="R20" s="1">
        <f t="shared" si="9"/>
        <v>30.783333299999999</v>
      </c>
      <c r="S20" s="1" t="e">
        <f t="shared" si="10"/>
        <v>#N/A</v>
      </c>
      <c r="T20" s="1">
        <f t="shared" si="11"/>
        <v>30.783333299999999</v>
      </c>
      <c r="U20" s="1" t="e">
        <f t="shared" si="12"/>
        <v>#N/A</v>
      </c>
      <c r="V20" s="1">
        <f t="shared" si="13"/>
        <v>30.783333299999999</v>
      </c>
      <c r="W20" s="1" t="e">
        <f t="shared" si="14"/>
        <v>#N/A</v>
      </c>
      <c r="X20" s="1">
        <f t="shared" si="15"/>
        <v>30.783333299999999</v>
      </c>
      <c r="Y20" s="1" t="e">
        <f t="shared" si="16"/>
        <v>#N/A</v>
      </c>
    </row>
    <row r="21" spans="2:25" x14ac:dyDescent="0.25">
      <c r="B21" s="13">
        <f t="shared" ref="B21" si="20">D21/SUM($D$4:$D$30)</f>
        <v>4.1757439057546294E-2</v>
      </c>
      <c r="C21" t="s">
        <v>18</v>
      </c>
      <c r="D21" s="2">
        <v>25.290459363957595</v>
      </c>
      <c r="E21" s="1">
        <v>31.186399999999999</v>
      </c>
      <c r="F21" s="1">
        <v>30.459399999999999</v>
      </c>
      <c r="G21" s="1" t="e">
        <f t="shared" si="0"/>
        <v>#N/A</v>
      </c>
      <c r="H21" s="1">
        <f t="shared" si="17"/>
        <v>30.459399999999999</v>
      </c>
      <c r="I21" s="1" t="e">
        <f t="shared" si="1"/>
        <v>#N/A</v>
      </c>
      <c r="J21" s="1">
        <f t="shared" si="18"/>
        <v>30.459399999999999</v>
      </c>
      <c r="K21" s="1" t="e">
        <f t="shared" si="3"/>
        <v>#N/A</v>
      </c>
      <c r="L21" s="1">
        <f t="shared" si="19"/>
        <v>30.459399999999999</v>
      </c>
      <c r="M21" s="1" t="e">
        <f t="shared" si="4"/>
        <v>#N/A</v>
      </c>
      <c r="N21" s="1">
        <f t="shared" si="5"/>
        <v>30.459399999999999</v>
      </c>
      <c r="O21" s="1">
        <f t="shared" si="6"/>
        <v>20</v>
      </c>
      <c r="P21" s="1">
        <f t="shared" si="7"/>
        <v>30.459399999999999</v>
      </c>
      <c r="Q21" s="1" t="e">
        <f t="shared" si="8"/>
        <v>#N/A</v>
      </c>
      <c r="R21" s="1">
        <f t="shared" si="9"/>
        <v>30.459399999999999</v>
      </c>
      <c r="S21" s="1" t="e">
        <f t="shared" si="10"/>
        <v>#N/A</v>
      </c>
      <c r="T21" s="1">
        <f t="shared" si="11"/>
        <v>30.459399999999999</v>
      </c>
      <c r="U21" s="1" t="e">
        <f t="shared" si="12"/>
        <v>#N/A</v>
      </c>
      <c r="V21" s="1">
        <f t="shared" si="13"/>
        <v>30.459399999999999</v>
      </c>
      <c r="W21" s="1" t="e">
        <f t="shared" si="14"/>
        <v>#N/A</v>
      </c>
      <c r="X21" s="1">
        <f t="shared" si="15"/>
        <v>30.459399999999999</v>
      </c>
      <c r="Y21" s="1" t="e">
        <f t="shared" si="16"/>
        <v>#N/A</v>
      </c>
    </row>
    <row r="22" spans="2:25" x14ac:dyDescent="0.25">
      <c r="B22" s="13"/>
      <c r="C22" t="s">
        <v>19</v>
      </c>
      <c r="D22" s="2">
        <v>18.522968197879859</v>
      </c>
      <c r="E22" s="1">
        <v>30.47</v>
      </c>
      <c r="F22" s="1">
        <v>31.040600000000001</v>
      </c>
      <c r="G22" s="1" t="e">
        <f t="shared" si="0"/>
        <v>#N/A</v>
      </c>
      <c r="H22" s="1">
        <f t="shared" si="17"/>
        <v>31.040600000000001</v>
      </c>
      <c r="I22" s="1" t="e">
        <f t="shared" si="1"/>
        <v>#N/A</v>
      </c>
      <c r="J22" s="1">
        <f t="shared" si="18"/>
        <v>31.040600000000001</v>
      </c>
      <c r="K22" s="1" t="e">
        <f t="shared" si="3"/>
        <v>#N/A</v>
      </c>
      <c r="L22" s="1">
        <f t="shared" si="19"/>
        <v>31.040600000000001</v>
      </c>
      <c r="M22" s="1">
        <f t="shared" si="4"/>
        <v>20</v>
      </c>
      <c r="N22" s="1">
        <f t="shared" si="5"/>
        <v>31.040600000000001</v>
      </c>
      <c r="O22" s="1" t="e">
        <f t="shared" si="6"/>
        <v>#N/A</v>
      </c>
      <c r="P22" s="1">
        <f t="shared" si="7"/>
        <v>31.040600000000001</v>
      </c>
      <c r="Q22" s="1" t="e">
        <f t="shared" si="8"/>
        <v>#N/A</v>
      </c>
      <c r="R22" s="1">
        <f t="shared" si="9"/>
        <v>31.040600000000001</v>
      </c>
      <c r="S22" s="1" t="e">
        <f t="shared" si="10"/>
        <v>#N/A</v>
      </c>
      <c r="T22" s="1">
        <f t="shared" si="11"/>
        <v>31.040600000000001</v>
      </c>
      <c r="U22" s="1" t="e">
        <f t="shared" si="12"/>
        <v>#N/A</v>
      </c>
      <c r="V22" s="1">
        <f t="shared" si="13"/>
        <v>31.040600000000001</v>
      </c>
      <c r="W22" s="1" t="e">
        <f t="shared" si="14"/>
        <v>#N/A</v>
      </c>
      <c r="X22" s="1">
        <f t="shared" si="15"/>
        <v>31.040600000000001</v>
      </c>
      <c r="Y22" s="1" t="e">
        <f t="shared" si="16"/>
        <v>#N/A</v>
      </c>
    </row>
    <row r="23" spans="2:25" x14ac:dyDescent="0.25">
      <c r="B23" s="13"/>
      <c r="C23" t="s">
        <v>20</v>
      </c>
      <c r="D23" s="2">
        <v>15.018374558303886</v>
      </c>
      <c r="E23" s="1">
        <v>33.811666700000004</v>
      </c>
      <c r="F23" s="1">
        <v>27.2577778</v>
      </c>
      <c r="G23" s="1" t="e">
        <f t="shared" si="0"/>
        <v>#N/A</v>
      </c>
      <c r="H23" s="1">
        <f t="shared" si="17"/>
        <v>27.2577778</v>
      </c>
      <c r="I23" s="1" t="e">
        <f t="shared" si="1"/>
        <v>#N/A</v>
      </c>
      <c r="J23" s="1">
        <f t="shared" si="18"/>
        <v>27.2577778</v>
      </c>
      <c r="K23" s="1">
        <f t="shared" si="3"/>
        <v>20</v>
      </c>
      <c r="L23" s="1">
        <f t="shared" si="19"/>
        <v>27.2577778</v>
      </c>
      <c r="M23" s="1" t="e">
        <f t="shared" si="4"/>
        <v>#N/A</v>
      </c>
      <c r="N23" s="1">
        <f t="shared" si="5"/>
        <v>27.2577778</v>
      </c>
      <c r="O23" s="1" t="e">
        <f t="shared" si="6"/>
        <v>#N/A</v>
      </c>
      <c r="P23" s="1">
        <f t="shared" si="7"/>
        <v>27.2577778</v>
      </c>
      <c r="Q23" s="1" t="e">
        <f t="shared" si="8"/>
        <v>#N/A</v>
      </c>
      <c r="R23" s="1">
        <f t="shared" si="9"/>
        <v>27.2577778</v>
      </c>
      <c r="S23" s="1" t="e">
        <f t="shared" si="10"/>
        <v>#N/A</v>
      </c>
      <c r="T23" s="1">
        <f t="shared" si="11"/>
        <v>27.2577778</v>
      </c>
      <c r="U23" s="1" t="e">
        <f t="shared" si="12"/>
        <v>#N/A</v>
      </c>
      <c r="V23" s="1">
        <f t="shared" si="13"/>
        <v>27.2577778</v>
      </c>
      <c r="W23" s="1" t="e">
        <f t="shared" si="14"/>
        <v>#N/A</v>
      </c>
      <c r="X23" s="1">
        <f t="shared" si="15"/>
        <v>27.2577778</v>
      </c>
      <c r="Y23" s="1" t="e">
        <f t="shared" si="16"/>
        <v>#N/A</v>
      </c>
    </row>
    <row r="24" spans="2:25" x14ac:dyDescent="0.25">
      <c r="B24" s="13">
        <f t="shared" ref="B24" si="21">D24/SUM($D$4:$D$30)</f>
        <v>4.3259194606282171E-2</v>
      </c>
      <c r="C24" t="s">
        <v>21</v>
      </c>
      <c r="D24" s="2">
        <v>26.2</v>
      </c>
      <c r="E24" s="1">
        <v>32.26585</v>
      </c>
      <c r="F24" s="1">
        <v>30.589230000000001</v>
      </c>
      <c r="G24" s="1" t="e">
        <f t="shared" si="0"/>
        <v>#N/A</v>
      </c>
      <c r="H24" s="1">
        <f t="shared" si="17"/>
        <v>30.589230000000001</v>
      </c>
      <c r="I24" s="1" t="e">
        <f t="shared" si="1"/>
        <v>#N/A</v>
      </c>
      <c r="J24" s="1">
        <f t="shared" si="18"/>
        <v>30.589230000000001</v>
      </c>
      <c r="K24" s="1" t="e">
        <f t="shared" si="3"/>
        <v>#N/A</v>
      </c>
      <c r="L24" s="1">
        <f t="shared" si="19"/>
        <v>30.589230000000001</v>
      </c>
      <c r="M24" s="1" t="e">
        <f t="shared" si="4"/>
        <v>#N/A</v>
      </c>
      <c r="N24" s="1">
        <f t="shared" si="5"/>
        <v>30.589230000000001</v>
      </c>
      <c r="O24" s="1">
        <f t="shared" si="6"/>
        <v>20</v>
      </c>
      <c r="P24" s="1">
        <f t="shared" si="7"/>
        <v>30.589230000000001</v>
      </c>
      <c r="Q24" s="1" t="e">
        <f t="shared" si="8"/>
        <v>#N/A</v>
      </c>
      <c r="R24" s="1">
        <f t="shared" si="9"/>
        <v>30.589230000000001</v>
      </c>
      <c r="S24" s="1" t="e">
        <f t="shared" si="10"/>
        <v>#N/A</v>
      </c>
      <c r="T24" s="1">
        <f t="shared" si="11"/>
        <v>30.589230000000001</v>
      </c>
      <c r="U24" s="1" t="e">
        <f t="shared" si="12"/>
        <v>#N/A</v>
      </c>
      <c r="V24" s="1">
        <f t="shared" si="13"/>
        <v>30.589230000000001</v>
      </c>
      <c r="W24" s="1" t="e">
        <f t="shared" si="14"/>
        <v>#N/A</v>
      </c>
      <c r="X24" s="1">
        <f t="shared" si="15"/>
        <v>30.589230000000001</v>
      </c>
      <c r="Y24" s="1" t="e">
        <f t="shared" si="16"/>
        <v>#N/A</v>
      </c>
    </row>
    <row r="25" spans="2:25" x14ac:dyDescent="0.25">
      <c r="B25" s="13"/>
      <c r="C25" t="s">
        <v>22</v>
      </c>
      <c r="D25" s="2">
        <v>16.945583038869259</v>
      </c>
      <c r="E25" s="1">
        <v>31.813320000000001</v>
      </c>
      <c r="F25" s="1">
        <v>31.421841000000001</v>
      </c>
      <c r="G25" s="1" t="e">
        <f t="shared" si="0"/>
        <v>#N/A</v>
      </c>
      <c r="H25" s="1">
        <f t="shared" si="17"/>
        <v>31.421841000000001</v>
      </c>
      <c r="I25" s="1" t="e">
        <f t="shared" si="1"/>
        <v>#N/A</v>
      </c>
      <c r="J25" s="1">
        <f t="shared" si="18"/>
        <v>31.421841000000001</v>
      </c>
      <c r="K25" s="1" t="e">
        <f t="shared" si="3"/>
        <v>#N/A</v>
      </c>
      <c r="L25" s="1">
        <f t="shared" si="19"/>
        <v>31.421841000000001</v>
      </c>
      <c r="M25" s="1">
        <f t="shared" si="4"/>
        <v>20</v>
      </c>
      <c r="N25" s="1">
        <f t="shared" si="5"/>
        <v>31.421841000000001</v>
      </c>
      <c r="O25" s="1" t="e">
        <f t="shared" si="6"/>
        <v>#N/A</v>
      </c>
      <c r="P25" s="1">
        <f t="shared" si="7"/>
        <v>31.421841000000001</v>
      </c>
      <c r="Q25" s="1" t="e">
        <f t="shared" si="8"/>
        <v>#N/A</v>
      </c>
      <c r="R25" s="1">
        <f t="shared" si="9"/>
        <v>31.421841000000001</v>
      </c>
      <c r="S25" s="1" t="e">
        <f t="shared" si="10"/>
        <v>#N/A</v>
      </c>
      <c r="T25" s="1">
        <f t="shared" si="11"/>
        <v>31.421841000000001</v>
      </c>
      <c r="U25" s="1" t="e">
        <f t="shared" si="12"/>
        <v>#N/A</v>
      </c>
      <c r="V25" s="1">
        <f t="shared" si="13"/>
        <v>31.421841000000001</v>
      </c>
      <c r="W25" s="1" t="e">
        <f t="shared" si="14"/>
        <v>#N/A</v>
      </c>
      <c r="X25" s="1">
        <f t="shared" si="15"/>
        <v>31.421841000000001</v>
      </c>
      <c r="Y25" s="1" t="e">
        <f t="shared" si="16"/>
        <v>#N/A</v>
      </c>
    </row>
    <row r="26" spans="2:25" x14ac:dyDescent="0.25">
      <c r="B26" s="13"/>
      <c r="C26" t="s">
        <v>23</v>
      </c>
      <c r="D26" s="2">
        <v>22.825795053003532</v>
      </c>
      <c r="E26" s="1">
        <v>31.249509</v>
      </c>
      <c r="F26" s="1">
        <v>30.064741999999999</v>
      </c>
      <c r="G26" s="1" t="e">
        <f t="shared" si="0"/>
        <v>#N/A</v>
      </c>
      <c r="H26" s="1">
        <f t="shared" si="17"/>
        <v>30.064741999999999</v>
      </c>
      <c r="I26" s="1" t="e">
        <f t="shared" si="1"/>
        <v>#N/A</v>
      </c>
      <c r="J26" s="1">
        <f t="shared" si="18"/>
        <v>30.064741999999999</v>
      </c>
      <c r="K26" s="1" t="e">
        <f t="shared" si="3"/>
        <v>#N/A</v>
      </c>
      <c r="L26" s="1">
        <f t="shared" si="19"/>
        <v>30.064741999999999</v>
      </c>
      <c r="M26" s="1" t="e">
        <f t="shared" si="4"/>
        <v>#N/A</v>
      </c>
      <c r="N26" s="1">
        <f t="shared" si="5"/>
        <v>30.064741999999999</v>
      </c>
      <c r="O26" s="1">
        <f t="shared" si="6"/>
        <v>20</v>
      </c>
      <c r="P26" s="1">
        <f t="shared" si="7"/>
        <v>30.064741999999999</v>
      </c>
      <c r="Q26" s="1" t="e">
        <f t="shared" si="8"/>
        <v>#N/A</v>
      </c>
      <c r="R26" s="1">
        <f t="shared" si="9"/>
        <v>30.064741999999999</v>
      </c>
      <c r="S26" s="1" t="e">
        <f t="shared" si="10"/>
        <v>#N/A</v>
      </c>
      <c r="T26" s="1">
        <f t="shared" si="11"/>
        <v>30.064741999999999</v>
      </c>
      <c r="U26" s="1" t="e">
        <f t="shared" si="12"/>
        <v>#N/A</v>
      </c>
      <c r="V26" s="1">
        <f t="shared" si="13"/>
        <v>30.064741999999999</v>
      </c>
      <c r="W26" s="1" t="e">
        <f t="shared" si="14"/>
        <v>#N/A</v>
      </c>
      <c r="X26" s="1">
        <f t="shared" si="15"/>
        <v>30.064741999999999</v>
      </c>
      <c r="Y26" s="1" t="e">
        <f t="shared" si="16"/>
        <v>#N/A</v>
      </c>
    </row>
    <row r="27" spans="2:25" x14ac:dyDescent="0.25">
      <c r="B27" s="13"/>
      <c r="C27" t="s">
        <v>24</v>
      </c>
      <c r="D27" s="2"/>
      <c r="E27" s="1">
        <v>30.803947399999998</v>
      </c>
      <c r="F27" s="1">
        <v>31.308544399999999</v>
      </c>
      <c r="G27" s="1" t="e">
        <f t="shared" si="0"/>
        <v>#N/A</v>
      </c>
      <c r="H27" s="1">
        <f t="shared" si="17"/>
        <v>31.308544399999999</v>
      </c>
      <c r="I27" s="1" t="e">
        <f t="shared" si="1"/>
        <v>#N/A</v>
      </c>
      <c r="J27" s="1">
        <f t="shared" si="18"/>
        <v>31.308544399999999</v>
      </c>
      <c r="K27" s="1" t="e">
        <f t="shared" si="3"/>
        <v>#N/A</v>
      </c>
      <c r="L27" s="1">
        <f t="shared" si="19"/>
        <v>31.308544399999999</v>
      </c>
      <c r="M27" s="1" t="e">
        <f t="shared" si="4"/>
        <v>#N/A</v>
      </c>
      <c r="N27" s="1">
        <f t="shared" si="5"/>
        <v>31.308544399999999</v>
      </c>
      <c r="O27" s="1" t="e">
        <f t="shared" si="6"/>
        <v>#N/A</v>
      </c>
      <c r="P27" s="1">
        <f t="shared" si="7"/>
        <v>31.308544399999999</v>
      </c>
      <c r="Q27" s="1" t="e">
        <f t="shared" si="8"/>
        <v>#N/A</v>
      </c>
      <c r="R27" s="1">
        <f t="shared" si="9"/>
        <v>31.308544399999999</v>
      </c>
      <c r="S27" s="1" t="e">
        <f t="shared" si="10"/>
        <v>#N/A</v>
      </c>
      <c r="T27" s="1">
        <f t="shared" si="11"/>
        <v>31.308544399999999</v>
      </c>
      <c r="U27" s="1" t="e">
        <f t="shared" si="12"/>
        <v>#N/A</v>
      </c>
      <c r="V27" s="1">
        <f t="shared" si="13"/>
        <v>31.308544399999999</v>
      </c>
      <c r="W27" s="1" t="e">
        <f t="shared" si="14"/>
        <v>#N/A</v>
      </c>
      <c r="X27" s="1">
        <f t="shared" si="15"/>
        <v>31.308544399999999</v>
      </c>
      <c r="Y27" s="1" t="e">
        <f t="shared" si="16"/>
        <v>#N/A</v>
      </c>
    </row>
    <row r="28" spans="2:25" x14ac:dyDescent="0.25">
      <c r="B28" s="13">
        <f t="shared" ref="B28:B29" si="22">D28/SUM($D$4:$D$30)</f>
        <v>0.14637099079693397</v>
      </c>
      <c r="C28" t="s">
        <v>25</v>
      </c>
      <c r="D28" s="2">
        <v>88.649823321554777</v>
      </c>
      <c r="E28" s="1">
        <v>31.208902999999999</v>
      </c>
      <c r="F28" s="1">
        <v>30.076291999999999</v>
      </c>
      <c r="G28" s="1" t="e">
        <f t="shared" si="0"/>
        <v>#N/A</v>
      </c>
      <c r="H28" s="1">
        <f t="shared" si="17"/>
        <v>30.076291999999999</v>
      </c>
      <c r="I28" s="1" t="e">
        <f t="shared" si="1"/>
        <v>#N/A</v>
      </c>
      <c r="J28" s="1">
        <f t="shared" si="18"/>
        <v>30.076291999999999</v>
      </c>
      <c r="K28" s="1" t="e">
        <f t="shared" si="3"/>
        <v>#N/A</v>
      </c>
      <c r="L28" s="1">
        <f t="shared" si="19"/>
        <v>30.076291999999999</v>
      </c>
      <c r="M28" s="1" t="e">
        <f t="shared" si="4"/>
        <v>#N/A</v>
      </c>
      <c r="N28" s="1">
        <f t="shared" si="5"/>
        <v>30.076291999999999</v>
      </c>
      <c r="O28" s="1" t="e">
        <f t="shared" si="6"/>
        <v>#N/A</v>
      </c>
      <c r="P28" s="1">
        <f t="shared" si="7"/>
        <v>30.076291999999999</v>
      </c>
      <c r="Q28" s="1" t="e">
        <f t="shared" si="8"/>
        <v>#N/A</v>
      </c>
      <c r="R28" s="1">
        <f t="shared" si="9"/>
        <v>30.076291999999999</v>
      </c>
      <c r="S28" s="1" t="e">
        <f t="shared" si="10"/>
        <v>#N/A</v>
      </c>
      <c r="T28" s="1">
        <f t="shared" si="11"/>
        <v>30.076291999999999</v>
      </c>
      <c r="U28" s="1" t="e">
        <f t="shared" si="12"/>
        <v>#N/A</v>
      </c>
      <c r="V28" s="1">
        <f t="shared" si="13"/>
        <v>30.076291999999999</v>
      </c>
      <c r="W28" s="1" t="e">
        <f t="shared" si="14"/>
        <v>#N/A</v>
      </c>
      <c r="X28" s="1">
        <f t="shared" si="15"/>
        <v>30.076291999999999</v>
      </c>
      <c r="Y28" s="1">
        <f t="shared" si="16"/>
        <v>20</v>
      </c>
    </row>
    <row r="29" spans="2:25" x14ac:dyDescent="0.25">
      <c r="B29" s="13">
        <f t="shared" si="22"/>
        <v>0.13830036744586038</v>
      </c>
      <c r="C29" t="s">
        <v>26</v>
      </c>
      <c r="D29" s="2">
        <v>83.761837455830388</v>
      </c>
      <c r="E29" s="1">
        <v>29.7</v>
      </c>
      <c r="F29" s="1">
        <v>31.2135</v>
      </c>
      <c r="G29" s="1" t="e">
        <f t="shared" si="0"/>
        <v>#N/A</v>
      </c>
      <c r="H29" s="1">
        <f t="shared" si="17"/>
        <v>31.2135</v>
      </c>
      <c r="I29" s="1" t="e">
        <f t="shared" si="1"/>
        <v>#N/A</v>
      </c>
      <c r="J29" s="1">
        <f t="shared" si="18"/>
        <v>31.2135</v>
      </c>
      <c r="K29" s="1" t="e">
        <f t="shared" si="3"/>
        <v>#N/A</v>
      </c>
      <c r="L29" s="1">
        <f t="shared" si="19"/>
        <v>31.2135</v>
      </c>
      <c r="M29" s="1" t="e">
        <f t="shared" si="4"/>
        <v>#N/A</v>
      </c>
      <c r="N29" s="1">
        <f t="shared" si="5"/>
        <v>31.2135</v>
      </c>
      <c r="O29" s="1" t="e">
        <f t="shared" si="6"/>
        <v>#N/A</v>
      </c>
      <c r="P29" s="1">
        <f t="shared" si="7"/>
        <v>31.2135</v>
      </c>
      <c r="Q29" s="1" t="e">
        <f t="shared" si="8"/>
        <v>#N/A</v>
      </c>
      <c r="R29" s="1">
        <f t="shared" si="9"/>
        <v>31.2135</v>
      </c>
      <c r="S29" s="1" t="e">
        <f t="shared" si="10"/>
        <v>#N/A</v>
      </c>
      <c r="T29" s="1">
        <f t="shared" si="11"/>
        <v>31.2135</v>
      </c>
      <c r="U29" s="1" t="e">
        <f t="shared" si="12"/>
        <v>#N/A</v>
      </c>
      <c r="V29" s="1">
        <f t="shared" si="13"/>
        <v>31.2135</v>
      </c>
      <c r="W29" s="1" t="e">
        <f t="shared" si="14"/>
        <v>#N/A</v>
      </c>
      <c r="X29" s="1">
        <f t="shared" si="15"/>
        <v>31.2135</v>
      </c>
      <c r="Y29" s="1">
        <f t="shared" si="16"/>
        <v>20</v>
      </c>
    </row>
    <row r="30" spans="2:25" x14ac:dyDescent="0.25">
      <c r="B30" s="13">
        <f>D30/SUM($D$4:$D$30)</f>
        <v>0.16511142979497012</v>
      </c>
      <c r="C30" t="s">
        <v>27</v>
      </c>
      <c r="D30" s="2">
        <v>100</v>
      </c>
      <c r="E30" s="1">
        <v>31.249509</v>
      </c>
      <c r="F30" s="1">
        <v>30.064741999999999</v>
      </c>
      <c r="G30" s="1" t="e">
        <f t="shared" si="0"/>
        <v>#N/A</v>
      </c>
      <c r="H30" s="1">
        <f t="shared" si="17"/>
        <v>30.064741999999999</v>
      </c>
      <c r="I30" s="1" t="e">
        <f t="shared" si="1"/>
        <v>#N/A</v>
      </c>
      <c r="J30" s="1">
        <f t="shared" si="18"/>
        <v>30.064741999999999</v>
      </c>
      <c r="K30" s="1" t="e">
        <f t="shared" si="3"/>
        <v>#N/A</v>
      </c>
      <c r="L30" s="1">
        <f t="shared" si="19"/>
        <v>30.064741999999999</v>
      </c>
      <c r="M30" s="1" t="e">
        <f t="shared" si="4"/>
        <v>#N/A</v>
      </c>
      <c r="N30" s="1">
        <f t="shared" si="5"/>
        <v>30.064741999999999</v>
      </c>
      <c r="O30" s="1" t="e">
        <f t="shared" si="6"/>
        <v>#N/A</v>
      </c>
      <c r="P30" s="1">
        <f t="shared" si="7"/>
        <v>30.064741999999999</v>
      </c>
      <c r="Q30" s="1" t="e">
        <f t="shared" si="8"/>
        <v>#N/A</v>
      </c>
      <c r="R30" s="1">
        <f t="shared" si="9"/>
        <v>30.064741999999999</v>
      </c>
      <c r="S30" s="1" t="e">
        <f t="shared" si="10"/>
        <v>#N/A</v>
      </c>
      <c r="T30" s="1">
        <f t="shared" si="11"/>
        <v>30.064741999999999</v>
      </c>
      <c r="U30" s="1" t="e">
        <f t="shared" si="12"/>
        <v>#N/A</v>
      </c>
      <c r="V30" s="1">
        <f t="shared" si="13"/>
        <v>30.064741999999999</v>
      </c>
      <c r="W30" s="1" t="e">
        <f t="shared" si="14"/>
        <v>#N/A</v>
      </c>
      <c r="X30" s="1">
        <f t="shared" si="15"/>
        <v>30.064741999999999</v>
      </c>
      <c r="Y30" s="1">
        <f t="shared" si="16"/>
        <v>20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8</xdr:col>
                    <xdr:colOff>247650</xdr:colOff>
                    <xdr:row>33</xdr:row>
                    <xdr:rowOff>28575</xdr:rowOff>
                  </from>
                  <to>
                    <xdr:col>8</xdr:col>
                    <xdr:colOff>571500</xdr:colOff>
                    <xdr:row>35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"/>
  <sheetViews>
    <sheetView tabSelected="1" topLeftCell="A19" zoomScale="115" zoomScaleNormal="115" workbookViewId="0">
      <selection activeCell="I53" sqref="I53"/>
    </sheetView>
  </sheetViews>
  <sheetFormatPr defaultRowHeight="15" x14ac:dyDescent="0.25"/>
  <cols>
    <col min="3" max="5" width="18.85546875" customWidth="1"/>
    <col min="6" max="7" width="12" bestFit="1" customWidth="1"/>
  </cols>
  <sheetData>
    <row r="1" spans="1:25" x14ac:dyDescent="0.25">
      <c r="E1" t="s">
        <v>31</v>
      </c>
      <c r="F1">
        <v>1</v>
      </c>
    </row>
    <row r="3" spans="1:25" x14ac:dyDescent="0.25">
      <c r="C3" t="s">
        <v>0</v>
      </c>
      <c r="D3" t="s">
        <v>30</v>
      </c>
      <c r="E3" s="1" t="s">
        <v>29</v>
      </c>
      <c r="F3" s="1" t="s">
        <v>28</v>
      </c>
      <c r="G3" s="1" t="s">
        <v>32</v>
      </c>
      <c r="H3" s="1"/>
      <c r="I3" s="1" t="s">
        <v>33</v>
      </c>
      <c r="J3" s="1"/>
      <c r="K3" s="1" t="s">
        <v>34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C4" t="s">
        <v>1</v>
      </c>
      <c r="E4" s="1">
        <v>30.540099999999999</v>
      </c>
      <c r="F4" s="1">
        <v>25.448899999999998</v>
      </c>
      <c r="G4" s="1" t="e">
        <f>IF($D4=G$3,20,NA())</f>
        <v>#N/A</v>
      </c>
      <c r="H4" s="1">
        <f>F4</f>
        <v>25.448899999999998</v>
      </c>
      <c r="I4" s="1" t="e">
        <f>IF($D4=I$3,20,NA())</f>
        <v>#N/A</v>
      </c>
      <c r="J4" s="1">
        <f t="shared" ref="J4:J30" si="0">H4</f>
        <v>25.448899999999998</v>
      </c>
      <c r="K4" s="1" t="e">
        <f>IF($D4=K$3,20,NA())</f>
        <v>#N/A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t="s">
        <v>32</v>
      </c>
      <c r="C5" t="s">
        <v>2</v>
      </c>
      <c r="D5" t="s">
        <v>32</v>
      </c>
      <c r="E5" s="1">
        <v>27.236940000000001</v>
      </c>
      <c r="F5" s="1">
        <v>31.350249999999999</v>
      </c>
      <c r="G5" s="1">
        <f t="shared" ref="G5:K30" si="1">IF($D5=G$3,20,NA())</f>
        <v>20</v>
      </c>
      <c r="H5" s="1">
        <f t="shared" ref="H5:H30" si="2">F5</f>
        <v>31.350249999999999</v>
      </c>
      <c r="I5" s="1" t="e">
        <f t="shared" si="1"/>
        <v>#N/A</v>
      </c>
      <c r="J5" s="1">
        <f t="shared" si="0"/>
        <v>31.350249999999999</v>
      </c>
      <c r="K5" s="1" t="e">
        <f t="shared" si="1"/>
        <v>#N/A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t="s">
        <v>32</v>
      </c>
      <c r="C6" t="s">
        <v>3</v>
      </c>
      <c r="D6" t="s">
        <v>32</v>
      </c>
      <c r="E6" s="1">
        <v>32.723799999999997</v>
      </c>
      <c r="F6" s="1">
        <v>26.170400000000001</v>
      </c>
      <c r="G6" s="1">
        <f t="shared" si="1"/>
        <v>20</v>
      </c>
      <c r="H6" s="1">
        <f t="shared" si="2"/>
        <v>26.170400000000001</v>
      </c>
      <c r="I6" s="1" t="e">
        <f t="shared" si="1"/>
        <v>#N/A</v>
      </c>
      <c r="J6" s="1">
        <f t="shared" si="0"/>
        <v>26.170400000000001</v>
      </c>
      <c r="K6" s="1" t="e">
        <f t="shared" si="1"/>
        <v>#N/A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C7" t="s">
        <v>4</v>
      </c>
      <c r="E7" s="1">
        <v>30.712002300000002</v>
      </c>
      <c r="F7" s="1">
        <v>29.417016499999999</v>
      </c>
      <c r="G7" s="1" t="e">
        <f t="shared" si="1"/>
        <v>#N/A</v>
      </c>
      <c r="H7" s="1">
        <f t="shared" si="2"/>
        <v>29.417016499999999</v>
      </c>
      <c r="I7" s="1" t="e">
        <f t="shared" si="1"/>
        <v>#N/A</v>
      </c>
      <c r="J7" s="1">
        <f t="shared" si="0"/>
        <v>29.417016499999999</v>
      </c>
      <c r="K7" s="1" t="e">
        <f t="shared" si="1"/>
        <v>#N/A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t="s">
        <v>32</v>
      </c>
      <c r="C8" t="s">
        <v>5</v>
      </c>
      <c r="D8" t="s">
        <v>32</v>
      </c>
      <c r="E8" s="1">
        <v>31.09693</v>
      </c>
      <c r="F8" s="1">
        <v>29.076321</v>
      </c>
      <c r="G8" s="1">
        <f t="shared" si="1"/>
        <v>20</v>
      </c>
      <c r="H8" s="1">
        <f t="shared" si="2"/>
        <v>29.076321</v>
      </c>
      <c r="I8" s="1" t="e">
        <f t="shared" si="1"/>
        <v>#N/A</v>
      </c>
      <c r="J8" s="1">
        <f t="shared" si="0"/>
        <v>29.076321</v>
      </c>
      <c r="K8" s="1" t="e">
        <f t="shared" si="1"/>
        <v>#N/A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t="s">
        <v>32</v>
      </c>
      <c r="C9" t="s">
        <v>6</v>
      </c>
      <c r="D9" t="s">
        <v>32</v>
      </c>
      <c r="E9" s="1">
        <v>30.753</v>
      </c>
      <c r="F9" s="1">
        <v>28.090699999999998</v>
      </c>
      <c r="G9" s="1">
        <f t="shared" si="1"/>
        <v>20</v>
      </c>
      <c r="H9" s="1">
        <f t="shared" si="2"/>
        <v>28.090699999999998</v>
      </c>
      <c r="I9" s="1" t="e">
        <f t="shared" si="1"/>
        <v>#N/A</v>
      </c>
      <c r="J9" s="1">
        <f t="shared" si="0"/>
        <v>28.090699999999998</v>
      </c>
      <c r="K9" s="1" t="e">
        <f t="shared" si="1"/>
        <v>#N/A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t="s">
        <v>33</v>
      </c>
      <c r="C10" t="s">
        <v>7</v>
      </c>
      <c r="D10" t="s">
        <v>33</v>
      </c>
      <c r="E10" s="1">
        <v>31.692</v>
      </c>
      <c r="F10" s="1">
        <v>26.551600000000001</v>
      </c>
      <c r="G10" s="1" t="e">
        <f t="shared" si="1"/>
        <v>#N/A</v>
      </c>
      <c r="H10" s="1">
        <f t="shared" si="2"/>
        <v>26.551600000000001</v>
      </c>
      <c r="I10" s="1">
        <f t="shared" si="1"/>
        <v>20</v>
      </c>
      <c r="J10" s="1">
        <f t="shared" si="0"/>
        <v>26.551600000000001</v>
      </c>
      <c r="K10" s="1" t="e">
        <f t="shared" si="1"/>
        <v>#N/A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C11" t="s">
        <v>8</v>
      </c>
      <c r="E11" s="1">
        <v>33.803199999999997</v>
      </c>
      <c r="F11" s="1">
        <v>31.131900000000002</v>
      </c>
      <c r="G11" s="1" t="e">
        <f t="shared" si="1"/>
        <v>#N/A</v>
      </c>
      <c r="H11" s="1">
        <f t="shared" si="2"/>
        <v>31.131900000000002</v>
      </c>
      <c r="I11" s="1" t="e">
        <f t="shared" si="1"/>
        <v>#N/A</v>
      </c>
      <c r="J11" s="1">
        <f t="shared" si="0"/>
        <v>31.131900000000002</v>
      </c>
      <c r="K11" s="1" t="e">
        <f t="shared" si="1"/>
        <v>#N/A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t="s">
        <v>32</v>
      </c>
      <c r="C12" t="s">
        <v>9</v>
      </c>
      <c r="D12" t="s">
        <v>32</v>
      </c>
      <c r="E12" s="1">
        <v>31.010573300000001</v>
      </c>
      <c r="F12" s="1">
        <v>30.570452800000002</v>
      </c>
      <c r="G12" s="1">
        <f t="shared" si="1"/>
        <v>20</v>
      </c>
      <c r="H12" s="1">
        <f t="shared" si="2"/>
        <v>30.570452800000002</v>
      </c>
      <c r="I12" s="1" t="e">
        <f t="shared" si="1"/>
        <v>#N/A</v>
      </c>
      <c r="J12" s="1">
        <f t="shared" si="0"/>
        <v>30.570452800000002</v>
      </c>
      <c r="K12" s="1" t="e">
        <f t="shared" si="1"/>
        <v>#N/A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t="s">
        <v>34</v>
      </c>
      <c r="C13" t="s">
        <v>10</v>
      </c>
      <c r="D13" t="s">
        <v>34</v>
      </c>
      <c r="E13" s="1">
        <v>32.899722199999999</v>
      </c>
      <c r="F13" s="1">
        <v>24.088888900000001</v>
      </c>
      <c r="G13" s="1" t="e">
        <f t="shared" si="1"/>
        <v>#N/A</v>
      </c>
      <c r="H13" s="1">
        <f t="shared" si="2"/>
        <v>24.088888900000001</v>
      </c>
      <c r="I13" s="1" t="e">
        <f t="shared" si="1"/>
        <v>#N/A</v>
      </c>
      <c r="J13" s="1">
        <f t="shared" si="0"/>
        <v>24.088888900000001</v>
      </c>
      <c r="K13" s="1">
        <f t="shared" si="1"/>
        <v>20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t="s">
        <v>34</v>
      </c>
      <c r="C14" t="s">
        <v>11</v>
      </c>
      <c r="D14" t="s">
        <v>34</v>
      </c>
      <c r="E14" s="1">
        <v>32.524500000000003</v>
      </c>
      <c r="F14" s="1">
        <v>29.9834</v>
      </c>
      <c r="G14" s="1" t="e">
        <f t="shared" si="1"/>
        <v>#N/A</v>
      </c>
      <c r="H14" s="1">
        <f t="shared" si="2"/>
        <v>29.9834</v>
      </c>
      <c r="I14" s="1" t="e">
        <f t="shared" si="1"/>
        <v>#N/A</v>
      </c>
      <c r="J14" s="1">
        <f t="shared" si="0"/>
        <v>29.9834</v>
      </c>
      <c r="K14" s="1">
        <f t="shared" si="1"/>
        <v>20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t="s">
        <v>33</v>
      </c>
      <c r="C15" t="s">
        <v>12</v>
      </c>
      <c r="D15" t="s">
        <v>33</v>
      </c>
      <c r="E15" s="1">
        <v>31.185048999999999</v>
      </c>
      <c r="F15" s="1">
        <v>27.183781</v>
      </c>
      <c r="G15" s="1" t="e">
        <f t="shared" si="1"/>
        <v>#N/A</v>
      </c>
      <c r="H15" s="1">
        <f t="shared" si="2"/>
        <v>27.183781</v>
      </c>
      <c r="I15" s="1">
        <f t="shared" si="1"/>
        <v>20</v>
      </c>
      <c r="J15" s="1">
        <f t="shared" si="0"/>
        <v>27.183781</v>
      </c>
      <c r="K15" s="1" t="e">
        <f t="shared" si="1"/>
        <v>#N/A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t="s">
        <v>32</v>
      </c>
      <c r="C16" t="s">
        <v>13</v>
      </c>
      <c r="D16" t="s">
        <v>32</v>
      </c>
      <c r="E16" s="1">
        <v>31.507200000000001</v>
      </c>
      <c r="F16" s="1">
        <v>30.5837</v>
      </c>
      <c r="G16" s="1">
        <f t="shared" si="1"/>
        <v>20</v>
      </c>
      <c r="H16" s="1">
        <f t="shared" si="2"/>
        <v>30.5837</v>
      </c>
      <c r="I16" s="1" t="e">
        <f t="shared" si="1"/>
        <v>#N/A</v>
      </c>
      <c r="J16" s="1">
        <f t="shared" si="0"/>
        <v>30.5837</v>
      </c>
      <c r="K16" s="1" t="e">
        <f t="shared" si="1"/>
        <v>#N/A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t="s">
        <v>33</v>
      </c>
      <c r="C17" t="s">
        <v>14</v>
      </c>
      <c r="D17" t="s">
        <v>33</v>
      </c>
      <c r="E17" s="1">
        <v>32.639200000000002</v>
      </c>
      <c r="F17" s="1">
        <v>25.700600000000001</v>
      </c>
      <c r="G17" s="1" t="e">
        <f t="shared" si="1"/>
        <v>#N/A</v>
      </c>
      <c r="H17" s="1">
        <f t="shared" si="2"/>
        <v>25.700600000000001</v>
      </c>
      <c r="I17" s="1">
        <f t="shared" si="1"/>
        <v>20</v>
      </c>
      <c r="J17" s="1">
        <f t="shared" si="0"/>
        <v>25.700600000000001</v>
      </c>
      <c r="K17" s="1" t="e">
        <f t="shared" si="1"/>
        <v>#N/A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t="s">
        <v>33</v>
      </c>
      <c r="C18" t="s">
        <v>15</v>
      </c>
      <c r="D18" t="s">
        <v>33</v>
      </c>
      <c r="E18" s="1">
        <v>34.254455622285597</v>
      </c>
      <c r="F18" s="1">
        <v>28</v>
      </c>
      <c r="G18" s="1" t="e">
        <f t="shared" si="1"/>
        <v>#N/A</v>
      </c>
      <c r="H18" s="1">
        <f t="shared" si="2"/>
        <v>28</v>
      </c>
      <c r="I18" s="1">
        <f t="shared" si="1"/>
        <v>20</v>
      </c>
      <c r="J18" s="1">
        <f t="shared" si="0"/>
        <v>28</v>
      </c>
      <c r="K18" s="1" t="e">
        <f t="shared" si="1"/>
        <v>#N/A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t="s">
        <v>33</v>
      </c>
      <c r="C19" t="s">
        <v>16</v>
      </c>
      <c r="D19" t="s">
        <v>33</v>
      </c>
      <c r="E19" s="1">
        <v>32.291519000000001</v>
      </c>
      <c r="F19" s="1">
        <v>31.256499999999999</v>
      </c>
      <c r="G19" s="1" t="e">
        <f t="shared" si="1"/>
        <v>#N/A</v>
      </c>
      <c r="H19" s="1">
        <f t="shared" si="2"/>
        <v>31.256499999999999</v>
      </c>
      <c r="I19" s="1">
        <f t="shared" si="1"/>
        <v>20</v>
      </c>
      <c r="J19" s="1">
        <f t="shared" si="0"/>
        <v>31.256499999999999</v>
      </c>
      <c r="K19" s="1" t="e">
        <f t="shared" si="1"/>
        <v>#N/A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t="s">
        <v>32</v>
      </c>
      <c r="C20" t="s">
        <v>17</v>
      </c>
      <c r="D20" t="s">
        <v>32</v>
      </c>
      <c r="E20" s="1">
        <v>31</v>
      </c>
      <c r="F20" s="1">
        <v>30.783333299999999</v>
      </c>
      <c r="G20" s="1">
        <f t="shared" si="1"/>
        <v>20</v>
      </c>
      <c r="H20" s="1">
        <f t="shared" si="2"/>
        <v>30.783333299999999</v>
      </c>
      <c r="I20" s="1" t="e">
        <f t="shared" si="1"/>
        <v>#N/A</v>
      </c>
      <c r="J20" s="1">
        <f t="shared" si="0"/>
        <v>30.783333299999999</v>
      </c>
      <c r="K20" s="1" t="e">
        <f t="shared" si="1"/>
        <v>#N/A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t="s">
        <v>34</v>
      </c>
      <c r="C21" t="s">
        <v>18</v>
      </c>
      <c r="D21" t="s">
        <v>34</v>
      </c>
      <c r="E21" s="1">
        <v>31.186399999999999</v>
      </c>
      <c r="F21" s="1">
        <v>30.459399999999999</v>
      </c>
      <c r="G21" s="1" t="e">
        <f t="shared" si="1"/>
        <v>#N/A</v>
      </c>
      <c r="H21" s="1">
        <f t="shared" si="2"/>
        <v>30.459399999999999</v>
      </c>
      <c r="I21" s="1" t="e">
        <f t="shared" si="1"/>
        <v>#N/A</v>
      </c>
      <c r="J21" s="1">
        <f t="shared" si="0"/>
        <v>30.459399999999999</v>
      </c>
      <c r="K21" s="1">
        <f t="shared" si="1"/>
        <v>20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t="s">
        <v>34</v>
      </c>
      <c r="C22" t="s">
        <v>19</v>
      </c>
      <c r="D22" t="s">
        <v>34</v>
      </c>
      <c r="E22" s="1">
        <v>30.47</v>
      </c>
      <c r="F22" s="1">
        <v>31.040600000000001</v>
      </c>
      <c r="G22" s="1" t="e">
        <f t="shared" si="1"/>
        <v>#N/A</v>
      </c>
      <c r="H22" s="1">
        <f t="shared" si="2"/>
        <v>31.040600000000001</v>
      </c>
      <c r="I22" s="1" t="e">
        <f t="shared" si="1"/>
        <v>#N/A</v>
      </c>
      <c r="J22" s="1">
        <f t="shared" si="0"/>
        <v>31.040600000000001</v>
      </c>
      <c r="K22" s="1">
        <f t="shared" si="1"/>
        <v>20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t="s">
        <v>33</v>
      </c>
      <c r="C23" t="s">
        <v>20</v>
      </c>
      <c r="D23" t="s">
        <v>33</v>
      </c>
      <c r="E23" s="1">
        <v>33.811666700000004</v>
      </c>
      <c r="F23" s="1">
        <v>27.2577778</v>
      </c>
      <c r="G23" s="1" t="e">
        <f t="shared" si="1"/>
        <v>#N/A</v>
      </c>
      <c r="H23" s="1">
        <f t="shared" si="2"/>
        <v>27.2577778</v>
      </c>
      <c r="I23" s="1">
        <f t="shared" si="1"/>
        <v>20</v>
      </c>
      <c r="J23" s="1">
        <f t="shared" si="0"/>
        <v>27.2577778</v>
      </c>
      <c r="K23" s="1" t="e">
        <f t="shared" si="1"/>
        <v>#N/A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t="s">
        <v>34</v>
      </c>
      <c r="C24" t="s">
        <v>21</v>
      </c>
      <c r="D24" t="s">
        <v>34</v>
      </c>
      <c r="E24" s="1">
        <v>32.26585</v>
      </c>
      <c r="F24" s="1">
        <v>30.589230000000001</v>
      </c>
      <c r="G24" s="1" t="e">
        <f t="shared" si="1"/>
        <v>#N/A</v>
      </c>
      <c r="H24" s="1">
        <f t="shared" si="2"/>
        <v>30.589230000000001</v>
      </c>
      <c r="I24" s="1" t="e">
        <f t="shared" si="1"/>
        <v>#N/A</v>
      </c>
      <c r="J24" s="1">
        <f t="shared" si="0"/>
        <v>30.589230000000001</v>
      </c>
      <c r="K24" s="1">
        <f t="shared" si="1"/>
        <v>20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t="s">
        <v>34</v>
      </c>
      <c r="C25" t="s">
        <v>22</v>
      </c>
      <c r="D25" t="s">
        <v>34</v>
      </c>
      <c r="E25" s="1">
        <v>31.813320000000001</v>
      </c>
      <c r="F25" s="1">
        <v>31.421841000000001</v>
      </c>
      <c r="G25" s="1" t="e">
        <f t="shared" si="1"/>
        <v>#N/A</v>
      </c>
      <c r="H25" s="1">
        <f t="shared" si="2"/>
        <v>31.421841000000001</v>
      </c>
      <c r="I25" s="1" t="e">
        <f t="shared" si="1"/>
        <v>#N/A</v>
      </c>
      <c r="J25" s="1">
        <f t="shared" si="0"/>
        <v>31.421841000000001</v>
      </c>
      <c r="K25" s="1">
        <f t="shared" si="1"/>
        <v>20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t="s">
        <v>34</v>
      </c>
      <c r="C26" t="s">
        <v>23</v>
      </c>
      <c r="D26" t="s">
        <v>34</v>
      </c>
      <c r="E26" s="1">
        <v>31.249509</v>
      </c>
      <c r="F26" s="1">
        <v>30.064741999999999</v>
      </c>
      <c r="G26" s="1" t="e">
        <f t="shared" si="1"/>
        <v>#N/A</v>
      </c>
      <c r="H26" s="1">
        <f t="shared" si="2"/>
        <v>30.064741999999999</v>
      </c>
      <c r="I26" s="1" t="e">
        <f t="shared" si="1"/>
        <v>#N/A</v>
      </c>
      <c r="J26" s="1">
        <f t="shared" si="0"/>
        <v>30.064741999999999</v>
      </c>
      <c r="K26" s="1">
        <f t="shared" si="1"/>
        <v>20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C27" t="s">
        <v>24</v>
      </c>
      <c r="E27" s="1">
        <v>30.803947399999998</v>
      </c>
      <c r="F27" s="1">
        <v>31.308544399999999</v>
      </c>
      <c r="G27" s="1" t="e">
        <f t="shared" si="1"/>
        <v>#N/A</v>
      </c>
      <c r="H27" s="1">
        <f t="shared" si="2"/>
        <v>31.308544399999999</v>
      </c>
      <c r="I27" s="1" t="e">
        <f t="shared" si="1"/>
        <v>#N/A</v>
      </c>
      <c r="J27" s="1">
        <f t="shared" si="0"/>
        <v>31.308544399999999</v>
      </c>
      <c r="K27" s="1" t="e">
        <f t="shared" si="1"/>
        <v>#N/A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t="s">
        <v>33</v>
      </c>
      <c r="C28" t="s">
        <v>25</v>
      </c>
      <c r="D28" t="s">
        <v>33</v>
      </c>
      <c r="E28" s="1">
        <v>31.208902999999999</v>
      </c>
      <c r="F28" s="1">
        <v>30.076291999999999</v>
      </c>
      <c r="G28" s="1" t="e">
        <f t="shared" si="1"/>
        <v>#N/A</v>
      </c>
      <c r="H28" s="1">
        <f t="shared" si="2"/>
        <v>30.076291999999999</v>
      </c>
      <c r="I28" s="1">
        <f t="shared" si="1"/>
        <v>20</v>
      </c>
      <c r="J28" s="1">
        <f t="shared" si="0"/>
        <v>30.076291999999999</v>
      </c>
      <c r="K28" s="1" t="e">
        <f t="shared" si="1"/>
        <v>#N/A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t="s">
        <v>34</v>
      </c>
      <c r="C29" t="s">
        <v>26</v>
      </c>
      <c r="D29" t="s">
        <v>34</v>
      </c>
      <c r="E29" s="1">
        <v>29.7</v>
      </c>
      <c r="F29" s="1">
        <v>31.2135</v>
      </c>
      <c r="G29" s="1" t="e">
        <f t="shared" si="1"/>
        <v>#N/A</v>
      </c>
      <c r="H29" s="1">
        <f t="shared" si="2"/>
        <v>31.2135</v>
      </c>
      <c r="I29" s="1" t="e">
        <f t="shared" si="1"/>
        <v>#N/A</v>
      </c>
      <c r="J29" s="1">
        <f t="shared" si="0"/>
        <v>31.2135</v>
      </c>
      <c r="K29" s="1">
        <f t="shared" si="1"/>
        <v>20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t="s">
        <v>33</v>
      </c>
      <c r="C30" t="s">
        <v>27</v>
      </c>
      <c r="D30" t="s">
        <v>33</v>
      </c>
      <c r="E30" s="1">
        <v>31.249509</v>
      </c>
      <c r="F30" s="1">
        <v>30.064741999999999</v>
      </c>
      <c r="G30" s="1" t="e">
        <f t="shared" si="1"/>
        <v>#N/A</v>
      </c>
      <c r="H30" s="1">
        <f t="shared" si="2"/>
        <v>30.064741999999999</v>
      </c>
      <c r="I30" s="1">
        <f t="shared" si="1"/>
        <v>20</v>
      </c>
      <c r="J30" s="1">
        <f t="shared" si="0"/>
        <v>30.064741999999999</v>
      </c>
      <c r="K30" s="1" t="e">
        <f t="shared" si="1"/>
        <v>#N/A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pinner 1">
              <controlPr defaultSize="0" autoPict="0">
                <anchor moveWithCells="1" sizeWithCells="1">
                  <from>
                    <xdr:col>8</xdr:col>
                    <xdr:colOff>247650</xdr:colOff>
                    <xdr:row>33</xdr:row>
                    <xdr:rowOff>28575</xdr:rowOff>
                  </from>
                  <to>
                    <xdr:col>8</xdr:col>
                    <xdr:colOff>571500</xdr:colOff>
                    <xdr:row>35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CI</vt:lpstr>
      <vt:lpstr>P2P</vt:lpstr>
      <vt:lpstr>CO</vt:lpstr>
      <vt:lpstr>P2P (2)</vt:lpstr>
      <vt:lpstr>CO!MapSteps</vt:lpstr>
      <vt:lpstr>P2P!MapSteps</vt:lpstr>
      <vt:lpstr>'P2P (2)'!MapSteps</vt:lpstr>
      <vt:lpstr>MapSteps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Elsherif</dc:creator>
  <cp:lastModifiedBy>Yasser Elsherif</cp:lastModifiedBy>
  <dcterms:created xsi:type="dcterms:W3CDTF">2014-03-25T13:19:50Z</dcterms:created>
  <dcterms:modified xsi:type="dcterms:W3CDTF">2014-04-01T08:48:36Z</dcterms:modified>
</cp:coreProperties>
</file>