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y\Downloads\Graduation_Project\"/>
    </mc:Choice>
  </mc:AlternateContent>
  <bookViews>
    <workbookView xWindow="0" yWindow="0" windowWidth="23040" windowHeight="9132" tabRatio="898" activeTab="3"/>
  </bookViews>
  <sheets>
    <sheet name="統計表" sheetId="1" r:id="rId1"/>
    <sheet name="正確坐姿1-359(資料)" sheetId="15" r:id="rId2"/>
    <sheet name="正確坐姿1-359(公式)" sheetId="14" r:id="rId3"/>
    <sheet name="正確40筆" sheetId="2" r:id="rId4"/>
    <sheet name="錯誤40筆" sheetId="4" r:id="rId5"/>
    <sheet name="正確測資100(資料)" sheetId="6" r:id="rId6"/>
    <sheet name="正確測資1-100(公式)" sheetId="7" r:id="rId7"/>
    <sheet name="正確測資101-200(資料)" sheetId="8" r:id="rId8"/>
    <sheet name="正確測資101-200(公式)" sheetId="9" r:id="rId9"/>
    <sheet name="正確測資201-300(資料)" sheetId="11" r:id="rId10"/>
    <sheet name="正確測資201-300(公式)" sheetId="12" r:id="rId11"/>
    <sheet name="正確測資301-359(資料)" sheetId="10" r:id="rId12"/>
    <sheet name="正確測資301-359(公式)" sheetId="13" r:id="rId13"/>
    <sheet name="Posenet實際標點圖" sheetId="3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64" i="14" l="1"/>
  <c r="AH363" i="14"/>
  <c r="AH362" i="14"/>
  <c r="AG361" i="14"/>
  <c r="AF361" i="14"/>
  <c r="AD361" i="14" s="1"/>
  <c r="AH361" i="14" s="1"/>
  <c r="AE361" i="14"/>
  <c r="AA361" i="14"/>
  <c r="Z361" i="14"/>
  <c r="Y361" i="14"/>
  <c r="X361" i="14" s="1"/>
  <c r="AB361" i="14" s="1"/>
  <c r="Q361" i="14"/>
  <c r="P361" i="14"/>
  <c r="R361" i="14" s="1"/>
  <c r="J361" i="14"/>
  <c r="I361" i="14"/>
  <c r="H361" i="14"/>
  <c r="AG360" i="14"/>
  <c r="AF360" i="14"/>
  <c r="AE360" i="14"/>
  <c r="AD360" i="14" s="1"/>
  <c r="AH360" i="14" s="1"/>
  <c r="AA360" i="14"/>
  <c r="Z360" i="14"/>
  <c r="Y360" i="14"/>
  <c r="Q360" i="14"/>
  <c r="P360" i="14"/>
  <c r="R360" i="14" s="1"/>
  <c r="J360" i="14"/>
  <c r="V360" i="14" s="1"/>
  <c r="I360" i="14"/>
  <c r="H360" i="14"/>
  <c r="AG359" i="14"/>
  <c r="AF359" i="14"/>
  <c r="AE359" i="14"/>
  <c r="AA359" i="14"/>
  <c r="Z359" i="14"/>
  <c r="Y359" i="14"/>
  <c r="Q359" i="14"/>
  <c r="P359" i="14"/>
  <c r="I359" i="14"/>
  <c r="H359" i="14"/>
  <c r="AG358" i="14"/>
  <c r="AF358" i="14"/>
  <c r="AE358" i="14"/>
  <c r="AA358" i="14"/>
  <c r="Z358" i="14"/>
  <c r="Y358" i="14"/>
  <c r="R358" i="14"/>
  <c r="Q358" i="14"/>
  <c r="P358" i="14"/>
  <c r="I358" i="14"/>
  <c r="H358" i="14"/>
  <c r="J358" i="14" s="1"/>
  <c r="V358" i="14" s="1"/>
  <c r="AG357" i="14"/>
  <c r="AF357" i="14"/>
  <c r="AE357" i="14"/>
  <c r="AA357" i="14"/>
  <c r="Z357" i="14"/>
  <c r="Y357" i="14"/>
  <c r="Q357" i="14"/>
  <c r="P357" i="14"/>
  <c r="I357" i="14"/>
  <c r="H357" i="14"/>
  <c r="J357" i="14" s="1"/>
  <c r="AG356" i="14"/>
  <c r="AF356" i="14"/>
  <c r="AE356" i="14"/>
  <c r="AA356" i="14"/>
  <c r="Z356" i="14"/>
  <c r="Y356" i="14"/>
  <c r="Q356" i="14"/>
  <c r="P356" i="14"/>
  <c r="R356" i="14" s="1"/>
  <c r="I356" i="14"/>
  <c r="H356" i="14"/>
  <c r="AG355" i="14"/>
  <c r="AF355" i="14"/>
  <c r="AE355" i="14"/>
  <c r="AD355" i="14"/>
  <c r="AH355" i="14" s="1"/>
  <c r="AA355" i="14"/>
  <c r="Z355" i="14"/>
  <c r="Y355" i="14"/>
  <c r="Q355" i="14"/>
  <c r="P355" i="14"/>
  <c r="R355" i="14" s="1"/>
  <c r="J355" i="14"/>
  <c r="I355" i="14"/>
  <c r="H355" i="14"/>
  <c r="AG354" i="14"/>
  <c r="AF354" i="14"/>
  <c r="AE354" i="14"/>
  <c r="AD354" i="14" s="1"/>
  <c r="AH354" i="14" s="1"/>
  <c r="AA354" i="14"/>
  <c r="Z354" i="14"/>
  <c r="Y354" i="14"/>
  <c r="X354" i="14" s="1"/>
  <c r="AB354" i="14" s="1"/>
  <c r="Q354" i="14"/>
  <c r="P354" i="14"/>
  <c r="R354" i="14" s="1"/>
  <c r="I354" i="14"/>
  <c r="H354" i="14"/>
  <c r="J354" i="14" s="1"/>
  <c r="AG353" i="14"/>
  <c r="AF353" i="14"/>
  <c r="AE353" i="14"/>
  <c r="AD353" i="14" s="1"/>
  <c r="AH353" i="14" s="1"/>
  <c r="AA353" i="14"/>
  <c r="Z353" i="14"/>
  <c r="Y353" i="14"/>
  <c r="X353" i="14" s="1"/>
  <c r="AB353" i="14" s="1"/>
  <c r="Q353" i="14"/>
  <c r="P353" i="14"/>
  <c r="I353" i="14"/>
  <c r="H353" i="14"/>
  <c r="J353" i="14" s="1"/>
  <c r="AG352" i="14"/>
  <c r="AF352" i="14"/>
  <c r="AE352" i="14"/>
  <c r="AD352" i="14" s="1"/>
  <c r="AH352" i="14" s="1"/>
  <c r="AA352" i="14"/>
  <c r="Z352" i="14"/>
  <c r="Y352" i="14"/>
  <c r="R352" i="14"/>
  <c r="Q352" i="14"/>
  <c r="P352" i="14"/>
  <c r="I352" i="14"/>
  <c r="H352" i="14"/>
  <c r="J352" i="14" s="1"/>
  <c r="V352" i="14" s="1"/>
  <c r="AG351" i="14"/>
  <c r="AF351" i="14"/>
  <c r="AE351" i="14"/>
  <c r="AD351" i="14" s="1"/>
  <c r="AH351" i="14" s="1"/>
  <c r="AA351" i="14"/>
  <c r="X351" i="14" s="1"/>
  <c r="AB351" i="14" s="1"/>
  <c r="Z351" i="14"/>
  <c r="Y351" i="14"/>
  <c r="Q351" i="14"/>
  <c r="P351" i="14"/>
  <c r="R351" i="14" s="1"/>
  <c r="I351" i="14"/>
  <c r="H351" i="14"/>
  <c r="J351" i="14" s="1"/>
  <c r="AG350" i="14"/>
  <c r="AF350" i="14"/>
  <c r="AE350" i="14"/>
  <c r="AD350" i="14" s="1"/>
  <c r="AH350" i="14" s="1"/>
  <c r="AA350" i="14"/>
  <c r="Z350" i="14"/>
  <c r="Y350" i="14"/>
  <c r="Q350" i="14"/>
  <c r="R350" i="14" s="1"/>
  <c r="P350" i="14"/>
  <c r="I350" i="14"/>
  <c r="H350" i="14"/>
  <c r="J350" i="14" s="1"/>
  <c r="AG349" i="14"/>
  <c r="AF349" i="14"/>
  <c r="AE349" i="14"/>
  <c r="AA349" i="14"/>
  <c r="Z349" i="14"/>
  <c r="Y349" i="14"/>
  <c r="X349" i="14" s="1"/>
  <c r="AB349" i="14" s="1"/>
  <c r="R349" i="14"/>
  <c r="Q349" i="14"/>
  <c r="P349" i="14"/>
  <c r="I349" i="14"/>
  <c r="H349" i="14"/>
  <c r="J349" i="14" s="1"/>
  <c r="AG348" i="14"/>
  <c r="AF348" i="14"/>
  <c r="AE348" i="14"/>
  <c r="AD348" i="14" s="1"/>
  <c r="AH348" i="14" s="1"/>
  <c r="AA348" i="14"/>
  <c r="Z348" i="14"/>
  <c r="Y348" i="14"/>
  <c r="Q348" i="14"/>
  <c r="P348" i="14"/>
  <c r="I348" i="14"/>
  <c r="H348" i="14"/>
  <c r="J348" i="14" s="1"/>
  <c r="AG347" i="14"/>
  <c r="AF347" i="14"/>
  <c r="AE347" i="14"/>
  <c r="AA347" i="14"/>
  <c r="Z347" i="14"/>
  <c r="Y347" i="14"/>
  <c r="Q347" i="14"/>
  <c r="P347" i="14"/>
  <c r="R347" i="14" s="1"/>
  <c r="I347" i="14"/>
  <c r="J347" i="14" s="1"/>
  <c r="H347" i="14"/>
  <c r="AG346" i="14"/>
  <c r="AF346" i="14"/>
  <c r="AD346" i="14" s="1"/>
  <c r="AH346" i="14" s="1"/>
  <c r="AE346" i="14"/>
  <c r="AA346" i="14"/>
  <c r="Z346" i="14"/>
  <c r="Y346" i="14"/>
  <c r="R346" i="14"/>
  <c r="Q346" i="14"/>
  <c r="P346" i="14"/>
  <c r="J346" i="14"/>
  <c r="I346" i="14"/>
  <c r="H346" i="14"/>
  <c r="AG345" i="14"/>
  <c r="AF345" i="14"/>
  <c r="AE345" i="14"/>
  <c r="AA345" i="14"/>
  <c r="Z345" i="14"/>
  <c r="Y345" i="14"/>
  <c r="Q345" i="14"/>
  <c r="P345" i="14"/>
  <c r="I345" i="14"/>
  <c r="H345" i="14"/>
  <c r="J345" i="14" s="1"/>
  <c r="AG344" i="14"/>
  <c r="AF344" i="14"/>
  <c r="AE344" i="14"/>
  <c r="AD344" i="14" s="1"/>
  <c r="AH344" i="14" s="1"/>
  <c r="AA344" i="14"/>
  <c r="Z344" i="14"/>
  <c r="Y344" i="14"/>
  <c r="X344" i="14" s="1"/>
  <c r="AB344" i="14" s="1"/>
  <c r="Q344" i="14"/>
  <c r="P344" i="14"/>
  <c r="R344" i="14" s="1"/>
  <c r="I344" i="14"/>
  <c r="H344" i="14"/>
  <c r="AG343" i="14"/>
  <c r="AF343" i="14"/>
  <c r="AE343" i="14"/>
  <c r="AD343" i="14" s="1"/>
  <c r="AH343" i="14" s="1"/>
  <c r="AA343" i="14"/>
  <c r="Z343" i="14"/>
  <c r="Y343" i="14"/>
  <c r="Q343" i="14"/>
  <c r="P343" i="14"/>
  <c r="R343" i="14" s="1"/>
  <c r="J343" i="14"/>
  <c r="V343" i="14" s="1"/>
  <c r="I343" i="14"/>
  <c r="H343" i="14"/>
  <c r="AG342" i="14"/>
  <c r="AF342" i="14"/>
  <c r="AE342" i="14"/>
  <c r="AA342" i="14"/>
  <c r="Z342" i="14"/>
  <c r="Y342" i="14"/>
  <c r="X342" i="14"/>
  <c r="AB342" i="14" s="1"/>
  <c r="Q342" i="14"/>
  <c r="P342" i="14"/>
  <c r="R342" i="14" s="1"/>
  <c r="I342" i="14"/>
  <c r="H342" i="14"/>
  <c r="AG341" i="14"/>
  <c r="AF341" i="14"/>
  <c r="AE341" i="14"/>
  <c r="AA341" i="14"/>
  <c r="Z341" i="14"/>
  <c r="Y341" i="14"/>
  <c r="Q341" i="14"/>
  <c r="P341" i="14"/>
  <c r="I341" i="14"/>
  <c r="H341" i="14"/>
  <c r="J341" i="14" s="1"/>
  <c r="AG340" i="14"/>
  <c r="AF340" i="14"/>
  <c r="AE340" i="14"/>
  <c r="AD340" i="14" s="1"/>
  <c r="AH340" i="14" s="1"/>
  <c r="AA340" i="14"/>
  <c r="Z340" i="14"/>
  <c r="Y340" i="14"/>
  <c r="X340" i="14" s="1"/>
  <c r="AB340" i="14" s="1"/>
  <c r="Q340" i="14"/>
  <c r="P340" i="14"/>
  <c r="R340" i="14" s="1"/>
  <c r="I340" i="14"/>
  <c r="J340" i="14" s="1"/>
  <c r="V340" i="14" s="1"/>
  <c r="H340" i="14"/>
  <c r="AG339" i="14"/>
  <c r="AF339" i="14"/>
  <c r="AE339" i="14"/>
  <c r="AD339" i="14" s="1"/>
  <c r="AH339" i="14" s="1"/>
  <c r="AA339" i="14"/>
  <c r="Z339" i="14"/>
  <c r="Y339" i="14"/>
  <c r="X339" i="14" s="1"/>
  <c r="AB339" i="14" s="1"/>
  <c r="Q339" i="14"/>
  <c r="P339" i="14"/>
  <c r="R339" i="14" s="1"/>
  <c r="I339" i="14"/>
  <c r="H339" i="14"/>
  <c r="AG338" i="14"/>
  <c r="AF338" i="14"/>
  <c r="AE338" i="14"/>
  <c r="AD338" i="14" s="1"/>
  <c r="AH338" i="14" s="1"/>
  <c r="AA338" i="14"/>
  <c r="Z338" i="14"/>
  <c r="Y338" i="14"/>
  <c r="X338" i="14" s="1"/>
  <c r="AB338" i="14" s="1"/>
  <c r="Q338" i="14"/>
  <c r="P338" i="14"/>
  <c r="I338" i="14"/>
  <c r="H338" i="14"/>
  <c r="J338" i="14" s="1"/>
  <c r="AG337" i="14"/>
  <c r="AF337" i="14"/>
  <c r="AE337" i="14"/>
  <c r="AA337" i="14"/>
  <c r="Z337" i="14"/>
  <c r="Y337" i="14"/>
  <c r="Q337" i="14"/>
  <c r="P337" i="14"/>
  <c r="R337" i="14" s="1"/>
  <c r="I337" i="14"/>
  <c r="H337" i="14"/>
  <c r="AG336" i="14"/>
  <c r="AF336" i="14"/>
  <c r="AE336" i="14"/>
  <c r="AD336" i="14" s="1"/>
  <c r="AH336" i="14" s="1"/>
  <c r="AA336" i="14"/>
  <c r="Z336" i="14"/>
  <c r="Y336" i="14"/>
  <c r="Q336" i="14"/>
  <c r="P336" i="14"/>
  <c r="R336" i="14" s="1"/>
  <c r="I336" i="14"/>
  <c r="H336" i="14"/>
  <c r="J336" i="14" s="1"/>
  <c r="AG335" i="14"/>
  <c r="AF335" i="14"/>
  <c r="AD335" i="14" s="1"/>
  <c r="AH335" i="14" s="1"/>
  <c r="AE335" i="14"/>
  <c r="AA335" i="14"/>
  <c r="Z335" i="14"/>
  <c r="Y335" i="14"/>
  <c r="Q335" i="14"/>
  <c r="P335" i="14"/>
  <c r="I335" i="14"/>
  <c r="J335" i="14" s="1"/>
  <c r="H335" i="14"/>
  <c r="AG334" i="14"/>
  <c r="AF334" i="14"/>
  <c r="AD334" i="14" s="1"/>
  <c r="AH334" i="14" s="1"/>
  <c r="AE334" i="14"/>
  <c r="AA334" i="14"/>
  <c r="Z334" i="14"/>
  <c r="Y334" i="14"/>
  <c r="Q334" i="14"/>
  <c r="P334" i="14"/>
  <c r="R334" i="14" s="1"/>
  <c r="I334" i="14"/>
  <c r="H334" i="14"/>
  <c r="J334" i="14" s="1"/>
  <c r="V334" i="14" s="1"/>
  <c r="AG333" i="14"/>
  <c r="AF333" i="14"/>
  <c r="AE333" i="14"/>
  <c r="AA333" i="14"/>
  <c r="Z333" i="14"/>
  <c r="Y333" i="14"/>
  <c r="Q333" i="14"/>
  <c r="P333" i="14"/>
  <c r="I333" i="14"/>
  <c r="H333" i="14"/>
  <c r="AG332" i="14"/>
  <c r="AF332" i="14"/>
  <c r="AE332" i="14"/>
  <c r="AD332" i="14" s="1"/>
  <c r="AH332" i="14" s="1"/>
  <c r="AA332" i="14"/>
  <c r="Z332" i="14"/>
  <c r="Y332" i="14"/>
  <c r="Q332" i="14"/>
  <c r="P332" i="14"/>
  <c r="R332" i="14" s="1"/>
  <c r="I332" i="14"/>
  <c r="H332" i="14"/>
  <c r="AG331" i="14"/>
  <c r="AF331" i="14"/>
  <c r="AE331" i="14"/>
  <c r="AD331" i="14" s="1"/>
  <c r="AH331" i="14" s="1"/>
  <c r="AA331" i="14"/>
  <c r="Z331" i="14"/>
  <c r="Y331" i="14"/>
  <c r="Q331" i="14"/>
  <c r="P331" i="14"/>
  <c r="R331" i="14" s="1"/>
  <c r="I331" i="14"/>
  <c r="H331" i="14"/>
  <c r="J331" i="14" s="1"/>
  <c r="V331" i="14" s="1"/>
  <c r="AG330" i="14"/>
  <c r="AF330" i="14"/>
  <c r="AE330" i="14"/>
  <c r="AD330" i="14" s="1"/>
  <c r="AH330" i="14" s="1"/>
  <c r="AA330" i="14"/>
  <c r="Z330" i="14"/>
  <c r="Y330" i="14"/>
  <c r="Q330" i="14"/>
  <c r="R330" i="14" s="1"/>
  <c r="P330" i="14"/>
  <c r="I330" i="14"/>
  <c r="H330" i="14"/>
  <c r="J330" i="14" s="1"/>
  <c r="AG329" i="14"/>
  <c r="AF329" i="14"/>
  <c r="AE329" i="14"/>
  <c r="AD329" i="14" s="1"/>
  <c r="AH329" i="14" s="1"/>
  <c r="AA329" i="14"/>
  <c r="Z329" i="14"/>
  <c r="Y329" i="14"/>
  <c r="Q329" i="14"/>
  <c r="P329" i="14"/>
  <c r="I329" i="14"/>
  <c r="H329" i="14"/>
  <c r="AG328" i="14"/>
  <c r="AF328" i="14"/>
  <c r="AE328" i="14"/>
  <c r="AD328" i="14"/>
  <c r="AH328" i="14" s="1"/>
  <c r="AA328" i="14"/>
  <c r="Z328" i="14"/>
  <c r="Y328" i="14"/>
  <c r="X328" i="14" s="1"/>
  <c r="AB328" i="14" s="1"/>
  <c r="R328" i="14"/>
  <c r="Q328" i="14"/>
  <c r="P328" i="14"/>
  <c r="J328" i="14"/>
  <c r="I328" i="14"/>
  <c r="H328" i="14"/>
  <c r="AG327" i="14"/>
  <c r="AF327" i="14"/>
  <c r="AE327" i="14"/>
  <c r="AD327" i="14" s="1"/>
  <c r="AH327" i="14" s="1"/>
  <c r="AA327" i="14"/>
  <c r="Z327" i="14"/>
  <c r="Y327" i="14"/>
  <c r="X327" i="14" s="1"/>
  <c r="AB327" i="14" s="1"/>
  <c r="Q327" i="14"/>
  <c r="P327" i="14"/>
  <c r="R327" i="14" s="1"/>
  <c r="I327" i="14"/>
  <c r="H327" i="14"/>
  <c r="J327" i="14" s="1"/>
  <c r="AG326" i="14"/>
  <c r="AF326" i="14"/>
  <c r="AE326" i="14"/>
  <c r="AD326" i="14" s="1"/>
  <c r="AH326" i="14" s="1"/>
  <c r="AA326" i="14"/>
  <c r="Z326" i="14"/>
  <c r="Y326" i="14"/>
  <c r="X326" i="14" s="1"/>
  <c r="AB326" i="14" s="1"/>
  <c r="Q326" i="14"/>
  <c r="R326" i="14" s="1"/>
  <c r="P326" i="14"/>
  <c r="I326" i="14"/>
  <c r="H326" i="14"/>
  <c r="J326" i="14" s="1"/>
  <c r="AG325" i="14"/>
  <c r="AF325" i="14"/>
  <c r="AE325" i="14"/>
  <c r="AA325" i="14"/>
  <c r="Z325" i="14"/>
  <c r="Y325" i="14"/>
  <c r="V325" i="14"/>
  <c r="U325" i="14"/>
  <c r="R325" i="14"/>
  <c r="Q325" i="14"/>
  <c r="P325" i="14"/>
  <c r="J325" i="14"/>
  <c r="I325" i="14"/>
  <c r="H325" i="14"/>
  <c r="AG324" i="14"/>
  <c r="AF324" i="14"/>
  <c r="AE324" i="14"/>
  <c r="AD324" i="14" s="1"/>
  <c r="AH324" i="14" s="1"/>
  <c r="AA324" i="14"/>
  <c r="Z324" i="14"/>
  <c r="Y324" i="14"/>
  <c r="Q324" i="14"/>
  <c r="P324" i="14"/>
  <c r="I324" i="14"/>
  <c r="H324" i="14"/>
  <c r="J324" i="14" s="1"/>
  <c r="AG323" i="14"/>
  <c r="AF323" i="14"/>
  <c r="AD323" i="14" s="1"/>
  <c r="AH323" i="14" s="1"/>
  <c r="AE323" i="14"/>
  <c r="AA323" i="14"/>
  <c r="Z323" i="14"/>
  <c r="Y323" i="14"/>
  <c r="Q323" i="14"/>
  <c r="P323" i="14"/>
  <c r="I323" i="14"/>
  <c r="J323" i="14" s="1"/>
  <c r="H323" i="14"/>
  <c r="AG322" i="14"/>
  <c r="AF322" i="14"/>
  <c r="AE322" i="14"/>
  <c r="AA322" i="14"/>
  <c r="Z322" i="14"/>
  <c r="Y322" i="14"/>
  <c r="Q322" i="14"/>
  <c r="P322" i="14"/>
  <c r="R322" i="14" s="1"/>
  <c r="V322" i="14" s="1"/>
  <c r="J322" i="14"/>
  <c r="I322" i="14"/>
  <c r="H322" i="14"/>
  <c r="AG321" i="14"/>
  <c r="AF321" i="14"/>
  <c r="AE321" i="14"/>
  <c r="AA321" i="14"/>
  <c r="Z321" i="14"/>
  <c r="Y321" i="14"/>
  <c r="Q321" i="14"/>
  <c r="P321" i="14"/>
  <c r="R321" i="14" s="1"/>
  <c r="I321" i="14"/>
  <c r="H321" i="14"/>
  <c r="AG320" i="14"/>
  <c r="AF320" i="14"/>
  <c r="AE320" i="14"/>
  <c r="AD320" i="14" s="1"/>
  <c r="AH320" i="14" s="1"/>
  <c r="AA320" i="14"/>
  <c r="Z320" i="14"/>
  <c r="Y320" i="14"/>
  <c r="X320" i="14" s="1"/>
  <c r="AB320" i="14" s="1"/>
  <c r="Q320" i="14"/>
  <c r="P320" i="14"/>
  <c r="R320" i="14" s="1"/>
  <c r="I320" i="14"/>
  <c r="H320" i="14"/>
  <c r="J320" i="14" s="1"/>
  <c r="AG319" i="14"/>
  <c r="AF319" i="14"/>
  <c r="AE319" i="14"/>
  <c r="AA319" i="14"/>
  <c r="Z319" i="14"/>
  <c r="Y319" i="14"/>
  <c r="Q319" i="14"/>
  <c r="P319" i="14"/>
  <c r="R319" i="14" s="1"/>
  <c r="I319" i="14"/>
  <c r="H319" i="14"/>
  <c r="J319" i="14" s="1"/>
  <c r="V319" i="14" s="1"/>
  <c r="AG318" i="14"/>
  <c r="AF318" i="14"/>
  <c r="AE318" i="14"/>
  <c r="AA318" i="14"/>
  <c r="Z318" i="14"/>
  <c r="Y318" i="14"/>
  <c r="X318" i="14"/>
  <c r="AB318" i="14" s="1"/>
  <c r="Q318" i="14"/>
  <c r="P318" i="14"/>
  <c r="R318" i="14" s="1"/>
  <c r="I318" i="14"/>
  <c r="H318" i="14"/>
  <c r="J318" i="14" s="1"/>
  <c r="AG317" i="14"/>
  <c r="AF317" i="14"/>
  <c r="AE317" i="14"/>
  <c r="AA317" i="14"/>
  <c r="Z317" i="14"/>
  <c r="Y317" i="14"/>
  <c r="X317" i="14" s="1"/>
  <c r="AB317" i="14" s="1"/>
  <c r="Q317" i="14"/>
  <c r="P317" i="14"/>
  <c r="I317" i="14"/>
  <c r="H317" i="14"/>
  <c r="AG316" i="14"/>
  <c r="AF316" i="14"/>
  <c r="AE316" i="14"/>
  <c r="AD316" i="14" s="1"/>
  <c r="AH316" i="14" s="1"/>
  <c r="AA316" i="14"/>
  <c r="Z316" i="14"/>
  <c r="Y316" i="14"/>
  <c r="Q316" i="14"/>
  <c r="R316" i="14" s="1"/>
  <c r="P316" i="14"/>
  <c r="J316" i="14"/>
  <c r="I316" i="14"/>
  <c r="H316" i="14"/>
  <c r="AG315" i="14"/>
  <c r="AF315" i="14"/>
  <c r="AE315" i="14"/>
  <c r="AA315" i="14"/>
  <c r="Z315" i="14"/>
  <c r="Y315" i="14"/>
  <c r="X315" i="14"/>
  <c r="AB315" i="14" s="1"/>
  <c r="Q315" i="14"/>
  <c r="P315" i="14"/>
  <c r="R315" i="14" s="1"/>
  <c r="I315" i="14"/>
  <c r="H315" i="14"/>
  <c r="J315" i="14" s="1"/>
  <c r="AG314" i="14"/>
  <c r="AF314" i="14"/>
  <c r="AE314" i="14"/>
  <c r="AA314" i="14"/>
  <c r="Z314" i="14"/>
  <c r="Y314" i="14"/>
  <c r="X314" i="14" s="1"/>
  <c r="AB314" i="14" s="1"/>
  <c r="Q314" i="14"/>
  <c r="R314" i="14" s="1"/>
  <c r="P314" i="14"/>
  <c r="I314" i="14"/>
  <c r="H314" i="14"/>
  <c r="J314" i="14" s="1"/>
  <c r="AG313" i="14"/>
  <c r="AF313" i="14"/>
  <c r="AE313" i="14"/>
  <c r="AA313" i="14"/>
  <c r="Z313" i="14"/>
  <c r="Y313" i="14"/>
  <c r="U313" i="14"/>
  <c r="R313" i="14"/>
  <c r="Q313" i="14"/>
  <c r="P313" i="14"/>
  <c r="J313" i="14"/>
  <c r="T313" i="14" s="1"/>
  <c r="I313" i="14"/>
  <c r="H313" i="14"/>
  <c r="AG312" i="14"/>
  <c r="AF312" i="14"/>
  <c r="AE312" i="14"/>
  <c r="AA312" i="14"/>
  <c r="Z312" i="14"/>
  <c r="Y312" i="14"/>
  <c r="Q312" i="14"/>
  <c r="P312" i="14"/>
  <c r="I312" i="14"/>
  <c r="H312" i="14"/>
  <c r="J312" i="14" s="1"/>
  <c r="AG311" i="14"/>
  <c r="AF311" i="14"/>
  <c r="AD311" i="14" s="1"/>
  <c r="AH311" i="14" s="1"/>
  <c r="AE311" i="14"/>
  <c r="AA311" i="14"/>
  <c r="Z311" i="14"/>
  <c r="Y311" i="14"/>
  <c r="X311" i="14" s="1"/>
  <c r="AB311" i="14" s="1"/>
  <c r="Q311" i="14"/>
  <c r="P311" i="14"/>
  <c r="I311" i="14"/>
  <c r="J311" i="14" s="1"/>
  <c r="H311" i="14"/>
  <c r="AG310" i="14"/>
  <c r="AF310" i="14"/>
  <c r="AE310" i="14"/>
  <c r="AA310" i="14"/>
  <c r="Z310" i="14"/>
  <c r="Y310" i="14"/>
  <c r="Q310" i="14"/>
  <c r="P310" i="14"/>
  <c r="R310" i="14" s="1"/>
  <c r="V310" i="14" s="1"/>
  <c r="J310" i="14"/>
  <c r="I310" i="14"/>
  <c r="H310" i="14"/>
  <c r="AG309" i="14"/>
  <c r="AF309" i="14"/>
  <c r="AE309" i="14"/>
  <c r="AA309" i="14"/>
  <c r="Z309" i="14"/>
  <c r="Y309" i="14"/>
  <c r="Q309" i="14"/>
  <c r="P309" i="14"/>
  <c r="R309" i="14" s="1"/>
  <c r="I309" i="14"/>
  <c r="H309" i="14"/>
  <c r="AG308" i="14"/>
  <c r="AF308" i="14"/>
  <c r="AE308" i="14"/>
  <c r="AD308" i="14" s="1"/>
  <c r="AH308" i="14" s="1"/>
  <c r="AA308" i="14"/>
  <c r="Z308" i="14"/>
  <c r="Y308" i="14"/>
  <c r="X308" i="14" s="1"/>
  <c r="AB308" i="14" s="1"/>
  <c r="Q308" i="14"/>
  <c r="P308" i="14"/>
  <c r="I308" i="14"/>
  <c r="H308" i="14"/>
  <c r="J308" i="14" s="1"/>
  <c r="AG307" i="14"/>
  <c r="AF307" i="14"/>
  <c r="AD307" i="14" s="1"/>
  <c r="AH307" i="14" s="1"/>
  <c r="AE307" i="14"/>
  <c r="AA307" i="14"/>
  <c r="Z307" i="14"/>
  <c r="Y307" i="14"/>
  <c r="R307" i="14"/>
  <c r="Q307" i="14"/>
  <c r="P307" i="14"/>
  <c r="I307" i="14"/>
  <c r="H307" i="14"/>
  <c r="J307" i="14" s="1"/>
  <c r="AG306" i="14"/>
  <c r="AF306" i="14"/>
  <c r="AE306" i="14"/>
  <c r="AA306" i="14"/>
  <c r="Z306" i="14"/>
  <c r="Y306" i="14"/>
  <c r="X306" i="14"/>
  <c r="AB306" i="14" s="1"/>
  <c r="R306" i="14"/>
  <c r="Q306" i="14"/>
  <c r="P306" i="14"/>
  <c r="I306" i="14"/>
  <c r="H306" i="14"/>
  <c r="J306" i="14" s="1"/>
  <c r="AG305" i="14"/>
  <c r="AF305" i="14"/>
  <c r="AE305" i="14"/>
  <c r="AD305" i="14" s="1"/>
  <c r="AH305" i="14" s="1"/>
  <c r="AA305" i="14"/>
  <c r="Z305" i="14"/>
  <c r="Y305" i="14"/>
  <c r="Q305" i="14"/>
  <c r="P305" i="14"/>
  <c r="I305" i="14"/>
  <c r="H305" i="14"/>
  <c r="AG304" i="14"/>
  <c r="AF304" i="14"/>
  <c r="AE304" i="14"/>
  <c r="AD304" i="14" s="1"/>
  <c r="AH304" i="14" s="1"/>
  <c r="AA304" i="14"/>
  <c r="Z304" i="14"/>
  <c r="Y304" i="14"/>
  <c r="Q304" i="14"/>
  <c r="R304" i="14" s="1"/>
  <c r="P304" i="14"/>
  <c r="I304" i="14"/>
  <c r="H304" i="14"/>
  <c r="J304" i="14" s="1"/>
  <c r="AG303" i="14"/>
  <c r="AF303" i="14"/>
  <c r="AE303" i="14"/>
  <c r="AA303" i="14"/>
  <c r="Z303" i="14"/>
  <c r="Y303" i="14"/>
  <c r="X303" i="14" s="1"/>
  <c r="AB303" i="14" s="1"/>
  <c r="Q303" i="14"/>
  <c r="R303" i="14" s="1"/>
  <c r="P303" i="14"/>
  <c r="I303" i="14"/>
  <c r="H303" i="14"/>
  <c r="J303" i="14" s="1"/>
  <c r="AG302" i="14"/>
  <c r="AF302" i="14"/>
  <c r="AE302" i="14"/>
  <c r="AA302" i="14"/>
  <c r="Z302" i="14"/>
  <c r="Y302" i="14"/>
  <c r="X302" i="14" s="1"/>
  <c r="AB302" i="14" s="1"/>
  <c r="Q302" i="14"/>
  <c r="P302" i="14"/>
  <c r="R302" i="14" s="1"/>
  <c r="I302" i="14"/>
  <c r="H302" i="14"/>
  <c r="AG301" i="14"/>
  <c r="AF301" i="14"/>
  <c r="AE301" i="14"/>
  <c r="AD301" i="14"/>
  <c r="AH301" i="14" s="1"/>
  <c r="AA301" i="14"/>
  <c r="Z301" i="14"/>
  <c r="Y301" i="14"/>
  <c r="X301" i="14" s="1"/>
  <c r="AB301" i="14" s="1"/>
  <c r="Q301" i="14"/>
  <c r="P301" i="14"/>
  <c r="I301" i="14"/>
  <c r="H301" i="14"/>
  <c r="J301" i="14" s="1"/>
  <c r="AG300" i="14"/>
  <c r="AF300" i="14"/>
  <c r="AE300" i="14"/>
  <c r="AD300" i="14" s="1"/>
  <c r="AH300" i="14" s="1"/>
  <c r="AA300" i="14"/>
  <c r="Z300" i="14"/>
  <c r="Y300" i="14"/>
  <c r="X300" i="14"/>
  <c r="AB300" i="14" s="1"/>
  <c r="R300" i="14"/>
  <c r="Q300" i="14"/>
  <c r="P300" i="14"/>
  <c r="I300" i="14"/>
  <c r="H300" i="14"/>
  <c r="AG299" i="14"/>
  <c r="AF299" i="14"/>
  <c r="AE299" i="14"/>
  <c r="AA299" i="14"/>
  <c r="Z299" i="14"/>
  <c r="Y299" i="14"/>
  <c r="Q299" i="14"/>
  <c r="P299" i="14"/>
  <c r="I299" i="14"/>
  <c r="H299" i="14"/>
  <c r="J299" i="14" s="1"/>
  <c r="AG298" i="14"/>
  <c r="AF298" i="14"/>
  <c r="AE298" i="14"/>
  <c r="AA298" i="14"/>
  <c r="Z298" i="14"/>
  <c r="X298" i="14" s="1"/>
  <c r="AB298" i="14" s="1"/>
  <c r="Y298" i="14"/>
  <c r="Q298" i="14"/>
  <c r="P298" i="14"/>
  <c r="R298" i="14" s="1"/>
  <c r="I298" i="14"/>
  <c r="H298" i="14"/>
  <c r="AG297" i="14"/>
  <c r="AF297" i="14"/>
  <c r="AE297" i="14"/>
  <c r="AD297" i="14" s="1"/>
  <c r="AH297" i="14" s="1"/>
  <c r="AA297" i="14"/>
  <c r="Z297" i="14"/>
  <c r="Y297" i="14"/>
  <c r="Q297" i="14"/>
  <c r="P297" i="14"/>
  <c r="R297" i="14" s="1"/>
  <c r="I297" i="14"/>
  <c r="H297" i="14"/>
  <c r="AG296" i="14"/>
  <c r="AF296" i="14"/>
  <c r="AE296" i="14"/>
  <c r="AA296" i="14"/>
  <c r="Z296" i="14"/>
  <c r="Y296" i="14"/>
  <c r="X296" i="14" s="1"/>
  <c r="AB296" i="14" s="1"/>
  <c r="Q296" i="14"/>
  <c r="P296" i="14"/>
  <c r="R296" i="14" s="1"/>
  <c r="I296" i="14"/>
  <c r="H296" i="14"/>
  <c r="AG295" i="14"/>
  <c r="AF295" i="14"/>
  <c r="AE295" i="14"/>
  <c r="AA295" i="14"/>
  <c r="Z295" i="14"/>
  <c r="Y295" i="14"/>
  <c r="Q295" i="14"/>
  <c r="P295" i="14"/>
  <c r="I295" i="14"/>
  <c r="J295" i="14" s="1"/>
  <c r="H295" i="14"/>
  <c r="AG294" i="14"/>
  <c r="AF294" i="14"/>
  <c r="AE294" i="14"/>
  <c r="AA294" i="14"/>
  <c r="Z294" i="14"/>
  <c r="Y294" i="14"/>
  <c r="Q294" i="14"/>
  <c r="P294" i="14"/>
  <c r="I294" i="14"/>
  <c r="H294" i="14"/>
  <c r="J294" i="14" s="1"/>
  <c r="AG293" i="14"/>
  <c r="AF293" i="14"/>
  <c r="AE293" i="14"/>
  <c r="AA293" i="14"/>
  <c r="Z293" i="14"/>
  <c r="Y293" i="14"/>
  <c r="Q293" i="14"/>
  <c r="P293" i="14"/>
  <c r="J293" i="14"/>
  <c r="I293" i="14"/>
  <c r="H293" i="14"/>
  <c r="AG292" i="14"/>
  <c r="AF292" i="14"/>
  <c r="AE292" i="14"/>
  <c r="AA292" i="14"/>
  <c r="Z292" i="14"/>
  <c r="X292" i="14" s="1"/>
  <c r="AB292" i="14" s="1"/>
  <c r="Y292" i="14"/>
  <c r="Q292" i="14"/>
  <c r="P292" i="14"/>
  <c r="R292" i="14" s="1"/>
  <c r="I292" i="14"/>
  <c r="H292" i="14"/>
  <c r="AG291" i="14"/>
  <c r="AF291" i="14"/>
  <c r="AE291" i="14"/>
  <c r="AD291" i="14" s="1"/>
  <c r="AH291" i="14" s="1"/>
  <c r="AA291" i="14"/>
  <c r="Z291" i="14"/>
  <c r="Y291" i="14"/>
  <c r="X291" i="14" s="1"/>
  <c r="AB291" i="14" s="1"/>
  <c r="Q291" i="14"/>
  <c r="P291" i="14"/>
  <c r="I291" i="14"/>
  <c r="H291" i="14"/>
  <c r="J291" i="14" s="1"/>
  <c r="AG290" i="14"/>
  <c r="AF290" i="14"/>
  <c r="AE290" i="14"/>
  <c r="AD290" i="14" s="1"/>
  <c r="AH290" i="14" s="1"/>
  <c r="AA290" i="14"/>
  <c r="Z290" i="14"/>
  <c r="Y290" i="14"/>
  <c r="Q290" i="14"/>
  <c r="P290" i="14"/>
  <c r="R290" i="14" s="1"/>
  <c r="I290" i="14"/>
  <c r="J290" i="14" s="1"/>
  <c r="H290" i="14"/>
  <c r="AG289" i="14"/>
  <c r="AF289" i="14"/>
  <c r="AD289" i="14" s="1"/>
  <c r="AH289" i="14" s="1"/>
  <c r="AE289" i="14"/>
  <c r="AA289" i="14"/>
  <c r="Z289" i="14"/>
  <c r="Y289" i="14"/>
  <c r="X289" i="14" s="1"/>
  <c r="AB289" i="14" s="1"/>
  <c r="Q289" i="14"/>
  <c r="P289" i="14"/>
  <c r="J289" i="14"/>
  <c r="I289" i="14"/>
  <c r="H289" i="14"/>
  <c r="AG288" i="14"/>
  <c r="AF288" i="14"/>
  <c r="AE288" i="14"/>
  <c r="AA288" i="14"/>
  <c r="Z288" i="14"/>
  <c r="Y288" i="14"/>
  <c r="X288" i="14"/>
  <c r="AB288" i="14" s="1"/>
  <c r="Q288" i="14"/>
  <c r="P288" i="14"/>
  <c r="R288" i="14" s="1"/>
  <c r="I288" i="14"/>
  <c r="H288" i="14"/>
  <c r="AG287" i="14"/>
  <c r="AF287" i="14"/>
  <c r="AD287" i="14" s="1"/>
  <c r="AH287" i="14" s="1"/>
  <c r="AE287" i="14"/>
  <c r="AA287" i="14"/>
  <c r="Z287" i="14"/>
  <c r="Y287" i="14"/>
  <c r="X287" i="14" s="1"/>
  <c r="AB287" i="14" s="1"/>
  <c r="Q287" i="14"/>
  <c r="R287" i="14" s="1"/>
  <c r="P287" i="14"/>
  <c r="I287" i="14"/>
  <c r="H287" i="14"/>
  <c r="J287" i="14" s="1"/>
  <c r="AG286" i="14"/>
  <c r="AF286" i="14"/>
  <c r="AE286" i="14"/>
  <c r="AD286" i="14" s="1"/>
  <c r="AH286" i="14" s="1"/>
  <c r="AA286" i="14"/>
  <c r="Z286" i="14"/>
  <c r="Y286" i="14"/>
  <c r="Q286" i="14"/>
  <c r="P286" i="14"/>
  <c r="R286" i="14" s="1"/>
  <c r="I286" i="14"/>
  <c r="H286" i="14"/>
  <c r="J286" i="14" s="1"/>
  <c r="AH285" i="14"/>
  <c r="AG285" i="14"/>
  <c r="AF285" i="14"/>
  <c r="AE285" i="14"/>
  <c r="AD285" i="14"/>
  <c r="AA285" i="14"/>
  <c r="Z285" i="14"/>
  <c r="Y285" i="14"/>
  <c r="X285" i="14" s="1"/>
  <c r="AB285" i="14" s="1"/>
  <c r="Q285" i="14"/>
  <c r="P285" i="14"/>
  <c r="R285" i="14" s="1"/>
  <c r="I285" i="14"/>
  <c r="H285" i="14"/>
  <c r="J285" i="14" s="1"/>
  <c r="AG284" i="14"/>
  <c r="AD284" i="14" s="1"/>
  <c r="AH284" i="14" s="1"/>
  <c r="AF284" i="14"/>
  <c r="AE284" i="14"/>
  <c r="AA284" i="14"/>
  <c r="Z284" i="14"/>
  <c r="Y284" i="14"/>
  <c r="X284" i="14"/>
  <c r="AB284" i="14" s="1"/>
  <c r="Q284" i="14"/>
  <c r="R284" i="14" s="1"/>
  <c r="P284" i="14"/>
  <c r="I284" i="14"/>
  <c r="H284" i="14"/>
  <c r="AG283" i="14"/>
  <c r="AF283" i="14"/>
  <c r="AE283" i="14"/>
  <c r="AD283" i="14" s="1"/>
  <c r="AH283" i="14" s="1"/>
  <c r="AA283" i="14"/>
  <c r="Z283" i="14"/>
  <c r="Y283" i="14"/>
  <c r="Q283" i="14"/>
  <c r="P283" i="14"/>
  <c r="R283" i="14" s="1"/>
  <c r="I283" i="14"/>
  <c r="H283" i="14"/>
  <c r="J283" i="14" s="1"/>
  <c r="AG282" i="14"/>
  <c r="AF282" i="14"/>
  <c r="AE282" i="14"/>
  <c r="AD282" i="14" s="1"/>
  <c r="AH282" i="14" s="1"/>
  <c r="AA282" i="14"/>
  <c r="Z282" i="14"/>
  <c r="X282" i="14" s="1"/>
  <c r="AB282" i="14" s="1"/>
  <c r="Y282" i="14"/>
  <c r="Q282" i="14"/>
  <c r="P282" i="14"/>
  <c r="I282" i="14"/>
  <c r="H282" i="14"/>
  <c r="AG281" i="14"/>
  <c r="AF281" i="14"/>
  <c r="AD281" i="14" s="1"/>
  <c r="AH281" i="14" s="1"/>
  <c r="AE281" i="14"/>
  <c r="AA281" i="14"/>
  <c r="Z281" i="14"/>
  <c r="Y281" i="14"/>
  <c r="Q281" i="14"/>
  <c r="R281" i="14" s="1"/>
  <c r="P281" i="14"/>
  <c r="I281" i="14"/>
  <c r="H281" i="14"/>
  <c r="J281" i="14" s="1"/>
  <c r="AG280" i="14"/>
  <c r="AF280" i="14"/>
  <c r="AE280" i="14"/>
  <c r="AD280" i="14" s="1"/>
  <c r="AH280" i="14" s="1"/>
  <c r="AA280" i="14"/>
  <c r="Z280" i="14"/>
  <c r="Y280" i="14"/>
  <c r="Q280" i="14"/>
  <c r="R280" i="14" s="1"/>
  <c r="P280" i="14"/>
  <c r="I280" i="14"/>
  <c r="H280" i="14"/>
  <c r="AG279" i="14"/>
  <c r="AF279" i="14"/>
  <c r="AE279" i="14"/>
  <c r="AA279" i="14"/>
  <c r="Z279" i="14"/>
  <c r="Y279" i="14"/>
  <c r="Q279" i="14"/>
  <c r="P279" i="14"/>
  <c r="I279" i="14"/>
  <c r="H279" i="14"/>
  <c r="AG278" i="14"/>
  <c r="AF278" i="14"/>
  <c r="AE278" i="14"/>
  <c r="AD278" i="14" s="1"/>
  <c r="AH278" i="14" s="1"/>
  <c r="AA278" i="14"/>
  <c r="Z278" i="14"/>
  <c r="Y278" i="14"/>
  <c r="Q278" i="14"/>
  <c r="P278" i="14"/>
  <c r="R278" i="14" s="1"/>
  <c r="I278" i="14"/>
  <c r="J278" i="14" s="1"/>
  <c r="H278" i="14"/>
  <c r="AG277" i="14"/>
  <c r="AF277" i="14"/>
  <c r="AE277" i="14"/>
  <c r="AD277" i="14" s="1"/>
  <c r="AH277" i="14" s="1"/>
  <c r="AA277" i="14"/>
  <c r="Z277" i="14"/>
  <c r="Y277" i="14"/>
  <c r="Q277" i="14"/>
  <c r="P277" i="14"/>
  <c r="I277" i="14"/>
  <c r="J277" i="14" s="1"/>
  <c r="H277" i="14"/>
  <c r="AG276" i="14"/>
  <c r="AF276" i="14"/>
  <c r="AE276" i="14"/>
  <c r="AA276" i="14"/>
  <c r="Z276" i="14"/>
  <c r="Y276" i="14"/>
  <c r="X276" i="14" s="1"/>
  <c r="AB276" i="14" s="1"/>
  <c r="R276" i="14"/>
  <c r="Q276" i="14"/>
  <c r="P276" i="14"/>
  <c r="I276" i="14"/>
  <c r="H276" i="14"/>
  <c r="AG275" i="14"/>
  <c r="AF275" i="14"/>
  <c r="AE275" i="14"/>
  <c r="AA275" i="14"/>
  <c r="Z275" i="14"/>
  <c r="Y275" i="14"/>
  <c r="Q275" i="14"/>
  <c r="P275" i="14"/>
  <c r="I275" i="14"/>
  <c r="H275" i="14"/>
  <c r="AG274" i="14"/>
  <c r="AF274" i="14"/>
  <c r="AE274" i="14"/>
  <c r="AD274" i="14" s="1"/>
  <c r="AH274" i="14" s="1"/>
  <c r="AA274" i="14"/>
  <c r="Z274" i="14"/>
  <c r="X274" i="14" s="1"/>
  <c r="AB274" i="14" s="1"/>
  <c r="Y274" i="14"/>
  <c r="R274" i="14"/>
  <c r="Q274" i="14"/>
  <c r="P274" i="14"/>
  <c r="I274" i="14"/>
  <c r="H274" i="14"/>
  <c r="AG273" i="14"/>
  <c r="AF273" i="14"/>
  <c r="AE273" i="14"/>
  <c r="AD273" i="14" s="1"/>
  <c r="AH273" i="14" s="1"/>
  <c r="AA273" i="14"/>
  <c r="Z273" i="14"/>
  <c r="Y273" i="14"/>
  <c r="X273" i="14" s="1"/>
  <c r="AB273" i="14" s="1"/>
  <c r="Q273" i="14"/>
  <c r="P273" i="14"/>
  <c r="I273" i="14"/>
  <c r="H273" i="14"/>
  <c r="AG272" i="14"/>
  <c r="AF272" i="14"/>
  <c r="AE272" i="14"/>
  <c r="AA272" i="14"/>
  <c r="Z272" i="14"/>
  <c r="Y272" i="14"/>
  <c r="X272" i="14"/>
  <c r="AB272" i="14" s="1"/>
  <c r="Q272" i="14"/>
  <c r="P272" i="14"/>
  <c r="R272" i="14" s="1"/>
  <c r="I272" i="14"/>
  <c r="H272" i="14"/>
  <c r="AG271" i="14"/>
  <c r="AF271" i="14"/>
  <c r="AE271" i="14"/>
  <c r="AA271" i="14"/>
  <c r="Z271" i="14"/>
  <c r="Y271" i="14"/>
  <c r="Q271" i="14"/>
  <c r="P271" i="14"/>
  <c r="I271" i="14"/>
  <c r="H271" i="14"/>
  <c r="J271" i="14" s="1"/>
  <c r="AG270" i="14"/>
  <c r="AF270" i="14"/>
  <c r="AE270" i="14"/>
  <c r="AD270" i="14" s="1"/>
  <c r="AH270" i="14" s="1"/>
  <c r="AA270" i="14"/>
  <c r="Z270" i="14"/>
  <c r="Y270" i="14"/>
  <c r="Q270" i="14"/>
  <c r="P270" i="14"/>
  <c r="R270" i="14" s="1"/>
  <c r="I270" i="14"/>
  <c r="H270" i="14"/>
  <c r="J270" i="14" s="1"/>
  <c r="AG269" i="14"/>
  <c r="AF269" i="14"/>
  <c r="AE269" i="14"/>
  <c r="AA269" i="14"/>
  <c r="Z269" i="14"/>
  <c r="Y269" i="14"/>
  <c r="Q269" i="14"/>
  <c r="R269" i="14" s="1"/>
  <c r="P269" i="14"/>
  <c r="I269" i="14"/>
  <c r="J269" i="14" s="1"/>
  <c r="V269" i="14" s="1"/>
  <c r="H269" i="14"/>
  <c r="AG268" i="14"/>
  <c r="AF268" i="14"/>
  <c r="AE268" i="14"/>
  <c r="AA268" i="14"/>
  <c r="Z268" i="14"/>
  <c r="Y268" i="14"/>
  <c r="Q268" i="14"/>
  <c r="P268" i="14"/>
  <c r="R268" i="14" s="1"/>
  <c r="I268" i="14"/>
  <c r="H268" i="14"/>
  <c r="J268" i="14" s="1"/>
  <c r="AG267" i="14"/>
  <c r="AF267" i="14"/>
  <c r="AE267" i="14"/>
  <c r="AA267" i="14"/>
  <c r="Z267" i="14"/>
  <c r="Y267" i="14"/>
  <c r="X267" i="14" s="1"/>
  <c r="AB267" i="14" s="1"/>
  <c r="Q267" i="14"/>
  <c r="P267" i="14"/>
  <c r="I267" i="14"/>
  <c r="H267" i="14"/>
  <c r="AG266" i="14"/>
  <c r="AF266" i="14"/>
  <c r="AE266" i="14"/>
  <c r="AD266" i="14" s="1"/>
  <c r="AH266" i="14" s="1"/>
  <c r="AA266" i="14"/>
  <c r="Z266" i="14"/>
  <c r="X266" i="14" s="1"/>
  <c r="AB266" i="14" s="1"/>
  <c r="Y266" i="14"/>
  <c r="Q266" i="14"/>
  <c r="P266" i="14"/>
  <c r="R266" i="14" s="1"/>
  <c r="I266" i="14"/>
  <c r="J266" i="14" s="1"/>
  <c r="H266" i="14"/>
  <c r="AG265" i="14"/>
  <c r="AF265" i="14"/>
  <c r="AE265" i="14"/>
  <c r="AD265" i="14"/>
  <c r="AH265" i="14" s="1"/>
  <c r="AA265" i="14"/>
  <c r="Z265" i="14"/>
  <c r="Y265" i="14"/>
  <c r="X265" i="14" s="1"/>
  <c r="AB265" i="14" s="1"/>
  <c r="Q265" i="14"/>
  <c r="P265" i="14"/>
  <c r="J265" i="14"/>
  <c r="I265" i="14"/>
  <c r="H265" i="14"/>
  <c r="AG264" i="14"/>
  <c r="AF264" i="14"/>
  <c r="AE264" i="14"/>
  <c r="AA264" i="14"/>
  <c r="Z264" i="14"/>
  <c r="Y264" i="14"/>
  <c r="X264" i="14"/>
  <c r="AB264" i="14" s="1"/>
  <c r="Q264" i="14"/>
  <c r="P264" i="14"/>
  <c r="R264" i="14" s="1"/>
  <c r="I264" i="14"/>
  <c r="H264" i="14"/>
  <c r="AG263" i="14"/>
  <c r="AF263" i="14"/>
  <c r="AD263" i="14" s="1"/>
  <c r="AH263" i="14" s="1"/>
  <c r="AE263" i="14"/>
  <c r="AA263" i="14"/>
  <c r="Z263" i="14"/>
  <c r="Y263" i="14"/>
  <c r="X263" i="14" s="1"/>
  <c r="AB263" i="14" s="1"/>
  <c r="Q263" i="14"/>
  <c r="P263" i="14"/>
  <c r="I263" i="14"/>
  <c r="H263" i="14"/>
  <c r="J263" i="14" s="1"/>
  <c r="AG262" i="14"/>
  <c r="AF262" i="14"/>
  <c r="AE262" i="14"/>
  <c r="AD262" i="14" s="1"/>
  <c r="AH262" i="14" s="1"/>
  <c r="AA262" i="14"/>
  <c r="Z262" i="14"/>
  <c r="Y262" i="14"/>
  <c r="Q262" i="14"/>
  <c r="R262" i="14" s="1"/>
  <c r="P262" i="14"/>
  <c r="I262" i="14"/>
  <c r="H262" i="14"/>
  <c r="AG261" i="14"/>
  <c r="AF261" i="14"/>
  <c r="AE261" i="14"/>
  <c r="AD261" i="14" s="1"/>
  <c r="AH261" i="14" s="1"/>
  <c r="AA261" i="14"/>
  <c r="Z261" i="14"/>
  <c r="Y261" i="14"/>
  <c r="X261" i="14" s="1"/>
  <c r="AB261" i="14" s="1"/>
  <c r="Q261" i="14"/>
  <c r="P261" i="14"/>
  <c r="I261" i="14"/>
  <c r="H261" i="14"/>
  <c r="AG260" i="14"/>
  <c r="AF260" i="14"/>
  <c r="AE260" i="14"/>
  <c r="AA260" i="14"/>
  <c r="Z260" i="14"/>
  <c r="Y260" i="14"/>
  <c r="X260" i="14"/>
  <c r="AB260" i="14" s="1"/>
  <c r="Q260" i="14"/>
  <c r="P260" i="14"/>
  <c r="R260" i="14" s="1"/>
  <c r="I260" i="14"/>
  <c r="H260" i="14"/>
  <c r="AG259" i="14"/>
  <c r="AF259" i="14"/>
  <c r="AD259" i="14" s="1"/>
  <c r="AH259" i="14" s="1"/>
  <c r="AE259" i="14"/>
  <c r="AA259" i="14"/>
  <c r="Z259" i="14"/>
  <c r="Y259" i="14"/>
  <c r="Q259" i="14"/>
  <c r="P259" i="14"/>
  <c r="R259" i="14" s="1"/>
  <c r="I259" i="14"/>
  <c r="J259" i="14" s="1"/>
  <c r="U259" i="14" s="1"/>
  <c r="H259" i="14"/>
  <c r="AG258" i="14"/>
  <c r="AF258" i="14"/>
  <c r="AE258" i="14"/>
  <c r="AD258" i="14" s="1"/>
  <c r="AH258" i="14" s="1"/>
  <c r="AA258" i="14"/>
  <c r="Z258" i="14"/>
  <c r="Y258" i="14"/>
  <c r="Q258" i="14"/>
  <c r="P258" i="14"/>
  <c r="R258" i="14" s="1"/>
  <c r="I258" i="14"/>
  <c r="H258" i="14"/>
  <c r="AG257" i="14"/>
  <c r="AF257" i="14"/>
  <c r="AE257" i="14"/>
  <c r="AA257" i="14"/>
  <c r="Z257" i="14"/>
  <c r="Y257" i="14"/>
  <c r="Q257" i="14"/>
  <c r="R257" i="14" s="1"/>
  <c r="P257" i="14"/>
  <c r="I257" i="14"/>
  <c r="H257" i="14"/>
  <c r="J257" i="14" s="1"/>
  <c r="AG256" i="14"/>
  <c r="AF256" i="14"/>
  <c r="AE256" i="14"/>
  <c r="AA256" i="14"/>
  <c r="Z256" i="14"/>
  <c r="Y256" i="14"/>
  <c r="R256" i="14"/>
  <c r="Q256" i="14"/>
  <c r="P256" i="14"/>
  <c r="I256" i="14"/>
  <c r="H256" i="14"/>
  <c r="J256" i="14" s="1"/>
  <c r="AG255" i="14"/>
  <c r="AF255" i="14"/>
  <c r="AE255" i="14"/>
  <c r="AA255" i="14"/>
  <c r="Z255" i="14"/>
  <c r="Y255" i="14"/>
  <c r="X255" i="14" s="1"/>
  <c r="AB255" i="14" s="1"/>
  <c r="Q255" i="14"/>
  <c r="P255" i="14"/>
  <c r="I255" i="14"/>
  <c r="H255" i="14"/>
  <c r="J255" i="14" s="1"/>
  <c r="AG254" i="14"/>
  <c r="AF254" i="14"/>
  <c r="AE254" i="14"/>
  <c r="AD254" i="14" s="1"/>
  <c r="AH254" i="14" s="1"/>
  <c r="AA254" i="14"/>
  <c r="Z254" i="14"/>
  <c r="X254" i="14" s="1"/>
  <c r="AB254" i="14" s="1"/>
  <c r="Y254" i="14"/>
  <c r="Q254" i="14"/>
  <c r="P254" i="14"/>
  <c r="R254" i="14" s="1"/>
  <c r="I254" i="14"/>
  <c r="J254" i="14" s="1"/>
  <c r="H254" i="14"/>
  <c r="AG253" i="14"/>
  <c r="AF253" i="14"/>
  <c r="AE253" i="14"/>
  <c r="AD253" i="14"/>
  <c r="AH253" i="14" s="1"/>
  <c r="AA253" i="14"/>
  <c r="Z253" i="14"/>
  <c r="Y253" i="14"/>
  <c r="X253" i="14" s="1"/>
  <c r="AB253" i="14" s="1"/>
  <c r="Q253" i="14"/>
  <c r="P253" i="14"/>
  <c r="I253" i="14"/>
  <c r="J253" i="14" s="1"/>
  <c r="H253" i="14"/>
  <c r="AG252" i="14"/>
  <c r="AF252" i="14"/>
  <c r="AE252" i="14"/>
  <c r="AD252" i="14" s="1"/>
  <c r="AH252" i="14" s="1"/>
  <c r="AA252" i="14"/>
  <c r="Z252" i="14"/>
  <c r="Y252" i="14"/>
  <c r="X252" i="14"/>
  <c r="AB252" i="14" s="1"/>
  <c r="Q252" i="14"/>
  <c r="P252" i="14"/>
  <c r="R252" i="14" s="1"/>
  <c r="I252" i="14"/>
  <c r="H252" i="14"/>
  <c r="AG251" i="14"/>
  <c r="AF251" i="14"/>
  <c r="AE251" i="14"/>
  <c r="AA251" i="14"/>
  <c r="Z251" i="14"/>
  <c r="Y251" i="14"/>
  <c r="Q251" i="14"/>
  <c r="R251" i="14" s="1"/>
  <c r="P251" i="14"/>
  <c r="I251" i="14"/>
  <c r="H251" i="14"/>
  <c r="J251" i="14" s="1"/>
  <c r="AG250" i="14"/>
  <c r="AF250" i="14"/>
  <c r="AE250" i="14"/>
  <c r="AD250" i="14" s="1"/>
  <c r="AH250" i="14" s="1"/>
  <c r="AA250" i="14"/>
  <c r="Z250" i="14"/>
  <c r="Y250" i="14"/>
  <c r="Q250" i="14"/>
  <c r="P250" i="14"/>
  <c r="R250" i="14" s="1"/>
  <c r="I250" i="14"/>
  <c r="H250" i="14"/>
  <c r="J250" i="14" s="1"/>
  <c r="AG249" i="14"/>
  <c r="AF249" i="14"/>
  <c r="AE249" i="14"/>
  <c r="AD249" i="14" s="1"/>
  <c r="AH249" i="14" s="1"/>
  <c r="AA249" i="14"/>
  <c r="Z249" i="14"/>
  <c r="Y249" i="14"/>
  <c r="X249" i="14" s="1"/>
  <c r="AB249" i="14" s="1"/>
  <c r="Q249" i="14"/>
  <c r="P249" i="14"/>
  <c r="R249" i="14" s="1"/>
  <c r="T249" i="14" s="1"/>
  <c r="I249" i="14"/>
  <c r="H249" i="14"/>
  <c r="J249" i="14" s="1"/>
  <c r="AG248" i="14"/>
  <c r="AF248" i="14"/>
  <c r="AE248" i="14"/>
  <c r="AA248" i="14"/>
  <c r="Z248" i="14"/>
  <c r="Y248" i="14"/>
  <c r="X248" i="14" s="1"/>
  <c r="AB248" i="14" s="1"/>
  <c r="R248" i="14"/>
  <c r="Q248" i="14"/>
  <c r="P248" i="14"/>
  <c r="I248" i="14"/>
  <c r="H248" i="14"/>
  <c r="AG247" i="14"/>
  <c r="AF247" i="14"/>
  <c r="AD247" i="14" s="1"/>
  <c r="AH247" i="14" s="1"/>
  <c r="AE247" i="14"/>
  <c r="AA247" i="14"/>
  <c r="Z247" i="14"/>
  <c r="Y247" i="14"/>
  <c r="Q247" i="14"/>
  <c r="P247" i="14"/>
  <c r="R247" i="14" s="1"/>
  <c r="I247" i="14"/>
  <c r="H247" i="14"/>
  <c r="J247" i="14" s="1"/>
  <c r="AG246" i="14"/>
  <c r="AF246" i="14"/>
  <c r="AE246" i="14"/>
  <c r="AD246" i="14" s="1"/>
  <c r="AH246" i="14" s="1"/>
  <c r="AA246" i="14"/>
  <c r="Z246" i="14"/>
  <c r="Y246" i="14"/>
  <c r="Q246" i="14"/>
  <c r="P246" i="14"/>
  <c r="I246" i="14"/>
  <c r="H246" i="14"/>
  <c r="AG245" i="14"/>
  <c r="AF245" i="14"/>
  <c r="AE245" i="14"/>
  <c r="AA245" i="14"/>
  <c r="Z245" i="14"/>
  <c r="Y245" i="14"/>
  <c r="Q245" i="14"/>
  <c r="P245" i="14"/>
  <c r="I245" i="14"/>
  <c r="H245" i="14"/>
  <c r="J245" i="14" s="1"/>
  <c r="AG244" i="14"/>
  <c r="AF244" i="14"/>
  <c r="AE244" i="14"/>
  <c r="AD244" i="14" s="1"/>
  <c r="AH244" i="14" s="1"/>
  <c r="AA244" i="14"/>
  <c r="Z244" i="14"/>
  <c r="Y244" i="14"/>
  <c r="Q244" i="14"/>
  <c r="P244" i="14"/>
  <c r="R244" i="14" s="1"/>
  <c r="I244" i="14"/>
  <c r="H244" i="14"/>
  <c r="AG243" i="14"/>
  <c r="AF243" i="14"/>
  <c r="AE243" i="14"/>
  <c r="AA243" i="14"/>
  <c r="Z243" i="14"/>
  <c r="Y243" i="14"/>
  <c r="Q243" i="14"/>
  <c r="P243" i="14"/>
  <c r="I243" i="14"/>
  <c r="H243" i="14"/>
  <c r="J243" i="14" s="1"/>
  <c r="AG242" i="14"/>
  <c r="AF242" i="14"/>
  <c r="AE242" i="14"/>
  <c r="AD242" i="14" s="1"/>
  <c r="AH242" i="14" s="1"/>
  <c r="AA242" i="14"/>
  <c r="Z242" i="14"/>
  <c r="Y242" i="14"/>
  <c r="Q242" i="14"/>
  <c r="P242" i="14"/>
  <c r="R242" i="14" s="1"/>
  <c r="I242" i="14"/>
  <c r="J242" i="14" s="1"/>
  <c r="H242" i="14"/>
  <c r="AG241" i="14"/>
  <c r="AF241" i="14"/>
  <c r="AE241" i="14"/>
  <c r="AD241" i="14" s="1"/>
  <c r="AH241" i="14" s="1"/>
  <c r="AA241" i="14"/>
  <c r="Z241" i="14"/>
  <c r="Y241" i="14"/>
  <c r="Q241" i="14"/>
  <c r="P241" i="14"/>
  <c r="I241" i="14"/>
  <c r="J241" i="14" s="1"/>
  <c r="H241" i="14"/>
  <c r="AG240" i="14"/>
  <c r="AF240" i="14"/>
  <c r="AE240" i="14"/>
  <c r="AD240" i="14" s="1"/>
  <c r="AH240" i="14" s="1"/>
  <c r="AA240" i="14"/>
  <c r="Z240" i="14"/>
  <c r="X240" i="14" s="1"/>
  <c r="AB240" i="14" s="1"/>
  <c r="Y240" i="14"/>
  <c r="R240" i="14"/>
  <c r="Q240" i="14"/>
  <c r="P240" i="14"/>
  <c r="I240" i="14"/>
  <c r="H240" i="14"/>
  <c r="AG239" i="14"/>
  <c r="AF239" i="14"/>
  <c r="AE239" i="14"/>
  <c r="AA239" i="14"/>
  <c r="Z239" i="14"/>
  <c r="Y239" i="14"/>
  <c r="Q239" i="14"/>
  <c r="R239" i="14" s="1"/>
  <c r="P239" i="14"/>
  <c r="I239" i="14"/>
  <c r="H239" i="14"/>
  <c r="J239" i="14" s="1"/>
  <c r="AG238" i="14"/>
  <c r="AF238" i="14"/>
  <c r="AE238" i="14"/>
  <c r="AD238" i="14" s="1"/>
  <c r="AH238" i="14" s="1"/>
  <c r="AA238" i="14"/>
  <c r="Z238" i="14"/>
  <c r="X238" i="14" s="1"/>
  <c r="AB238" i="14" s="1"/>
  <c r="Y238" i="14"/>
  <c r="R238" i="14"/>
  <c r="Q238" i="14"/>
  <c r="P238" i="14"/>
  <c r="I238" i="14"/>
  <c r="H238" i="14"/>
  <c r="AG237" i="14"/>
  <c r="AF237" i="14"/>
  <c r="AE237" i="14"/>
  <c r="AD237" i="14" s="1"/>
  <c r="AH237" i="14" s="1"/>
  <c r="AA237" i="14"/>
  <c r="Z237" i="14"/>
  <c r="Y237" i="14"/>
  <c r="X237" i="14" s="1"/>
  <c r="AB237" i="14" s="1"/>
  <c r="Q237" i="14"/>
  <c r="P237" i="14"/>
  <c r="R237" i="14" s="1"/>
  <c r="I237" i="14"/>
  <c r="J237" i="14" s="1"/>
  <c r="H237" i="14"/>
  <c r="AG236" i="14"/>
  <c r="AF236" i="14"/>
  <c r="AE236" i="14"/>
  <c r="AA236" i="14"/>
  <c r="Z236" i="14"/>
  <c r="Y236" i="14"/>
  <c r="X236" i="14" s="1"/>
  <c r="AB236" i="14" s="1"/>
  <c r="Q236" i="14"/>
  <c r="P236" i="14"/>
  <c r="R236" i="14" s="1"/>
  <c r="I236" i="14"/>
  <c r="H236" i="14"/>
  <c r="AG235" i="14"/>
  <c r="AF235" i="14"/>
  <c r="AD235" i="14" s="1"/>
  <c r="AH235" i="14" s="1"/>
  <c r="AE235" i="14"/>
  <c r="AA235" i="14"/>
  <c r="Z235" i="14"/>
  <c r="Y235" i="14"/>
  <c r="Q235" i="14"/>
  <c r="P235" i="14"/>
  <c r="R235" i="14" s="1"/>
  <c r="I235" i="14"/>
  <c r="H235" i="14"/>
  <c r="J235" i="14" s="1"/>
  <c r="AG234" i="14"/>
  <c r="AF234" i="14"/>
  <c r="AE234" i="14"/>
  <c r="AD234" i="14" s="1"/>
  <c r="AH234" i="14" s="1"/>
  <c r="AA234" i="14"/>
  <c r="Z234" i="14"/>
  <c r="X234" i="14" s="1"/>
  <c r="AB234" i="14" s="1"/>
  <c r="Y234" i="14"/>
  <c r="Q234" i="14"/>
  <c r="P234" i="14"/>
  <c r="I234" i="14"/>
  <c r="H234" i="14"/>
  <c r="AG233" i="14"/>
  <c r="AF233" i="14"/>
  <c r="AD233" i="14" s="1"/>
  <c r="AH233" i="14" s="1"/>
  <c r="AE233" i="14"/>
  <c r="AA233" i="14"/>
  <c r="Z233" i="14"/>
  <c r="Y233" i="14"/>
  <c r="Q233" i="14"/>
  <c r="R233" i="14" s="1"/>
  <c r="P233" i="14"/>
  <c r="J233" i="14"/>
  <c r="V233" i="14" s="1"/>
  <c r="I233" i="14"/>
  <c r="H233" i="14"/>
  <c r="AG232" i="14"/>
  <c r="AF232" i="14"/>
  <c r="AE232" i="14"/>
  <c r="AD232" i="14" s="1"/>
  <c r="AH232" i="14" s="1"/>
  <c r="AA232" i="14"/>
  <c r="Z232" i="14"/>
  <c r="Y232" i="14"/>
  <c r="Q232" i="14"/>
  <c r="R232" i="14" s="1"/>
  <c r="P232" i="14"/>
  <c r="I232" i="14"/>
  <c r="H232" i="14"/>
  <c r="AG231" i="14"/>
  <c r="AF231" i="14"/>
  <c r="AD231" i="14" s="1"/>
  <c r="AH231" i="14" s="1"/>
  <c r="AE231" i="14"/>
  <c r="AA231" i="14"/>
  <c r="Z231" i="14"/>
  <c r="Y231" i="14"/>
  <c r="Q231" i="14"/>
  <c r="P231" i="14"/>
  <c r="I231" i="14"/>
  <c r="H231" i="14"/>
  <c r="AG230" i="14"/>
  <c r="AF230" i="14"/>
  <c r="AE230" i="14"/>
  <c r="AA230" i="14"/>
  <c r="Z230" i="14"/>
  <c r="Y230" i="14"/>
  <c r="Q230" i="14"/>
  <c r="P230" i="14"/>
  <c r="R230" i="14" s="1"/>
  <c r="I230" i="14"/>
  <c r="J230" i="14" s="1"/>
  <c r="H230" i="14"/>
  <c r="AG229" i="14"/>
  <c r="AF229" i="14"/>
  <c r="AE229" i="14"/>
  <c r="AD229" i="14" s="1"/>
  <c r="AH229" i="14" s="1"/>
  <c r="AA229" i="14"/>
  <c r="Z229" i="14"/>
  <c r="Y229" i="14"/>
  <c r="Q229" i="14"/>
  <c r="P229" i="14"/>
  <c r="I229" i="14"/>
  <c r="H229" i="14"/>
  <c r="J229" i="14" s="1"/>
  <c r="AG228" i="14"/>
  <c r="AF228" i="14"/>
  <c r="AE228" i="14"/>
  <c r="AD228" i="14" s="1"/>
  <c r="AH228" i="14" s="1"/>
  <c r="AA228" i="14"/>
  <c r="Z228" i="14"/>
  <c r="Y228" i="14"/>
  <c r="X228" i="14" s="1"/>
  <c r="AB228" i="14" s="1"/>
  <c r="R228" i="14"/>
  <c r="Q228" i="14"/>
  <c r="P228" i="14"/>
  <c r="I228" i="14"/>
  <c r="H228" i="14"/>
  <c r="AG227" i="14"/>
  <c r="AF227" i="14"/>
  <c r="AE227" i="14"/>
  <c r="AA227" i="14"/>
  <c r="Z227" i="14"/>
  <c r="Y227" i="14"/>
  <c r="Q227" i="14"/>
  <c r="P227" i="14"/>
  <c r="I227" i="14"/>
  <c r="H227" i="14"/>
  <c r="J227" i="14" s="1"/>
  <c r="AG226" i="14"/>
  <c r="AF226" i="14"/>
  <c r="AE226" i="14"/>
  <c r="AD226" i="14" s="1"/>
  <c r="AH226" i="14" s="1"/>
  <c r="AA226" i="14"/>
  <c r="Z226" i="14"/>
  <c r="X226" i="14" s="1"/>
  <c r="AB226" i="14" s="1"/>
  <c r="Y226" i="14"/>
  <c r="Q226" i="14"/>
  <c r="R226" i="14" s="1"/>
  <c r="P226" i="14"/>
  <c r="I226" i="14"/>
  <c r="H226" i="14"/>
  <c r="AG225" i="14"/>
  <c r="AF225" i="14"/>
  <c r="AE225" i="14"/>
  <c r="AD225" i="14" s="1"/>
  <c r="AH225" i="14" s="1"/>
  <c r="AA225" i="14"/>
  <c r="Z225" i="14"/>
  <c r="Y225" i="14"/>
  <c r="Q225" i="14"/>
  <c r="P225" i="14"/>
  <c r="J225" i="14"/>
  <c r="I225" i="14"/>
  <c r="H225" i="14"/>
  <c r="AG224" i="14"/>
  <c r="AF224" i="14"/>
  <c r="AE224" i="14"/>
  <c r="AA224" i="14"/>
  <c r="Z224" i="14"/>
  <c r="Y224" i="14"/>
  <c r="Q224" i="14"/>
  <c r="R224" i="14" s="1"/>
  <c r="P224" i="14"/>
  <c r="I224" i="14"/>
  <c r="H224" i="14"/>
  <c r="AG223" i="14"/>
  <c r="AF223" i="14"/>
  <c r="AD223" i="14" s="1"/>
  <c r="AH223" i="14" s="1"/>
  <c r="AE223" i="14"/>
  <c r="AA223" i="14"/>
  <c r="X223" i="14" s="1"/>
  <c r="AB223" i="14" s="1"/>
  <c r="Z223" i="14"/>
  <c r="Y223" i="14"/>
  <c r="Q223" i="14"/>
  <c r="P223" i="14"/>
  <c r="I223" i="14"/>
  <c r="H223" i="14"/>
  <c r="J223" i="14" s="1"/>
  <c r="AG222" i="14"/>
  <c r="AF222" i="14"/>
  <c r="AE222" i="14"/>
  <c r="AD222" i="14" s="1"/>
  <c r="AH222" i="14" s="1"/>
  <c r="AA222" i="14"/>
  <c r="Z222" i="14"/>
  <c r="X222" i="14" s="1"/>
  <c r="AB222" i="14" s="1"/>
  <c r="Y222" i="14"/>
  <c r="Q222" i="14"/>
  <c r="P222" i="14"/>
  <c r="I222" i="14"/>
  <c r="H222" i="14"/>
  <c r="J222" i="14" s="1"/>
  <c r="AG221" i="14"/>
  <c r="AF221" i="14"/>
  <c r="AE221" i="14"/>
  <c r="AA221" i="14"/>
  <c r="Z221" i="14"/>
  <c r="Y221" i="14"/>
  <c r="Q221" i="14"/>
  <c r="R221" i="14" s="1"/>
  <c r="T221" i="14" s="1"/>
  <c r="P221" i="14"/>
  <c r="J221" i="14"/>
  <c r="I221" i="14"/>
  <c r="H221" i="14"/>
  <c r="AG220" i="14"/>
  <c r="AF220" i="14"/>
  <c r="AE220" i="14"/>
  <c r="AD220" i="14" s="1"/>
  <c r="AH220" i="14" s="1"/>
  <c r="AA220" i="14"/>
  <c r="Z220" i="14"/>
  <c r="Y220" i="14"/>
  <c r="Q220" i="14"/>
  <c r="R220" i="14" s="1"/>
  <c r="P220" i="14"/>
  <c r="I220" i="14"/>
  <c r="H220" i="14"/>
  <c r="AG219" i="14"/>
  <c r="AF219" i="14"/>
  <c r="AD219" i="14" s="1"/>
  <c r="AH219" i="14" s="1"/>
  <c r="AE219" i="14"/>
  <c r="AA219" i="14"/>
  <c r="Z219" i="14"/>
  <c r="Y219" i="14"/>
  <c r="X219" i="14" s="1"/>
  <c r="AB219" i="14" s="1"/>
  <c r="Q219" i="14"/>
  <c r="P219" i="14"/>
  <c r="I219" i="14"/>
  <c r="H219" i="14"/>
  <c r="AG218" i="14"/>
  <c r="AF218" i="14"/>
  <c r="AE218" i="14"/>
  <c r="AA218" i="14"/>
  <c r="Z218" i="14"/>
  <c r="Y218" i="14"/>
  <c r="Q218" i="14"/>
  <c r="P218" i="14"/>
  <c r="R218" i="14" s="1"/>
  <c r="I218" i="14"/>
  <c r="J218" i="14" s="1"/>
  <c r="H218" i="14"/>
  <c r="AG217" i="14"/>
  <c r="AF217" i="14"/>
  <c r="AE217" i="14"/>
  <c r="AA217" i="14"/>
  <c r="Z217" i="14"/>
  <c r="Y217" i="14"/>
  <c r="Q217" i="14"/>
  <c r="P217" i="14"/>
  <c r="R217" i="14" s="1"/>
  <c r="I217" i="14"/>
  <c r="J217" i="14" s="1"/>
  <c r="V217" i="14" s="1"/>
  <c r="H217" i="14"/>
  <c r="AG216" i="14"/>
  <c r="AF216" i="14"/>
  <c r="AE216" i="14"/>
  <c r="AA216" i="14"/>
  <c r="Z216" i="14"/>
  <c r="Y216" i="14"/>
  <c r="X216" i="14" s="1"/>
  <c r="AB216" i="14" s="1"/>
  <c r="Q216" i="14"/>
  <c r="P216" i="14"/>
  <c r="R216" i="14" s="1"/>
  <c r="I216" i="14"/>
  <c r="H216" i="14"/>
  <c r="AG215" i="14"/>
  <c r="AF215" i="14"/>
  <c r="AE215" i="14"/>
  <c r="AA215" i="14"/>
  <c r="Z215" i="14"/>
  <c r="Y215" i="14"/>
  <c r="X215" i="14" s="1"/>
  <c r="AB215" i="14" s="1"/>
  <c r="Q215" i="14"/>
  <c r="R215" i="14" s="1"/>
  <c r="P215" i="14"/>
  <c r="I215" i="14"/>
  <c r="H215" i="14"/>
  <c r="J215" i="14" s="1"/>
  <c r="AG214" i="14"/>
  <c r="AF214" i="14"/>
  <c r="AE214" i="14"/>
  <c r="AD214" i="14" s="1"/>
  <c r="AH214" i="14" s="1"/>
  <c r="AA214" i="14"/>
  <c r="Z214" i="14"/>
  <c r="X214" i="14" s="1"/>
  <c r="AB214" i="14" s="1"/>
  <c r="Y214" i="14"/>
  <c r="Q214" i="14"/>
  <c r="R214" i="14" s="1"/>
  <c r="P214" i="14"/>
  <c r="I214" i="14"/>
  <c r="H214" i="14"/>
  <c r="J214" i="14" s="1"/>
  <c r="AG213" i="14"/>
  <c r="AF213" i="14"/>
  <c r="AE213" i="14"/>
  <c r="AD213" i="14" s="1"/>
  <c r="AH213" i="14" s="1"/>
  <c r="AA213" i="14"/>
  <c r="Z213" i="14"/>
  <c r="Y213" i="14"/>
  <c r="Q213" i="14"/>
  <c r="P213" i="14"/>
  <c r="I213" i="14"/>
  <c r="H213" i="14"/>
  <c r="J213" i="14" s="1"/>
  <c r="AG212" i="14"/>
  <c r="AF212" i="14"/>
  <c r="AE212" i="14"/>
  <c r="AA212" i="14"/>
  <c r="Z212" i="14"/>
  <c r="Y212" i="14"/>
  <c r="X212" i="14" s="1"/>
  <c r="AB212" i="14" s="1"/>
  <c r="Q212" i="14"/>
  <c r="P212" i="14"/>
  <c r="R212" i="14" s="1"/>
  <c r="I212" i="14"/>
  <c r="H212" i="14"/>
  <c r="AG211" i="14"/>
  <c r="AF211" i="14"/>
  <c r="AD211" i="14" s="1"/>
  <c r="AH211" i="14" s="1"/>
  <c r="AE211" i="14"/>
  <c r="AA211" i="14"/>
  <c r="Z211" i="14"/>
  <c r="Y211" i="14"/>
  <c r="Q211" i="14"/>
  <c r="P211" i="14"/>
  <c r="I211" i="14"/>
  <c r="H211" i="14"/>
  <c r="J211" i="14" s="1"/>
  <c r="AG210" i="14"/>
  <c r="AF210" i="14"/>
  <c r="AE210" i="14"/>
  <c r="AD210" i="14" s="1"/>
  <c r="AH210" i="14" s="1"/>
  <c r="AA210" i="14"/>
  <c r="Z210" i="14"/>
  <c r="Y210" i="14"/>
  <c r="Q210" i="14"/>
  <c r="P210" i="14"/>
  <c r="I210" i="14"/>
  <c r="H210" i="14"/>
  <c r="J210" i="14" s="1"/>
  <c r="AG209" i="14"/>
  <c r="AF209" i="14"/>
  <c r="AE209" i="14"/>
  <c r="AA209" i="14"/>
  <c r="Z209" i="14"/>
  <c r="Y209" i="14"/>
  <c r="Q209" i="14"/>
  <c r="R209" i="14" s="1"/>
  <c r="T209" i="14" s="1"/>
  <c r="P209" i="14"/>
  <c r="J209" i="14"/>
  <c r="I209" i="14"/>
  <c r="H209" i="14"/>
  <c r="AG208" i="14"/>
  <c r="AF208" i="14"/>
  <c r="AE208" i="14"/>
  <c r="AD208" i="14" s="1"/>
  <c r="AH208" i="14" s="1"/>
  <c r="AA208" i="14"/>
  <c r="Z208" i="14"/>
  <c r="Y208" i="14"/>
  <c r="Q208" i="14"/>
  <c r="P208" i="14"/>
  <c r="R208" i="14" s="1"/>
  <c r="I208" i="14"/>
  <c r="H208" i="14"/>
  <c r="AG207" i="14"/>
  <c r="AF207" i="14"/>
  <c r="AD207" i="14" s="1"/>
  <c r="AH207" i="14" s="1"/>
  <c r="AE207" i="14"/>
  <c r="AA207" i="14"/>
  <c r="Z207" i="14"/>
  <c r="Y207" i="14"/>
  <c r="Q207" i="14"/>
  <c r="P207" i="14"/>
  <c r="I207" i="14"/>
  <c r="H207" i="14"/>
  <c r="AG206" i="14"/>
  <c r="AF206" i="14"/>
  <c r="AE206" i="14"/>
  <c r="AD206" i="14" s="1"/>
  <c r="AH206" i="14" s="1"/>
  <c r="AA206" i="14"/>
  <c r="Z206" i="14"/>
  <c r="Y206" i="14"/>
  <c r="Q206" i="14"/>
  <c r="P206" i="14"/>
  <c r="I206" i="14"/>
  <c r="J206" i="14" s="1"/>
  <c r="H206" i="14"/>
  <c r="AG205" i="14"/>
  <c r="AF205" i="14"/>
  <c r="AE205" i="14"/>
  <c r="AD205" i="14" s="1"/>
  <c r="AH205" i="14" s="1"/>
  <c r="AA205" i="14"/>
  <c r="Z205" i="14"/>
  <c r="Y205" i="14"/>
  <c r="X205" i="14" s="1"/>
  <c r="AB205" i="14" s="1"/>
  <c r="Q205" i="14"/>
  <c r="P205" i="14"/>
  <c r="R205" i="14" s="1"/>
  <c r="I205" i="14"/>
  <c r="J205" i="14" s="1"/>
  <c r="V205" i="14" s="1"/>
  <c r="H205" i="14"/>
  <c r="AG204" i="14"/>
  <c r="AF204" i="14"/>
  <c r="AE204" i="14"/>
  <c r="AA204" i="14"/>
  <c r="Z204" i="14"/>
  <c r="Y204" i="14"/>
  <c r="X204" i="14"/>
  <c r="AB204" i="14" s="1"/>
  <c r="Q204" i="14"/>
  <c r="R204" i="14" s="1"/>
  <c r="P204" i="14"/>
  <c r="I204" i="14"/>
  <c r="H204" i="14"/>
  <c r="AG203" i="14"/>
  <c r="AF203" i="14"/>
  <c r="AE203" i="14"/>
  <c r="AA203" i="14"/>
  <c r="Z203" i="14"/>
  <c r="Y203" i="14"/>
  <c r="Q203" i="14"/>
  <c r="R203" i="14" s="1"/>
  <c r="P203" i="14"/>
  <c r="I203" i="14"/>
  <c r="H203" i="14"/>
  <c r="AG202" i="14"/>
  <c r="AF202" i="14"/>
  <c r="AE202" i="14"/>
  <c r="AA202" i="14"/>
  <c r="Z202" i="14"/>
  <c r="Y202" i="14"/>
  <c r="Q202" i="14"/>
  <c r="R202" i="14" s="1"/>
  <c r="P202" i="14"/>
  <c r="I202" i="14"/>
  <c r="H202" i="14"/>
  <c r="AG201" i="14"/>
  <c r="AF201" i="14"/>
  <c r="AE201" i="14"/>
  <c r="AD201" i="14" s="1"/>
  <c r="AH201" i="14" s="1"/>
  <c r="AA201" i="14"/>
  <c r="Z201" i="14"/>
  <c r="Y201" i="14"/>
  <c r="Q201" i="14"/>
  <c r="P201" i="14"/>
  <c r="R201" i="14" s="1"/>
  <c r="I201" i="14"/>
  <c r="H201" i="14"/>
  <c r="J201" i="14" s="1"/>
  <c r="AG200" i="14"/>
  <c r="AF200" i="14"/>
  <c r="AE200" i="14"/>
  <c r="AA200" i="14"/>
  <c r="X200" i="14" s="1"/>
  <c r="AB200" i="14" s="1"/>
  <c r="Z200" i="14"/>
  <c r="Y200" i="14"/>
  <c r="Q200" i="14"/>
  <c r="P200" i="14"/>
  <c r="R200" i="14" s="1"/>
  <c r="I200" i="14"/>
  <c r="H200" i="14"/>
  <c r="J200" i="14" s="1"/>
  <c r="AG199" i="14"/>
  <c r="AF199" i="14"/>
  <c r="AD199" i="14" s="1"/>
  <c r="AH199" i="14" s="1"/>
  <c r="AE199" i="14"/>
  <c r="AA199" i="14"/>
  <c r="Z199" i="14"/>
  <c r="Y199" i="14"/>
  <c r="Q199" i="14"/>
  <c r="P199" i="14"/>
  <c r="I199" i="14"/>
  <c r="J199" i="14" s="1"/>
  <c r="H199" i="14"/>
  <c r="AG198" i="14"/>
  <c r="AF198" i="14"/>
  <c r="AE198" i="14"/>
  <c r="AD198" i="14"/>
  <c r="AH198" i="14" s="1"/>
  <c r="AA198" i="14"/>
  <c r="Z198" i="14"/>
  <c r="Y198" i="14"/>
  <c r="R198" i="14"/>
  <c r="Q198" i="14"/>
  <c r="P198" i="14"/>
  <c r="I198" i="14"/>
  <c r="H198" i="14"/>
  <c r="J198" i="14" s="1"/>
  <c r="AG197" i="14"/>
  <c r="AF197" i="14"/>
  <c r="AE197" i="14"/>
  <c r="AA197" i="14"/>
  <c r="Z197" i="14"/>
  <c r="Y197" i="14"/>
  <c r="Q197" i="14"/>
  <c r="P197" i="14"/>
  <c r="R197" i="14" s="1"/>
  <c r="I197" i="14"/>
  <c r="H197" i="14"/>
  <c r="J197" i="14" s="1"/>
  <c r="AG196" i="14"/>
  <c r="AF196" i="14"/>
  <c r="AE196" i="14"/>
  <c r="AA196" i="14"/>
  <c r="Z196" i="14"/>
  <c r="Y196" i="14"/>
  <c r="Q196" i="14"/>
  <c r="P196" i="14"/>
  <c r="I196" i="14"/>
  <c r="J196" i="14" s="1"/>
  <c r="H196" i="14"/>
  <c r="AG195" i="14"/>
  <c r="AF195" i="14"/>
  <c r="AE195" i="14"/>
  <c r="AA195" i="14"/>
  <c r="Z195" i="14"/>
  <c r="X195" i="14" s="1"/>
  <c r="AB195" i="14" s="1"/>
  <c r="Y195" i="14"/>
  <c r="V195" i="14"/>
  <c r="Q195" i="14"/>
  <c r="R195" i="14" s="1"/>
  <c r="P195" i="14"/>
  <c r="I195" i="14"/>
  <c r="H195" i="14"/>
  <c r="J195" i="14" s="1"/>
  <c r="AG194" i="14"/>
  <c r="AF194" i="14"/>
  <c r="AE194" i="14"/>
  <c r="AD194" i="14" s="1"/>
  <c r="AH194" i="14" s="1"/>
  <c r="AA194" i="14"/>
  <c r="Z194" i="14"/>
  <c r="Y194" i="14"/>
  <c r="Q194" i="14"/>
  <c r="P194" i="14"/>
  <c r="R194" i="14" s="1"/>
  <c r="I194" i="14"/>
  <c r="H194" i="14"/>
  <c r="J194" i="14" s="1"/>
  <c r="AG193" i="14"/>
  <c r="AF193" i="14"/>
  <c r="AE193" i="14"/>
  <c r="AD193" i="14" s="1"/>
  <c r="AH193" i="14" s="1"/>
  <c r="AA193" i="14"/>
  <c r="Z193" i="14"/>
  <c r="Y193" i="14"/>
  <c r="X193" i="14" s="1"/>
  <c r="AB193" i="14" s="1"/>
  <c r="Q193" i="14"/>
  <c r="P193" i="14"/>
  <c r="R193" i="14" s="1"/>
  <c r="I193" i="14"/>
  <c r="H193" i="14"/>
  <c r="J193" i="14" s="1"/>
  <c r="AG192" i="14"/>
  <c r="AD192" i="14" s="1"/>
  <c r="AH192" i="14" s="1"/>
  <c r="AF192" i="14"/>
  <c r="AE192" i="14"/>
  <c r="AA192" i="14"/>
  <c r="Z192" i="14"/>
  <c r="Y192" i="14"/>
  <c r="Q192" i="14"/>
  <c r="R192" i="14" s="1"/>
  <c r="P192" i="14"/>
  <c r="J192" i="14"/>
  <c r="I192" i="14"/>
  <c r="H192" i="14"/>
  <c r="AG191" i="14"/>
  <c r="AF191" i="14"/>
  <c r="AE191" i="14"/>
  <c r="AA191" i="14"/>
  <c r="Z191" i="14"/>
  <c r="Y191" i="14"/>
  <c r="Q191" i="14"/>
  <c r="P191" i="14"/>
  <c r="R191" i="14" s="1"/>
  <c r="I191" i="14"/>
  <c r="H191" i="14"/>
  <c r="J191" i="14" s="1"/>
  <c r="AG190" i="14"/>
  <c r="AF190" i="14"/>
  <c r="AE190" i="14"/>
  <c r="AA190" i="14"/>
  <c r="Z190" i="14"/>
  <c r="Y190" i="14"/>
  <c r="Q190" i="14"/>
  <c r="R190" i="14" s="1"/>
  <c r="P190" i="14"/>
  <c r="I190" i="14"/>
  <c r="H190" i="14"/>
  <c r="J190" i="14" s="1"/>
  <c r="AG189" i="14"/>
  <c r="AF189" i="14"/>
  <c r="AD189" i="14" s="1"/>
  <c r="AH189" i="14" s="1"/>
  <c r="AE189" i="14"/>
  <c r="AA189" i="14"/>
  <c r="Z189" i="14"/>
  <c r="Y189" i="14"/>
  <c r="X189" i="14" s="1"/>
  <c r="AB189" i="14" s="1"/>
  <c r="Q189" i="14"/>
  <c r="P189" i="14"/>
  <c r="R189" i="14" s="1"/>
  <c r="I189" i="14"/>
  <c r="J189" i="14" s="1"/>
  <c r="H189" i="14"/>
  <c r="AG188" i="14"/>
  <c r="AF188" i="14"/>
  <c r="AE188" i="14"/>
  <c r="AA188" i="14"/>
  <c r="Z188" i="14"/>
  <c r="Y188" i="14"/>
  <c r="X188" i="14" s="1"/>
  <c r="AB188" i="14" s="1"/>
  <c r="Q188" i="14"/>
  <c r="P188" i="14"/>
  <c r="R188" i="14" s="1"/>
  <c r="I188" i="14"/>
  <c r="H188" i="14"/>
  <c r="J188" i="14" s="1"/>
  <c r="AG187" i="14"/>
  <c r="AF187" i="14"/>
  <c r="AE187" i="14"/>
  <c r="AA187" i="14"/>
  <c r="Z187" i="14"/>
  <c r="Y187" i="14"/>
  <c r="Q187" i="14"/>
  <c r="R187" i="14" s="1"/>
  <c r="P187" i="14"/>
  <c r="I187" i="14"/>
  <c r="J187" i="14" s="1"/>
  <c r="H187" i="14"/>
  <c r="AG186" i="14"/>
  <c r="AF186" i="14"/>
  <c r="AE186" i="14"/>
  <c r="AD186" i="14"/>
  <c r="AH186" i="14" s="1"/>
  <c r="AA186" i="14"/>
  <c r="Z186" i="14"/>
  <c r="Y186" i="14"/>
  <c r="R186" i="14"/>
  <c r="Q186" i="14"/>
  <c r="P186" i="14"/>
  <c r="I186" i="14"/>
  <c r="H186" i="14"/>
  <c r="J186" i="14" s="1"/>
  <c r="AG185" i="14"/>
  <c r="AF185" i="14"/>
  <c r="AE185" i="14"/>
  <c r="AA185" i="14"/>
  <c r="Z185" i="14"/>
  <c r="X185" i="14" s="1"/>
  <c r="AB185" i="14" s="1"/>
  <c r="Y185" i="14"/>
  <c r="Q185" i="14"/>
  <c r="P185" i="14"/>
  <c r="R185" i="14" s="1"/>
  <c r="I185" i="14"/>
  <c r="H185" i="14"/>
  <c r="J185" i="14" s="1"/>
  <c r="AG184" i="14"/>
  <c r="AF184" i="14"/>
  <c r="AE184" i="14"/>
  <c r="AA184" i="14"/>
  <c r="Z184" i="14"/>
  <c r="Y184" i="14"/>
  <c r="X184" i="14" s="1"/>
  <c r="AB184" i="14" s="1"/>
  <c r="Q184" i="14"/>
  <c r="P184" i="14"/>
  <c r="R184" i="14" s="1"/>
  <c r="I184" i="14"/>
  <c r="H184" i="14"/>
  <c r="AG183" i="14"/>
  <c r="AF183" i="14"/>
  <c r="AE183" i="14"/>
  <c r="AA183" i="14"/>
  <c r="Z183" i="14"/>
  <c r="X183" i="14" s="1"/>
  <c r="AB183" i="14" s="1"/>
  <c r="Y183" i="14"/>
  <c r="R183" i="14"/>
  <c r="Q183" i="14"/>
  <c r="P183" i="14"/>
  <c r="I183" i="14"/>
  <c r="H183" i="14"/>
  <c r="J183" i="14" s="1"/>
  <c r="AG182" i="14"/>
  <c r="AF182" i="14"/>
  <c r="AE182" i="14"/>
  <c r="AA182" i="14"/>
  <c r="X182" i="14" s="1"/>
  <c r="AB182" i="14" s="1"/>
  <c r="Z182" i="14"/>
  <c r="Y182" i="14"/>
  <c r="Q182" i="14"/>
  <c r="P182" i="14"/>
  <c r="I182" i="14"/>
  <c r="H182" i="14"/>
  <c r="AG181" i="14"/>
  <c r="AF181" i="14"/>
  <c r="AE181" i="14"/>
  <c r="AD181" i="14" s="1"/>
  <c r="AH181" i="14" s="1"/>
  <c r="AA181" i="14"/>
  <c r="Z181" i="14"/>
  <c r="Y181" i="14"/>
  <c r="X181" i="14" s="1"/>
  <c r="AB181" i="14" s="1"/>
  <c r="Q181" i="14"/>
  <c r="P181" i="14"/>
  <c r="I181" i="14"/>
  <c r="H181" i="14"/>
  <c r="AG180" i="14"/>
  <c r="AD180" i="14" s="1"/>
  <c r="AH180" i="14" s="1"/>
  <c r="AF180" i="14"/>
  <c r="AE180" i="14"/>
  <c r="AA180" i="14"/>
  <c r="Z180" i="14"/>
  <c r="Y180" i="14"/>
  <c r="X180" i="14" s="1"/>
  <c r="AB180" i="14" s="1"/>
  <c r="Q180" i="14"/>
  <c r="R180" i="14" s="1"/>
  <c r="P180" i="14"/>
  <c r="J180" i="14"/>
  <c r="I180" i="14"/>
  <c r="H180" i="14"/>
  <c r="AG179" i="14"/>
  <c r="AF179" i="14"/>
  <c r="AE179" i="14"/>
  <c r="AD179" i="14" s="1"/>
  <c r="AH179" i="14" s="1"/>
  <c r="AA179" i="14"/>
  <c r="Z179" i="14"/>
  <c r="Y179" i="14"/>
  <c r="Q179" i="14"/>
  <c r="P179" i="14"/>
  <c r="R179" i="14" s="1"/>
  <c r="I179" i="14"/>
  <c r="H179" i="14"/>
  <c r="J179" i="14" s="1"/>
  <c r="AG178" i="14"/>
  <c r="AF178" i="14"/>
  <c r="AE178" i="14"/>
  <c r="AA178" i="14"/>
  <c r="Z178" i="14"/>
  <c r="Y178" i="14"/>
  <c r="Q178" i="14"/>
  <c r="P178" i="14"/>
  <c r="I178" i="14"/>
  <c r="J178" i="14" s="1"/>
  <c r="H178" i="14"/>
  <c r="AG177" i="14"/>
  <c r="AF177" i="14"/>
  <c r="AE177" i="14"/>
  <c r="AD177" i="14" s="1"/>
  <c r="AH177" i="14" s="1"/>
  <c r="AA177" i="14"/>
  <c r="Z177" i="14"/>
  <c r="X177" i="14" s="1"/>
  <c r="AB177" i="14" s="1"/>
  <c r="Y177" i="14"/>
  <c r="Q177" i="14"/>
  <c r="R177" i="14" s="1"/>
  <c r="P177" i="14"/>
  <c r="J177" i="14"/>
  <c r="I177" i="14"/>
  <c r="H177" i="14"/>
  <c r="AG176" i="14"/>
  <c r="AF176" i="14"/>
  <c r="AE176" i="14"/>
  <c r="AD176" i="14" s="1"/>
  <c r="AH176" i="14" s="1"/>
  <c r="AA176" i="14"/>
  <c r="Z176" i="14"/>
  <c r="Y176" i="14"/>
  <c r="X176" i="14" s="1"/>
  <c r="AB176" i="14" s="1"/>
  <c r="Q176" i="14"/>
  <c r="P176" i="14"/>
  <c r="I176" i="14"/>
  <c r="H176" i="14"/>
  <c r="AG175" i="14"/>
  <c r="AF175" i="14"/>
  <c r="AE175" i="14"/>
  <c r="AD175" i="14" s="1"/>
  <c r="AH175" i="14" s="1"/>
  <c r="AA175" i="14"/>
  <c r="Z175" i="14"/>
  <c r="Y175" i="14"/>
  <c r="X175" i="14" s="1"/>
  <c r="AB175" i="14" s="1"/>
  <c r="Q175" i="14"/>
  <c r="R175" i="14" s="1"/>
  <c r="P175" i="14"/>
  <c r="I175" i="14"/>
  <c r="J175" i="14" s="1"/>
  <c r="H175" i="14"/>
  <c r="AG174" i="14"/>
  <c r="AF174" i="14"/>
  <c r="AE174" i="14"/>
  <c r="AA174" i="14"/>
  <c r="Z174" i="14"/>
  <c r="Y174" i="14"/>
  <c r="Q174" i="14"/>
  <c r="P174" i="14"/>
  <c r="R174" i="14" s="1"/>
  <c r="I174" i="14"/>
  <c r="H174" i="14"/>
  <c r="J174" i="14" s="1"/>
  <c r="AG173" i="14"/>
  <c r="AF173" i="14"/>
  <c r="AE173" i="14"/>
  <c r="AD173" i="14" s="1"/>
  <c r="AH173" i="14" s="1"/>
  <c r="AA173" i="14"/>
  <c r="Z173" i="14"/>
  <c r="Y173" i="14"/>
  <c r="X173" i="14" s="1"/>
  <c r="AB173" i="14" s="1"/>
  <c r="Q173" i="14"/>
  <c r="P173" i="14"/>
  <c r="I173" i="14"/>
  <c r="H173" i="14"/>
  <c r="AG172" i="14"/>
  <c r="AF172" i="14"/>
  <c r="AE172" i="14"/>
  <c r="AA172" i="14"/>
  <c r="Z172" i="14"/>
  <c r="Y172" i="14"/>
  <c r="Q172" i="14"/>
  <c r="P172" i="14"/>
  <c r="R172" i="14" s="1"/>
  <c r="I172" i="14"/>
  <c r="H172" i="14"/>
  <c r="AG171" i="14"/>
  <c r="AF171" i="14"/>
  <c r="AE171" i="14"/>
  <c r="AD171" i="14" s="1"/>
  <c r="AH171" i="14" s="1"/>
  <c r="AA171" i="14"/>
  <c r="Z171" i="14"/>
  <c r="Y171" i="14"/>
  <c r="R171" i="14"/>
  <c r="Q171" i="14"/>
  <c r="P171" i="14"/>
  <c r="I171" i="14"/>
  <c r="H171" i="14"/>
  <c r="AG170" i="14"/>
  <c r="AF170" i="14"/>
  <c r="AE170" i="14"/>
  <c r="AD170" i="14" s="1"/>
  <c r="AH170" i="14" s="1"/>
  <c r="AA170" i="14"/>
  <c r="Z170" i="14"/>
  <c r="Y170" i="14"/>
  <c r="Q170" i="14"/>
  <c r="P170" i="14"/>
  <c r="R170" i="14" s="1"/>
  <c r="I170" i="14"/>
  <c r="H170" i="14"/>
  <c r="J170" i="14" s="1"/>
  <c r="AG169" i="14"/>
  <c r="AF169" i="14"/>
  <c r="AE169" i="14"/>
  <c r="AA169" i="14"/>
  <c r="Z169" i="14"/>
  <c r="Y169" i="14"/>
  <c r="R169" i="14"/>
  <c r="Q169" i="14"/>
  <c r="P169" i="14"/>
  <c r="I169" i="14"/>
  <c r="H169" i="14"/>
  <c r="J169" i="14" s="1"/>
  <c r="U169" i="14" s="1"/>
  <c r="AG168" i="14"/>
  <c r="AD168" i="14" s="1"/>
  <c r="AH168" i="14" s="1"/>
  <c r="AF168" i="14"/>
  <c r="AE168" i="14"/>
  <c r="AA168" i="14"/>
  <c r="Z168" i="14"/>
  <c r="Y168" i="14"/>
  <c r="R168" i="14"/>
  <c r="Q168" i="14"/>
  <c r="P168" i="14"/>
  <c r="I168" i="14"/>
  <c r="H168" i="14"/>
  <c r="J168" i="14" s="1"/>
  <c r="AG167" i="14"/>
  <c r="AF167" i="14"/>
  <c r="AE167" i="14"/>
  <c r="AD167" i="14" s="1"/>
  <c r="AH167" i="14" s="1"/>
  <c r="AA167" i="14"/>
  <c r="Z167" i="14"/>
  <c r="X167" i="14" s="1"/>
  <c r="AB167" i="14" s="1"/>
  <c r="Y167" i="14"/>
  <c r="Q167" i="14"/>
  <c r="P167" i="14"/>
  <c r="I167" i="14"/>
  <c r="H167" i="14"/>
  <c r="J167" i="14" s="1"/>
  <c r="AG166" i="14"/>
  <c r="AF166" i="14"/>
  <c r="AE166" i="14"/>
  <c r="AA166" i="14"/>
  <c r="Z166" i="14"/>
  <c r="Y166" i="14"/>
  <c r="X166" i="14" s="1"/>
  <c r="AB166" i="14" s="1"/>
  <c r="Q166" i="14"/>
  <c r="P166" i="14"/>
  <c r="I166" i="14"/>
  <c r="H166" i="14"/>
  <c r="J166" i="14" s="1"/>
  <c r="AG165" i="14"/>
  <c r="AF165" i="14"/>
  <c r="AE165" i="14"/>
  <c r="AD165" i="14" s="1"/>
  <c r="AH165" i="14" s="1"/>
  <c r="AA165" i="14"/>
  <c r="Z165" i="14"/>
  <c r="Y165" i="14"/>
  <c r="Q165" i="14"/>
  <c r="R165" i="14" s="1"/>
  <c r="P165" i="14"/>
  <c r="I165" i="14"/>
  <c r="H165" i="14"/>
  <c r="J165" i="14" s="1"/>
  <c r="AG164" i="14"/>
  <c r="AF164" i="14"/>
  <c r="AE164" i="14"/>
  <c r="AA164" i="14"/>
  <c r="Z164" i="14"/>
  <c r="Y164" i="14"/>
  <c r="Q164" i="14"/>
  <c r="P164" i="14"/>
  <c r="I164" i="14"/>
  <c r="H164" i="14"/>
  <c r="J164" i="14" s="1"/>
  <c r="AG163" i="14"/>
  <c r="AF163" i="14"/>
  <c r="AE163" i="14"/>
  <c r="AA163" i="14"/>
  <c r="Z163" i="14"/>
  <c r="Y163" i="14"/>
  <c r="Q163" i="14"/>
  <c r="R163" i="14" s="1"/>
  <c r="U163" i="14" s="1"/>
  <c r="P163" i="14"/>
  <c r="I163" i="14"/>
  <c r="J163" i="14" s="1"/>
  <c r="H163" i="14"/>
  <c r="AG162" i="14"/>
  <c r="AF162" i="14"/>
  <c r="AE162" i="14"/>
  <c r="AD162" i="14" s="1"/>
  <c r="AH162" i="14" s="1"/>
  <c r="AA162" i="14"/>
  <c r="Z162" i="14"/>
  <c r="Y162" i="14"/>
  <c r="R162" i="14"/>
  <c r="Q162" i="14"/>
  <c r="P162" i="14"/>
  <c r="I162" i="14"/>
  <c r="H162" i="14"/>
  <c r="J162" i="14" s="1"/>
  <c r="V162" i="14" s="1"/>
  <c r="AG161" i="14"/>
  <c r="AF161" i="14"/>
  <c r="AE161" i="14"/>
  <c r="AA161" i="14"/>
  <c r="Z161" i="14"/>
  <c r="Y161" i="14"/>
  <c r="X161" i="14" s="1"/>
  <c r="AB161" i="14" s="1"/>
  <c r="Q161" i="14"/>
  <c r="P161" i="14"/>
  <c r="R161" i="14" s="1"/>
  <c r="I161" i="14"/>
  <c r="H161" i="14"/>
  <c r="J161" i="14" s="1"/>
  <c r="AG160" i="14"/>
  <c r="AF160" i="14"/>
  <c r="AD160" i="14" s="1"/>
  <c r="AH160" i="14" s="1"/>
  <c r="AE160" i="14"/>
  <c r="AA160" i="14"/>
  <c r="Z160" i="14"/>
  <c r="Y160" i="14"/>
  <c r="X160" i="14" s="1"/>
  <c r="AB160" i="14" s="1"/>
  <c r="Q160" i="14"/>
  <c r="P160" i="14"/>
  <c r="I160" i="14"/>
  <c r="J160" i="14" s="1"/>
  <c r="H160" i="14"/>
  <c r="AG159" i="14"/>
  <c r="AF159" i="14"/>
  <c r="AE159" i="14"/>
  <c r="AA159" i="14"/>
  <c r="Z159" i="14"/>
  <c r="Y159" i="14"/>
  <c r="R159" i="14"/>
  <c r="Q159" i="14"/>
  <c r="P159" i="14"/>
  <c r="I159" i="14"/>
  <c r="H159" i="14"/>
  <c r="J159" i="14" s="1"/>
  <c r="AG158" i="14"/>
  <c r="AF158" i="14"/>
  <c r="AE158" i="14"/>
  <c r="AA158" i="14"/>
  <c r="Z158" i="14"/>
  <c r="Y158" i="14"/>
  <c r="Q158" i="14"/>
  <c r="P158" i="14"/>
  <c r="I158" i="14"/>
  <c r="H158" i="14"/>
  <c r="J158" i="14" s="1"/>
  <c r="AG157" i="14"/>
  <c r="AF157" i="14"/>
  <c r="AE157" i="14"/>
  <c r="AD157" i="14" s="1"/>
  <c r="AH157" i="14" s="1"/>
  <c r="AA157" i="14"/>
  <c r="Z157" i="14"/>
  <c r="Y157" i="14"/>
  <c r="R157" i="14"/>
  <c r="Q157" i="14"/>
  <c r="P157" i="14"/>
  <c r="I157" i="14"/>
  <c r="H157" i="14"/>
  <c r="J157" i="14" s="1"/>
  <c r="AG156" i="14"/>
  <c r="AF156" i="14"/>
  <c r="AE156" i="14"/>
  <c r="AD156" i="14"/>
  <c r="AH156" i="14" s="1"/>
  <c r="AA156" i="14"/>
  <c r="Z156" i="14"/>
  <c r="Y156" i="14"/>
  <c r="R156" i="14"/>
  <c r="Q156" i="14"/>
  <c r="P156" i="14"/>
  <c r="I156" i="14"/>
  <c r="H156" i="14"/>
  <c r="J156" i="14" s="1"/>
  <c r="AG155" i="14"/>
  <c r="AF155" i="14"/>
  <c r="AE155" i="14"/>
  <c r="AD155" i="14" s="1"/>
  <c r="AH155" i="14" s="1"/>
  <c r="AA155" i="14"/>
  <c r="Z155" i="14"/>
  <c r="Y155" i="14"/>
  <c r="X155" i="14" s="1"/>
  <c r="AB155" i="14" s="1"/>
  <c r="Q155" i="14"/>
  <c r="P155" i="14"/>
  <c r="R155" i="14" s="1"/>
  <c r="I155" i="14"/>
  <c r="H155" i="14"/>
  <c r="J155" i="14" s="1"/>
  <c r="AG154" i="14"/>
  <c r="AF154" i="14"/>
  <c r="AE154" i="14"/>
  <c r="AA154" i="14"/>
  <c r="Z154" i="14"/>
  <c r="Y154" i="14"/>
  <c r="Q154" i="14"/>
  <c r="R154" i="14" s="1"/>
  <c r="P154" i="14"/>
  <c r="I154" i="14"/>
  <c r="J154" i="14" s="1"/>
  <c r="H154" i="14"/>
  <c r="AG153" i="14"/>
  <c r="AF153" i="14"/>
  <c r="AE153" i="14"/>
  <c r="AD153" i="14"/>
  <c r="AH153" i="14" s="1"/>
  <c r="AA153" i="14"/>
  <c r="Z153" i="14"/>
  <c r="Y153" i="14"/>
  <c r="R153" i="14"/>
  <c r="Q153" i="14"/>
  <c r="P153" i="14"/>
  <c r="I153" i="14"/>
  <c r="H153" i="14"/>
  <c r="J153" i="14" s="1"/>
  <c r="AG152" i="14"/>
  <c r="AF152" i="14"/>
  <c r="AE152" i="14"/>
  <c r="AD152" i="14" s="1"/>
  <c r="AH152" i="14" s="1"/>
  <c r="AA152" i="14"/>
  <c r="Z152" i="14"/>
  <c r="Y152" i="14"/>
  <c r="T152" i="14"/>
  <c r="Q152" i="14"/>
  <c r="P152" i="14"/>
  <c r="R152" i="14" s="1"/>
  <c r="I152" i="14"/>
  <c r="H152" i="14"/>
  <c r="J152" i="14" s="1"/>
  <c r="AG151" i="14"/>
  <c r="AF151" i="14"/>
  <c r="AE151" i="14"/>
  <c r="AB151" i="14"/>
  <c r="AA151" i="14"/>
  <c r="Z151" i="14"/>
  <c r="Y151" i="14"/>
  <c r="X151" i="14" s="1"/>
  <c r="Q151" i="14"/>
  <c r="R151" i="14" s="1"/>
  <c r="P151" i="14"/>
  <c r="I151" i="14"/>
  <c r="H151" i="14"/>
  <c r="AG150" i="14"/>
  <c r="AF150" i="14"/>
  <c r="AE150" i="14"/>
  <c r="AD150" i="14"/>
  <c r="AH150" i="14" s="1"/>
  <c r="AA150" i="14"/>
  <c r="Z150" i="14"/>
  <c r="Y150" i="14"/>
  <c r="R150" i="14"/>
  <c r="Q150" i="14"/>
  <c r="P150" i="14"/>
  <c r="I150" i="14"/>
  <c r="H150" i="14"/>
  <c r="J150" i="14" s="1"/>
  <c r="V150" i="14" s="1"/>
  <c r="AG149" i="14"/>
  <c r="AF149" i="14"/>
  <c r="AE149" i="14"/>
  <c r="AD149" i="14" s="1"/>
  <c r="AH149" i="14" s="1"/>
  <c r="AA149" i="14"/>
  <c r="Z149" i="14"/>
  <c r="Y149" i="14"/>
  <c r="X149" i="14"/>
  <c r="AB149" i="14" s="1"/>
  <c r="Q149" i="14"/>
  <c r="P149" i="14"/>
  <c r="R149" i="14" s="1"/>
  <c r="I149" i="14"/>
  <c r="H149" i="14"/>
  <c r="AG148" i="14"/>
  <c r="AF148" i="14"/>
  <c r="AE148" i="14"/>
  <c r="AA148" i="14"/>
  <c r="Z148" i="14"/>
  <c r="Y148" i="14"/>
  <c r="X148" i="14" s="1"/>
  <c r="AB148" i="14" s="1"/>
  <c r="Q148" i="14"/>
  <c r="P148" i="14"/>
  <c r="I148" i="14"/>
  <c r="H148" i="14"/>
  <c r="AG147" i="14"/>
  <c r="AF147" i="14"/>
  <c r="AE147" i="14"/>
  <c r="AA147" i="14"/>
  <c r="Z147" i="14"/>
  <c r="X147" i="14" s="1"/>
  <c r="AB147" i="14" s="1"/>
  <c r="Y147" i="14"/>
  <c r="Q147" i="14"/>
  <c r="R147" i="14" s="1"/>
  <c r="P147" i="14"/>
  <c r="I147" i="14"/>
  <c r="H147" i="14"/>
  <c r="J147" i="14" s="1"/>
  <c r="AG146" i="14"/>
  <c r="AF146" i="14"/>
  <c r="AE146" i="14"/>
  <c r="AD146" i="14" s="1"/>
  <c r="AH146" i="14" s="1"/>
  <c r="AA146" i="14"/>
  <c r="Z146" i="14"/>
  <c r="Y146" i="14"/>
  <c r="Q146" i="14"/>
  <c r="P146" i="14"/>
  <c r="I146" i="14"/>
  <c r="H146" i="14"/>
  <c r="J146" i="14" s="1"/>
  <c r="AG145" i="14"/>
  <c r="AF145" i="14"/>
  <c r="AE145" i="14"/>
  <c r="AD145" i="14" s="1"/>
  <c r="AH145" i="14" s="1"/>
  <c r="AA145" i="14"/>
  <c r="Z145" i="14"/>
  <c r="Y145" i="14"/>
  <c r="Q145" i="14"/>
  <c r="R145" i="14" s="1"/>
  <c r="U145" i="14" s="1"/>
  <c r="P145" i="14"/>
  <c r="I145" i="14"/>
  <c r="H145" i="14"/>
  <c r="J145" i="14" s="1"/>
  <c r="AG144" i="14"/>
  <c r="AF144" i="14"/>
  <c r="AE144" i="14"/>
  <c r="AD144" i="14"/>
  <c r="AH144" i="14" s="1"/>
  <c r="AA144" i="14"/>
  <c r="Z144" i="14"/>
  <c r="Y144" i="14"/>
  <c r="Q144" i="14"/>
  <c r="R144" i="14" s="1"/>
  <c r="P144" i="14"/>
  <c r="I144" i="14"/>
  <c r="H144" i="14"/>
  <c r="J144" i="14" s="1"/>
  <c r="AG143" i="14"/>
  <c r="AF143" i="14"/>
  <c r="AE143" i="14"/>
  <c r="AD143" i="14" s="1"/>
  <c r="AH143" i="14" s="1"/>
  <c r="AA143" i="14"/>
  <c r="Z143" i="14"/>
  <c r="X143" i="14" s="1"/>
  <c r="AB143" i="14" s="1"/>
  <c r="Y143" i="14"/>
  <c r="Q143" i="14"/>
  <c r="P143" i="14"/>
  <c r="I143" i="14"/>
  <c r="H143" i="14"/>
  <c r="J143" i="14" s="1"/>
  <c r="AG142" i="14"/>
  <c r="AF142" i="14"/>
  <c r="AE142" i="14"/>
  <c r="AA142" i="14"/>
  <c r="Z142" i="14"/>
  <c r="Y142" i="14"/>
  <c r="Q142" i="14"/>
  <c r="P142" i="14"/>
  <c r="J142" i="14"/>
  <c r="I142" i="14"/>
  <c r="H142" i="14"/>
  <c r="AG141" i="14"/>
  <c r="AF141" i="14"/>
  <c r="AE141" i="14"/>
  <c r="AD141" i="14"/>
  <c r="AH141" i="14" s="1"/>
  <c r="AA141" i="14"/>
  <c r="Z141" i="14"/>
  <c r="X141" i="14" s="1"/>
  <c r="AB141" i="14" s="1"/>
  <c r="Y141" i="14"/>
  <c r="Q141" i="14"/>
  <c r="P141" i="14"/>
  <c r="R141" i="14" s="1"/>
  <c r="I141" i="14"/>
  <c r="H141" i="14"/>
  <c r="J141" i="14" s="1"/>
  <c r="AG140" i="14"/>
  <c r="AF140" i="14"/>
  <c r="AE140" i="14"/>
  <c r="AA140" i="14"/>
  <c r="Z140" i="14"/>
  <c r="Y140" i="14"/>
  <c r="Q140" i="14"/>
  <c r="P140" i="14"/>
  <c r="R140" i="14" s="1"/>
  <c r="I140" i="14"/>
  <c r="H140" i="14"/>
  <c r="J140" i="14" s="1"/>
  <c r="AG139" i="14"/>
  <c r="AF139" i="14"/>
  <c r="AE139" i="14"/>
  <c r="AA139" i="14"/>
  <c r="Z139" i="14"/>
  <c r="Y139" i="14"/>
  <c r="X139" i="14" s="1"/>
  <c r="AB139" i="14" s="1"/>
  <c r="Q139" i="14"/>
  <c r="R139" i="14" s="1"/>
  <c r="P139" i="14"/>
  <c r="I139" i="14"/>
  <c r="H139" i="14"/>
  <c r="AG138" i="14"/>
  <c r="AF138" i="14"/>
  <c r="AE138" i="14"/>
  <c r="AD138" i="14" s="1"/>
  <c r="AH138" i="14" s="1"/>
  <c r="AA138" i="14"/>
  <c r="Z138" i="14"/>
  <c r="Y138" i="14"/>
  <c r="X138" i="14" s="1"/>
  <c r="AB138" i="14" s="1"/>
  <c r="Q138" i="14"/>
  <c r="R138" i="14" s="1"/>
  <c r="P138" i="14"/>
  <c r="I138" i="14"/>
  <c r="H138" i="14"/>
  <c r="J138" i="14" s="1"/>
  <c r="AG137" i="14"/>
  <c r="AF137" i="14"/>
  <c r="AE137" i="14"/>
  <c r="AD137" i="14" s="1"/>
  <c r="AH137" i="14" s="1"/>
  <c r="AA137" i="14"/>
  <c r="Z137" i="14"/>
  <c r="Y137" i="14"/>
  <c r="X137" i="14"/>
  <c r="AB137" i="14" s="1"/>
  <c r="Q137" i="14"/>
  <c r="P137" i="14"/>
  <c r="I137" i="14"/>
  <c r="H137" i="14"/>
  <c r="J137" i="14" s="1"/>
  <c r="AG136" i="14"/>
  <c r="AF136" i="14"/>
  <c r="AE136" i="14"/>
  <c r="AA136" i="14"/>
  <c r="Z136" i="14"/>
  <c r="Y136" i="14"/>
  <c r="X136" i="14" s="1"/>
  <c r="AB136" i="14" s="1"/>
  <c r="Q136" i="14"/>
  <c r="P136" i="14"/>
  <c r="I136" i="14"/>
  <c r="J136" i="14" s="1"/>
  <c r="H136" i="14"/>
  <c r="AG135" i="14"/>
  <c r="AF135" i="14"/>
  <c r="AE135" i="14"/>
  <c r="AA135" i="14"/>
  <c r="Z135" i="14"/>
  <c r="X135" i="14" s="1"/>
  <c r="AB135" i="14" s="1"/>
  <c r="Y135" i="14"/>
  <c r="Q135" i="14"/>
  <c r="P135" i="14"/>
  <c r="R135" i="14" s="1"/>
  <c r="U135" i="14" s="1"/>
  <c r="J135" i="14"/>
  <c r="I135" i="14"/>
  <c r="H135" i="14"/>
  <c r="AG134" i="14"/>
  <c r="AF134" i="14"/>
  <c r="AE134" i="14"/>
  <c r="AD134" i="14" s="1"/>
  <c r="AH134" i="14" s="1"/>
  <c r="AA134" i="14"/>
  <c r="Z134" i="14"/>
  <c r="Y134" i="14"/>
  <c r="Q134" i="14"/>
  <c r="P134" i="14"/>
  <c r="R134" i="14" s="1"/>
  <c r="I134" i="14"/>
  <c r="H134" i="14"/>
  <c r="AG133" i="14"/>
  <c r="AF133" i="14"/>
  <c r="AE133" i="14"/>
  <c r="AD133" i="14" s="1"/>
  <c r="AH133" i="14" s="1"/>
  <c r="AA133" i="14"/>
  <c r="Z133" i="14"/>
  <c r="Y133" i="14"/>
  <c r="Q133" i="14"/>
  <c r="P133" i="14"/>
  <c r="R133" i="14" s="1"/>
  <c r="I133" i="14"/>
  <c r="H133" i="14"/>
  <c r="AG132" i="14"/>
  <c r="AF132" i="14"/>
  <c r="AE132" i="14"/>
  <c r="AD132" i="14" s="1"/>
  <c r="AH132" i="14" s="1"/>
  <c r="AA132" i="14"/>
  <c r="Z132" i="14"/>
  <c r="Y132" i="14"/>
  <c r="Q132" i="14"/>
  <c r="P132" i="14"/>
  <c r="R132" i="14" s="1"/>
  <c r="I132" i="14"/>
  <c r="J132" i="14" s="1"/>
  <c r="V132" i="14" s="1"/>
  <c r="H132" i="14"/>
  <c r="AG131" i="14"/>
  <c r="AF131" i="14"/>
  <c r="AE131" i="14"/>
  <c r="AD131" i="14" s="1"/>
  <c r="AH131" i="14" s="1"/>
  <c r="AA131" i="14"/>
  <c r="Z131" i="14"/>
  <c r="X131" i="14" s="1"/>
  <c r="AB131" i="14" s="1"/>
  <c r="Y131" i="14"/>
  <c r="Q131" i="14"/>
  <c r="P131" i="14"/>
  <c r="R131" i="14" s="1"/>
  <c r="I131" i="14"/>
  <c r="H131" i="14"/>
  <c r="AG130" i="14"/>
  <c r="AF130" i="14"/>
  <c r="AD130" i="14" s="1"/>
  <c r="AH130" i="14" s="1"/>
  <c r="AE130" i="14"/>
  <c r="AA130" i="14"/>
  <c r="Z130" i="14"/>
  <c r="Y130" i="14"/>
  <c r="Q130" i="14"/>
  <c r="P130" i="14"/>
  <c r="J130" i="14"/>
  <c r="I130" i="14"/>
  <c r="H130" i="14"/>
  <c r="AG129" i="14"/>
  <c r="AF129" i="14"/>
  <c r="AE129" i="14"/>
  <c r="AA129" i="14"/>
  <c r="Z129" i="14"/>
  <c r="Y129" i="14"/>
  <c r="Q129" i="14"/>
  <c r="P129" i="14"/>
  <c r="R129" i="14" s="1"/>
  <c r="J129" i="14"/>
  <c r="I129" i="14"/>
  <c r="H129" i="14"/>
  <c r="AG128" i="14"/>
  <c r="AF128" i="14"/>
  <c r="AE128" i="14"/>
  <c r="AD128" i="14" s="1"/>
  <c r="AH128" i="14" s="1"/>
  <c r="AA128" i="14"/>
  <c r="Z128" i="14"/>
  <c r="Y128" i="14"/>
  <c r="X128" i="14" s="1"/>
  <c r="AB128" i="14" s="1"/>
  <c r="Q128" i="14"/>
  <c r="P128" i="14"/>
  <c r="I128" i="14"/>
  <c r="H128" i="14"/>
  <c r="J128" i="14" s="1"/>
  <c r="AG127" i="14"/>
  <c r="AF127" i="14"/>
  <c r="AE127" i="14"/>
  <c r="AA127" i="14"/>
  <c r="Z127" i="14"/>
  <c r="Y127" i="14"/>
  <c r="Q127" i="14"/>
  <c r="P127" i="14"/>
  <c r="I127" i="14"/>
  <c r="J127" i="14" s="1"/>
  <c r="H127" i="14"/>
  <c r="AG126" i="14"/>
  <c r="AF126" i="14"/>
  <c r="AE126" i="14"/>
  <c r="AD126" i="14"/>
  <c r="AH126" i="14" s="1"/>
  <c r="AA126" i="14"/>
  <c r="Z126" i="14"/>
  <c r="Y126" i="14"/>
  <c r="Q126" i="14"/>
  <c r="R126" i="14" s="1"/>
  <c r="P126" i="14"/>
  <c r="I126" i="14"/>
  <c r="H126" i="14"/>
  <c r="J126" i="14" s="1"/>
  <c r="V126" i="14" s="1"/>
  <c r="AG125" i="14"/>
  <c r="AF125" i="14"/>
  <c r="AE125" i="14"/>
  <c r="AA125" i="14"/>
  <c r="Z125" i="14"/>
  <c r="X125" i="14" s="1"/>
  <c r="AB125" i="14" s="1"/>
  <c r="Y125" i="14"/>
  <c r="Q125" i="14"/>
  <c r="P125" i="14"/>
  <c r="I125" i="14"/>
  <c r="H125" i="14"/>
  <c r="J125" i="14" s="1"/>
  <c r="AG124" i="14"/>
  <c r="AF124" i="14"/>
  <c r="AE124" i="14"/>
  <c r="AA124" i="14"/>
  <c r="Z124" i="14"/>
  <c r="Y124" i="14"/>
  <c r="Q124" i="14"/>
  <c r="P124" i="14"/>
  <c r="R124" i="14" s="1"/>
  <c r="I124" i="14"/>
  <c r="J124" i="14" s="1"/>
  <c r="H124" i="14"/>
  <c r="AG123" i="14"/>
  <c r="AF123" i="14"/>
  <c r="AE123" i="14"/>
  <c r="AD123" i="14" s="1"/>
  <c r="AH123" i="14" s="1"/>
  <c r="AA123" i="14"/>
  <c r="Z123" i="14"/>
  <c r="X123" i="14" s="1"/>
  <c r="AB123" i="14" s="1"/>
  <c r="Y123" i="14"/>
  <c r="R123" i="14"/>
  <c r="Q123" i="14"/>
  <c r="P123" i="14"/>
  <c r="I123" i="14"/>
  <c r="J123" i="14" s="1"/>
  <c r="U123" i="14" s="1"/>
  <c r="H123" i="14"/>
  <c r="AG122" i="14"/>
  <c r="AF122" i="14"/>
  <c r="AE122" i="14"/>
  <c r="AD122" i="14" s="1"/>
  <c r="AH122" i="14" s="1"/>
  <c r="AA122" i="14"/>
  <c r="Z122" i="14"/>
  <c r="Y122" i="14"/>
  <c r="Q122" i="14"/>
  <c r="P122" i="14"/>
  <c r="I122" i="14"/>
  <c r="H122" i="14"/>
  <c r="J122" i="14" s="1"/>
  <c r="AG121" i="14"/>
  <c r="AF121" i="14"/>
  <c r="AE121" i="14"/>
  <c r="AA121" i="14"/>
  <c r="Z121" i="14"/>
  <c r="Y121" i="14"/>
  <c r="R121" i="14"/>
  <c r="Q121" i="14"/>
  <c r="P121" i="14"/>
  <c r="I121" i="14"/>
  <c r="H121" i="14"/>
  <c r="AG120" i="14"/>
  <c r="AF120" i="14"/>
  <c r="AD120" i="14" s="1"/>
  <c r="AH120" i="14" s="1"/>
  <c r="AE120" i="14"/>
  <c r="AA120" i="14"/>
  <c r="Z120" i="14"/>
  <c r="Y120" i="14"/>
  <c r="R120" i="14"/>
  <c r="V120" i="14" s="1"/>
  <c r="Q120" i="14"/>
  <c r="P120" i="14"/>
  <c r="J120" i="14"/>
  <c r="I120" i="14"/>
  <c r="H120" i="14"/>
  <c r="AG119" i="14"/>
  <c r="AF119" i="14"/>
  <c r="AE119" i="14"/>
  <c r="AA119" i="14"/>
  <c r="Z119" i="14"/>
  <c r="Y119" i="14"/>
  <c r="X119" i="14"/>
  <c r="AB119" i="14" s="1"/>
  <c r="Q119" i="14"/>
  <c r="P119" i="14"/>
  <c r="I119" i="14"/>
  <c r="H119" i="14"/>
  <c r="J119" i="14" s="1"/>
  <c r="AG118" i="14"/>
  <c r="AF118" i="14"/>
  <c r="AD118" i="14" s="1"/>
  <c r="AH118" i="14" s="1"/>
  <c r="AE118" i="14"/>
  <c r="AA118" i="14"/>
  <c r="Z118" i="14"/>
  <c r="Y118" i="14"/>
  <c r="X118" i="14" s="1"/>
  <c r="AB118" i="14" s="1"/>
  <c r="Q118" i="14"/>
  <c r="P118" i="14"/>
  <c r="I118" i="14"/>
  <c r="J118" i="14" s="1"/>
  <c r="H118" i="14"/>
  <c r="AG117" i="14"/>
  <c r="AF117" i="14"/>
  <c r="AE117" i="14"/>
  <c r="AD117" i="14" s="1"/>
  <c r="AH117" i="14" s="1"/>
  <c r="AA117" i="14"/>
  <c r="Z117" i="14"/>
  <c r="Y117" i="14"/>
  <c r="Q117" i="14"/>
  <c r="R117" i="14" s="1"/>
  <c r="P117" i="14"/>
  <c r="J117" i="14"/>
  <c r="I117" i="14"/>
  <c r="H117" i="14"/>
  <c r="AG116" i="14"/>
  <c r="AF116" i="14"/>
  <c r="AE116" i="14"/>
  <c r="AA116" i="14"/>
  <c r="Z116" i="14"/>
  <c r="Y116" i="14"/>
  <c r="Q116" i="14"/>
  <c r="P116" i="14"/>
  <c r="I116" i="14"/>
  <c r="H116" i="14"/>
  <c r="J116" i="14" s="1"/>
  <c r="AG115" i="14"/>
  <c r="AF115" i="14"/>
  <c r="AE115" i="14"/>
  <c r="AA115" i="14"/>
  <c r="Z115" i="14"/>
  <c r="Y115" i="14"/>
  <c r="X115" i="14" s="1"/>
  <c r="AB115" i="14" s="1"/>
  <c r="Q115" i="14"/>
  <c r="P115" i="14"/>
  <c r="I115" i="14"/>
  <c r="J115" i="14" s="1"/>
  <c r="H115" i="14"/>
  <c r="AG114" i="14"/>
  <c r="AF114" i="14"/>
  <c r="AE114" i="14"/>
  <c r="AD114" i="14"/>
  <c r="AH114" i="14" s="1"/>
  <c r="AA114" i="14"/>
  <c r="Z114" i="14"/>
  <c r="Y114" i="14"/>
  <c r="R114" i="14"/>
  <c r="Q114" i="14"/>
  <c r="P114" i="14"/>
  <c r="I114" i="14"/>
  <c r="H114" i="14"/>
  <c r="J114" i="14" s="1"/>
  <c r="AG113" i="14"/>
  <c r="AF113" i="14"/>
  <c r="AE113" i="14"/>
  <c r="AD113" i="14" s="1"/>
  <c r="AH113" i="14" s="1"/>
  <c r="AA113" i="14"/>
  <c r="Z113" i="14"/>
  <c r="Y113" i="14"/>
  <c r="X113" i="14"/>
  <c r="AB113" i="14" s="1"/>
  <c r="Q113" i="14"/>
  <c r="P113" i="14"/>
  <c r="R113" i="14" s="1"/>
  <c r="I113" i="14"/>
  <c r="H113" i="14"/>
  <c r="J113" i="14" s="1"/>
  <c r="AG112" i="14"/>
  <c r="AF112" i="14"/>
  <c r="AD112" i="14" s="1"/>
  <c r="AH112" i="14" s="1"/>
  <c r="AE112" i="14"/>
  <c r="AA112" i="14"/>
  <c r="Z112" i="14"/>
  <c r="Y112" i="14"/>
  <c r="Q112" i="14"/>
  <c r="P112" i="14"/>
  <c r="I112" i="14"/>
  <c r="J112" i="14" s="1"/>
  <c r="H112" i="14"/>
  <c r="AG111" i="14"/>
  <c r="AF111" i="14"/>
  <c r="AE111" i="14"/>
  <c r="AA111" i="14"/>
  <c r="Z111" i="14"/>
  <c r="Y111" i="14"/>
  <c r="Q111" i="14"/>
  <c r="P111" i="14"/>
  <c r="R111" i="14" s="1"/>
  <c r="V111" i="14" s="1"/>
  <c r="J111" i="14"/>
  <c r="I111" i="14"/>
  <c r="H111" i="14"/>
  <c r="AG110" i="14"/>
  <c r="AF110" i="14"/>
  <c r="AE110" i="14"/>
  <c r="AD110" i="14" s="1"/>
  <c r="AH110" i="14" s="1"/>
  <c r="AA110" i="14"/>
  <c r="Z110" i="14"/>
  <c r="Y110" i="14"/>
  <c r="Q110" i="14"/>
  <c r="P110" i="14"/>
  <c r="R110" i="14" s="1"/>
  <c r="I110" i="14"/>
  <c r="H110" i="14"/>
  <c r="AG109" i="14"/>
  <c r="AF109" i="14"/>
  <c r="AE109" i="14"/>
  <c r="AD109" i="14" s="1"/>
  <c r="AH109" i="14" s="1"/>
  <c r="AA109" i="14"/>
  <c r="Z109" i="14"/>
  <c r="Y109" i="14"/>
  <c r="R109" i="14"/>
  <c r="Q109" i="14"/>
  <c r="P109" i="14"/>
  <c r="I109" i="14"/>
  <c r="H109" i="14"/>
  <c r="AG108" i="14"/>
  <c r="AD108" i="14" s="1"/>
  <c r="AH108" i="14" s="1"/>
  <c r="AF108" i="14"/>
  <c r="AE108" i="14"/>
  <c r="AA108" i="14"/>
  <c r="Z108" i="14"/>
  <c r="Y108" i="14"/>
  <c r="X108" i="14" s="1"/>
  <c r="AB108" i="14" s="1"/>
  <c r="Q108" i="14"/>
  <c r="R108" i="14" s="1"/>
  <c r="V108" i="14" s="1"/>
  <c r="P108" i="14"/>
  <c r="I108" i="14"/>
  <c r="H108" i="14"/>
  <c r="J108" i="14" s="1"/>
  <c r="AG107" i="14"/>
  <c r="AF107" i="14"/>
  <c r="AE107" i="14"/>
  <c r="AA107" i="14"/>
  <c r="Z107" i="14"/>
  <c r="Y107" i="14"/>
  <c r="X107" i="14" s="1"/>
  <c r="AB107" i="14" s="1"/>
  <c r="Q107" i="14"/>
  <c r="P107" i="14"/>
  <c r="I107" i="14"/>
  <c r="H107" i="14"/>
  <c r="AG106" i="14"/>
  <c r="AF106" i="14"/>
  <c r="AD106" i="14" s="1"/>
  <c r="AH106" i="14" s="1"/>
  <c r="AE106" i="14"/>
  <c r="AA106" i="14"/>
  <c r="Z106" i="14"/>
  <c r="Y106" i="14"/>
  <c r="Q106" i="14"/>
  <c r="R106" i="14" s="1"/>
  <c r="P106" i="14"/>
  <c r="J106" i="14"/>
  <c r="I106" i="14"/>
  <c r="H106" i="14"/>
  <c r="AG105" i="14"/>
  <c r="AF105" i="14"/>
  <c r="AE105" i="14"/>
  <c r="AA105" i="14"/>
  <c r="Z105" i="14"/>
  <c r="Y105" i="14"/>
  <c r="Q105" i="14"/>
  <c r="R105" i="14" s="1"/>
  <c r="P105" i="14"/>
  <c r="J105" i="14"/>
  <c r="I105" i="14"/>
  <c r="H105" i="14"/>
  <c r="AG104" i="14"/>
  <c r="AF104" i="14"/>
  <c r="AE104" i="14"/>
  <c r="AD104" i="14" s="1"/>
  <c r="AH104" i="14" s="1"/>
  <c r="AA104" i="14"/>
  <c r="Z104" i="14"/>
  <c r="Y104" i="14"/>
  <c r="X104" i="14" s="1"/>
  <c r="AB104" i="14" s="1"/>
  <c r="Q104" i="14"/>
  <c r="P104" i="14"/>
  <c r="R104" i="14" s="1"/>
  <c r="I104" i="14"/>
  <c r="H104" i="14"/>
  <c r="AG103" i="14"/>
  <c r="AF103" i="14"/>
  <c r="AE103" i="14"/>
  <c r="AA103" i="14"/>
  <c r="Z103" i="14"/>
  <c r="Y103" i="14"/>
  <c r="X103" i="14" s="1"/>
  <c r="AB103" i="14" s="1"/>
  <c r="Q103" i="14"/>
  <c r="P103" i="14"/>
  <c r="I103" i="14"/>
  <c r="H103" i="14"/>
  <c r="AG102" i="14"/>
  <c r="AF102" i="14"/>
  <c r="AE102" i="14"/>
  <c r="AD102" i="14" s="1"/>
  <c r="AH102" i="14" s="1"/>
  <c r="AA102" i="14"/>
  <c r="Z102" i="14"/>
  <c r="Y102" i="14"/>
  <c r="X102" i="14" s="1"/>
  <c r="AB102" i="14" s="1"/>
  <c r="R102" i="14"/>
  <c r="Q102" i="14"/>
  <c r="P102" i="14"/>
  <c r="I102" i="14"/>
  <c r="H102" i="14"/>
  <c r="AG101" i="14"/>
  <c r="AF101" i="14"/>
  <c r="AE101" i="14"/>
  <c r="AD101" i="14" s="1"/>
  <c r="AH101" i="14" s="1"/>
  <c r="AA101" i="14"/>
  <c r="Z101" i="14"/>
  <c r="Y101" i="14"/>
  <c r="Q101" i="14"/>
  <c r="P101" i="14"/>
  <c r="R101" i="14" s="1"/>
  <c r="I101" i="14"/>
  <c r="H101" i="14"/>
  <c r="AG100" i="14"/>
  <c r="AF100" i="14"/>
  <c r="AE100" i="14"/>
  <c r="AA100" i="14"/>
  <c r="Z100" i="14"/>
  <c r="Y100" i="14"/>
  <c r="R100" i="14"/>
  <c r="Q100" i="14"/>
  <c r="P100" i="14"/>
  <c r="I100" i="14"/>
  <c r="H100" i="14"/>
  <c r="AG99" i="14"/>
  <c r="AD99" i="14" s="1"/>
  <c r="AH99" i="14" s="1"/>
  <c r="AF99" i="14"/>
  <c r="AE99" i="14"/>
  <c r="AA99" i="14"/>
  <c r="Z99" i="14"/>
  <c r="Y99" i="14"/>
  <c r="X99" i="14" s="1"/>
  <c r="AB99" i="14" s="1"/>
  <c r="R99" i="14"/>
  <c r="Q99" i="14"/>
  <c r="P99" i="14"/>
  <c r="I99" i="14"/>
  <c r="H99" i="14"/>
  <c r="J99" i="14" s="1"/>
  <c r="AG98" i="14"/>
  <c r="AF98" i="14"/>
  <c r="AE98" i="14"/>
  <c r="AA98" i="14"/>
  <c r="X98" i="14" s="1"/>
  <c r="AB98" i="14" s="1"/>
  <c r="Z98" i="14"/>
  <c r="Y98" i="14"/>
  <c r="Q98" i="14"/>
  <c r="R98" i="14" s="1"/>
  <c r="P98" i="14"/>
  <c r="I98" i="14"/>
  <c r="H98" i="14"/>
  <c r="AG97" i="14"/>
  <c r="AF97" i="14"/>
  <c r="AE97" i="14"/>
  <c r="AA97" i="14"/>
  <c r="Z97" i="14"/>
  <c r="Y97" i="14"/>
  <c r="Q97" i="14"/>
  <c r="P97" i="14"/>
  <c r="R97" i="14" s="1"/>
  <c r="J97" i="14"/>
  <c r="I97" i="14"/>
  <c r="H97" i="14"/>
  <c r="AG96" i="14"/>
  <c r="AF96" i="14"/>
  <c r="AD96" i="14" s="1"/>
  <c r="AH96" i="14" s="1"/>
  <c r="AE96" i="14"/>
  <c r="AA96" i="14"/>
  <c r="Z96" i="14"/>
  <c r="Y96" i="14"/>
  <c r="Q96" i="14"/>
  <c r="P96" i="14"/>
  <c r="R96" i="14" s="1"/>
  <c r="J96" i="14"/>
  <c r="I96" i="14"/>
  <c r="H96" i="14"/>
  <c r="AG95" i="14"/>
  <c r="AF95" i="14"/>
  <c r="AD95" i="14" s="1"/>
  <c r="AH95" i="14" s="1"/>
  <c r="AE95" i="14"/>
  <c r="AA95" i="14"/>
  <c r="Z95" i="14"/>
  <c r="Y95" i="14"/>
  <c r="X95" i="14" s="1"/>
  <c r="AB95" i="14" s="1"/>
  <c r="Q95" i="14"/>
  <c r="P95" i="14"/>
  <c r="J95" i="14"/>
  <c r="I95" i="14"/>
  <c r="H95" i="14"/>
  <c r="AG94" i="14"/>
  <c r="AF94" i="14"/>
  <c r="AD94" i="14" s="1"/>
  <c r="AH94" i="14" s="1"/>
  <c r="AE94" i="14"/>
  <c r="AA94" i="14"/>
  <c r="Z94" i="14"/>
  <c r="Y94" i="14"/>
  <c r="Q94" i="14"/>
  <c r="R94" i="14" s="1"/>
  <c r="P94" i="14"/>
  <c r="I94" i="14"/>
  <c r="H94" i="14"/>
  <c r="J94" i="14" s="1"/>
  <c r="AG93" i="14"/>
  <c r="AF93" i="14"/>
  <c r="AD93" i="14" s="1"/>
  <c r="AH93" i="14" s="1"/>
  <c r="AE93" i="14"/>
  <c r="AA93" i="14"/>
  <c r="Z93" i="14"/>
  <c r="Y93" i="14"/>
  <c r="Q93" i="14"/>
  <c r="R93" i="14" s="1"/>
  <c r="P93" i="14"/>
  <c r="I93" i="14"/>
  <c r="H93" i="14"/>
  <c r="J93" i="14" s="1"/>
  <c r="AG92" i="14"/>
  <c r="AF92" i="14"/>
  <c r="AE92" i="14"/>
  <c r="AA92" i="14"/>
  <c r="Z92" i="14"/>
  <c r="X92" i="14" s="1"/>
  <c r="AB92" i="14" s="1"/>
  <c r="Y92" i="14"/>
  <c r="Q92" i="14"/>
  <c r="P92" i="14"/>
  <c r="I92" i="14"/>
  <c r="H92" i="14"/>
  <c r="AG91" i="14"/>
  <c r="AF91" i="14"/>
  <c r="AE91" i="14"/>
  <c r="AD91" i="14" s="1"/>
  <c r="AH91" i="14" s="1"/>
  <c r="AA91" i="14"/>
  <c r="Z91" i="14"/>
  <c r="Y91" i="14"/>
  <c r="Q91" i="14"/>
  <c r="P91" i="14"/>
  <c r="R91" i="14" s="1"/>
  <c r="I91" i="14"/>
  <c r="J91" i="14" s="1"/>
  <c r="H91" i="14"/>
  <c r="AG90" i="14"/>
  <c r="AF90" i="14"/>
  <c r="AE90" i="14"/>
  <c r="AD90" i="14" s="1"/>
  <c r="AH90" i="14" s="1"/>
  <c r="AA90" i="14"/>
  <c r="Z90" i="14"/>
  <c r="Y90" i="14"/>
  <c r="X90" i="14" s="1"/>
  <c r="AB90" i="14" s="1"/>
  <c r="Q90" i="14"/>
  <c r="P90" i="14"/>
  <c r="R90" i="14" s="1"/>
  <c r="V90" i="14" s="1"/>
  <c r="J90" i="14"/>
  <c r="I90" i="14"/>
  <c r="H90" i="14"/>
  <c r="AG89" i="14"/>
  <c r="AF89" i="14"/>
  <c r="AE89" i="14"/>
  <c r="AA89" i="14"/>
  <c r="Z89" i="14"/>
  <c r="Y89" i="14"/>
  <c r="Q89" i="14"/>
  <c r="P89" i="14"/>
  <c r="R89" i="14" s="1"/>
  <c r="I89" i="14"/>
  <c r="H89" i="14"/>
  <c r="J89" i="14" s="1"/>
  <c r="AG88" i="14"/>
  <c r="AF88" i="14"/>
  <c r="AE88" i="14"/>
  <c r="AD88" i="14" s="1"/>
  <c r="AH88" i="14" s="1"/>
  <c r="AA88" i="14"/>
  <c r="Z88" i="14"/>
  <c r="Y88" i="14"/>
  <c r="Q88" i="14"/>
  <c r="R88" i="14" s="1"/>
  <c r="P88" i="14"/>
  <c r="I88" i="14"/>
  <c r="H88" i="14"/>
  <c r="AG87" i="14"/>
  <c r="AD87" i="14" s="1"/>
  <c r="AH87" i="14" s="1"/>
  <c r="AF87" i="14"/>
  <c r="AE87" i="14"/>
  <c r="AA87" i="14"/>
  <c r="Z87" i="14"/>
  <c r="Y87" i="14"/>
  <c r="R87" i="14"/>
  <c r="Q87" i="14"/>
  <c r="P87" i="14"/>
  <c r="I87" i="14"/>
  <c r="H87" i="14"/>
  <c r="J87" i="14" s="1"/>
  <c r="V87" i="14" s="1"/>
  <c r="AG86" i="14"/>
  <c r="AF86" i="14"/>
  <c r="AE86" i="14"/>
  <c r="AA86" i="14"/>
  <c r="Z86" i="14"/>
  <c r="Y86" i="14"/>
  <c r="R86" i="14"/>
  <c r="Q86" i="14"/>
  <c r="P86" i="14"/>
  <c r="I86" i="14"/>
  <c r="H86" i="14"/>
  <c r="J86" i="14" s="1"/>
  <c r="AG85" i="14"/>
  <c r="AF85" i="14"/>
  <c r="AD85" i="14" s="1"/>
  <c r="AH85" i="14" s="1"/>
  <c r="AE85" i="14"/>
  <c r="AA85" i="14"/>
  <c r="Z85" i="14"/>
  <c r="Y85" i="14"/>
  <c r="X85" i="14" s="1"/>
  <c r="AB85" i="14" s="1"/>
  <c r="Q85" i="14"/>
  <c r="P85" i="14"/>
  <c r="R85" i="14" s="1"/>
  <c r="I85" i="14"/>
  <c r="H85" i="14"/>
  <c r="J85" i="14" s="1"/>
  <c r="AG84" i="14"/>
  <c r="AF84" i="14"/>
  <c r="AE84" i="14"/>
  <c r="AD84" i="14" s="1"/>
  <c r="AH84" i="14" s="1"/>
  <c r="AA84" i="14"/>
  <c r="Z84" i="14"/>
  <c r="Y84" i="14"/>
  <c r="Q84" i="14"/>
  <c r="P84" i="14"/>
  <c r="R84" i="14" s="1"/>
  <c r="I84" i="14"/>
  <c r="H84" i="14"/>
  <c r="J84" i="14" s="1"/>
  <c r="AG83" i="14"/>
  <c r="AF83" i="14"/>
  <c r="AE83" i="14"/>
  <c r="AA83" i="14"/>
  <c r="Z83" i="14"/>
  <c r="Y83" i="14"/>
  <c r="X83" i="14"/>
  <c r="AB83" i="14" s="1"/>
  <c r="Q83" i="14"/>
  <c r="P83" i="14"/>
  <c r="R83" i="14" s="1"/>
  <c r="I83" i="14"/>
  <c r="H83" i="14"/>
  <c r="J83" i="14" s="1"/>
  <c r="AG82" i="14"/>
  <c r="AF82" i="14"/>
  <c r="AE82" i="14"/>
  <c r="AA82" i="14"/>
  <c r="Z82" i="14"/>
  <c r="Y82" i="14"/>
  <c r="X82" i="14" s="1"/>
  <c r="AB82" i="14" s="1"/>
  <c r="Q82" i="14"/>
  <c r="R82" i="14" s="1"/>
  <c r="P82" i="14"/>
  <c r="I82" i="14"/>
  <c r="H82" i="14"/>
  <c r="AG81" i="14"/>
  <c r="AF81" i="14"/>
  <c r="AE81" i="14"/>
  <c r="AA81" i="14"/>
  <c r="Z81" i="14"/>
  <c r="X81" i="14" s="1"/>
  <c r="AB81" i="14" s="1"/>
  <c r="Y81" i="14"/>
  <c r="Q81" i="14"/>
  <c r="P81" i="14"/>
  <c r="R81" i="14" s="1"/>
  <c r="I81" i="14"/>
  <c r="H81" i="14"/>
  <c r="J81" i="14" s="1"/>
  <c r="AG80" i="14"/>
  <c r="AF80" i="14"/>
  <c r="AE80" i="14"/>
  <c r="AA80" i="14"/>
  <c r="Z80" i="14"/>
  <c r="Y80" i="14"/>
  <c r="Q80" i="14"/>
  <c r="P80" i="14"/>
  <c r="R80" i="14" s="1"/>
  <c r="I80" i="14"/>
  <c r="H80" i="14"/>
  <c r="J80" i="14" s="1"/>
  <c r="AG79" i="14"/>
  <c r="AF79" i="14"/>
  <c r="AD79" i="14" s="1"/>
  <c r="AH79" i="14" s="1"/>
  <c r="AE79" i="14"/>
  <c r="AA79" i="14"/>
  <c r="Z79" i="14"/>
  <c r="Y79" i="14"/>
  <c r="Q79" i="14"/>
  <c r="P79" i="14"/>
  <c r="I79" i="14"/>
  <c r="H79" i="14"/>
  <c r="AG78" i="14"/>
  <c r="AF78" i="14"/>
  <c r="AE78" i="14"/>
  <c r="AA78" i="14"/>
  <c r="Z78" i="14"/>
  <c r="X78" i="14" s="1"/>
  <c r="AB78" i="14" s="1"/>
  <c r="Y78" i="14"/>
  <c r="R78" i="14"/>
  <c r="Q78" i="14"/>
  <c r="P78" i="14"/>
  <c r="I78" i="14"/>
  <c r="J78" i="14" s="1"/>
  <c r="H78" i="14"/>
  <c r="AG77" i="14"/>
  <c r="AF77" i="14"/>
  <c r="AE77" i="14"/>
  <c r="AA77" i="14"/>
  <c r="Z77" i="14"/>
  <c r="Y77" i="14"/>
  <c r="Q77" i="14"/>
  <c r="P77" i="14"/>
  <c r="I77" i="14"/>
  <c r="H77" i="14"/>
  <c r="J77" i="14" s="1"/>
  <c r="AG76" i="14"/>
  <c r="AF76" i="14"/>
  <c r="AE76" i="14"/>
  <c r="AA76" i="14"/>
  <c r="Z76" i="14"/>
  <c r="Y76" i="14"/>
  <c r="Q76" i="14"/>
  <c r="R76" i="14" s="1"/>
  <c r="P76" i="14"/>
  <c r="I76" i="14"/>
  <c r="H76" i="14"/>
  <c r="AG75" i="14"/>
  <c r="AF75" i="14"/>
  <c r="AE75" i="14"/>
  <c r="AA75" i="14"/>
  <c r="Z75" i="14"/>
  <c r="Y75" i="14"/>
  <c r="R75" i="14"/>
  <c r="Q75" i="14"/>
  <c r="P75" i="14"/>
  <c r="I75" i="14"/>
  <c r="H75" i="14"/>
  <c r="J75" i="14" s="1"/>
  <c r="AG74" i="14"/>
  <c r="AF74" i="14"/>
  <c r="AE74" i="14"/>
  <c r="AD74" i="14" s="1"/>
  <c r="AH74" i="14" s="1"/>
  <c r="AA74" i="14"/>
  <c r="X74" i="14" s="1"/>
  <c r="AB74" i="14" s="1"/>
  <c r="Z74" i="14"/>
  <c r="Y74" i="14"/>
  <c r="Q74" i="14"/>
  <c r="P74" i="14"/>
  <c r="R74" i="14" s="1"/>
  <c r="I74" i="14"/>
  <c r="H74" i="14"/>
  <c r="AG73" i="14"/>
  <c r="AF73" i="14"/>
  <c r="AE73" i="14"/>
  <c r="AA73" i="14"/>
  <c r="Z73" i="14"/>
  <c r="Y73" i="14"/>
  <c r="Q73" i="14"/>
  <c r="P73" i="14"/>
  <c r="I73" i="14"/>
  <c r="J73" i="14" s="1"/>
  <c r="H73" i="14"/>
  <c r="AG72" i="14"/>
  <c r="AF72" i="14"/>
  <c r="AE72" i="14"/>
  <c r="AD72" i="14" s="1"/>
  <c r="AH72" i="14" s="1"/>
  <c r="AA72" i="14"/>
  <c r="Z72" i="14"/>
  <c r="Y72" i="14"/>
  <c r="Q72" i="14"/>
  <c r="P72" i="14"/>
  <c r="R72" i="14" s="1"/>
  <c r="I72" i="14"/>
  <c r="J72" i="14" s="1"/>
  <c r="H72" i="14"/>
  <c r="AG71" i="14"/>
  <c r="AF71" i="14"/>
  <c r="AE71" i="14"/>
  <c r="AA71" i="14"/>
  <c r="Z71" i="14"/>
  <c r="Y71" i="14"/>
  <c r="X71" i="14"/>
  <c r="AB71" i="14" s="1"/>
  <c r="Q71" i="14"/>
  <c r="P71" i="14"/>
  <c r="R71" i="14" s="1"/>
  <c r="I71" i="14"/>
  <c r="J71" i="14" s="1"/>
  <c r="H71" i="14"/>
  <c r="AG70" i="14"/>
  <c r="AF70" i="14"/>
  <c r="AE70" i="14"/>
  <c r="AA70" i="14"/>
  <c r="Z70" i="14"/>
  <c r="Y70" i="14"/>
  <c r="X70" i="14" s="1"/>
  <c r="AB70" i="14" s="1"/>
  <c r="Q70" i="14"/>
  <c r="R70" i="14" s="1"/>
  <c r="P70" i="14"/>
  <c r="I70" i="14"/>
  <c r="H70" i="14"/>
  <c r="AG69" i="14"/>
  <c r="AF69" i="14"/>
  <c r="AE69" i="14"/>
  <c r="AA69" i="14"/>
  <c r="Z69" i="14"/>
  <c r="X69" i="14" s="1"/>
  <c r="AB69" i="14" s="1"/>
  <c r="Y69" i="14"/>
  <c r="Q69" i="14"/>
  <c r="P69" i="14"/>
  <c r="R69" i="14" s="1"/>
  <c r="I69" i="14"/>
  <c r="H69" i="14"/>
  <c r="J69" i="14" s="1"/>
  <c r="AG68" i="14"/>
  <c r="AF68" i="14"/>
  <c r="AE68" i="14"/>
  <c r="AA68" i="14"/>
  <c r="Z68" i="14"/>
  <c r="Y68" i="14"/>
  <c r="Q68" i="14"/>
  <c r="P68" i="14"/>
  <c r="R68" i="14" s="1"/>
  <c r="I68" i="14"/>
  <c r="H68" i="14"/>
  <c r="J68" i="14" s="1"/>
  <c r="AG67" i="14"/>
  <c r="AF67" i="14"/>
  <c r="AD67" i="14" s="1"/>
  <c r="AH67" i="14" s="1"/>
  <c r="AE67" i="14"/>
  <c r="AA67" i="14"/>
  <c r="Z67" i="14"/>
  <c r="Y67" i="14"/>
  <c r="Q67" i="14"/>
  <c r="P67" i="14"/>
  <c r="I67" i="14"/>
  <c r="H67" i="14"/>
  <c r="AG66" i="14"/>
  <c r="AD66" i="14" s="1"/>
  <c r="AH66" i="14" s="1"/>
  <c r="AF66" i="14"/>
  <c r="AE66" i="14"/>
  <c r="AA66" i="14"/>
  <c r="Z66" i="14"/>
  <c r="X66" i="14" s="1"/>
  <c r="AB66" i="14" s="1"/>
  <c r="Y66" i="14"/>
  <c r="R66" i="14"/>
  <c r="Q66" i="14"/>
  <c r="P66" i="14"/>
  <c r="I66" i="14"/>
  <c r="J66" i="14" s="1"/>
  <c r="H66" i="14"/>
  <c r="AG65" i="14"/>
  <c r="AF65" i="14"/>
  <c r="AE65" i="14"/>
  <c r="AA65" i="14"/>
  <c r="Z65" i="14"/>
  <c r="Y65" i="14"/>
  <c r="Q65" i="14"/>
  <c r="P65" i="14"/>
  <c r="I65" i="14"/>
  <c r="H65" i="14"/>
  <c r="J65" i="14" s="1"/>
  <c r="AG64" i="14"/>
  <c r="AF64" i="14"/>
  <c r="AE64" i="14"/>
  <c r="AA64" i="14"/>
  <c r="Z64" i="14"/>
  <c r="Y64" i="14"/>
  <c r="Q64" i="14"/>
  <c r="R64" i="14" s="1"/>
  <c r="P64" i="14"/>
  <c r="I64" i="14"/>
  <c r="H64" i="14"/>
  <c r="AG63" i="14"/>
  <c r="AF63" i="14"/>
  <c r="AE63" i="14"/>
  <c r="AA63" i="14"/>
  <c r="Z63" i="14"/>
  <c r="Y63" i="14"/>
  <c r="R63" i="14"/>
  <c r="Q63" i="14"/>
  <c r="P63" i="14"/>
  <c r="I63" i="14"/>
  <c r="J63" i="14" s="1"/>
  <c r="V63" i="14" s="1"/>
  <c r="H63" i="14"/>
  <c r="AG62" i="14"/>
  <c r="AF62" i="14"/>
  <c r="AE62" i="14"/>
  <c r="AD62" i="14" s="1"/>
  <c r="AH62" i="14" s="1"/>
  <c r="AA62" i="14"/>
  <c r="Z62" i="14"/>
  <c r="Y62" i="14"/>
  <c r="R62" i="14"/>
  <c r="Q62" i="14"/>
  <c r="P62" i="14"/>
  <c r="I62" i="14"/>
  <c r="H62" i="14"/>
  <c r="J62" i="14" s="1"/>
  <c r="AG61" i="14"/>
  <c r="AF61" i="14"/>
  <c r="AE61" i="14"/>
  <c r="AA61" i="14"/>
  <c r="Z61" i="14"/>
  <c r="Y61" i="14"/>
  <c r="Q61" i="14"/>
  <c r="P61" i="14"/>
  <c r="R61" i="14" s="1"/>
  <c r="I61" i="14"/>
  <c r="H61" i="14"/>
  <c r="J61" i="14" s="1"/>
  <c r="AG60" i="14"/>
  <c r="AF60" i="14"/>
  <c r="AD60" i="14" s="1"/>
  <c r="AH60" i="14" s="1"/>
  <c r="AE60" i="14"/>
  <c r="AA60" i="14"/>
  <c r="Z60" i="14"/>
  <c r="X60" i="14" s="1"/>
  <c r="AB60" i="14" s="1"/>
  <c r="Y60" i="14"/>
  <c r="Q60" i="14"/>
  <c r="P60" i="14"/>
  <c r="J60" i="14"/>
  <c r="I60" i="14"/>
  <c r="H60" i="14"/>
  <c r="AG59" i="14"/>
  <c r="AF59" i="14"/>
  <c r="AE59" i="14"/>
  <c r="AA59" i="14"/>
  <c r="Z59" i="14"/>
  <c r="Y59" i="14"/>
  <c r="X59" i="14" s="1"/>
  <c r="AB59" i="14" s="1"/>
  <c r="Q59" i="14"/>
  <c r="P59" i="14"/>
  <c r="J59" i="14"/>
  <c r="I59" i="14"/>
  <c r="H59" i="14"/>
  <c r="AG58" i="14"/>
  <c r="AF58" i="14"/>
  <c r="AD58" i="14" s="1"/>
  <c r="AH58" i="14" s="1"/>
  <c r="AE58" i="14"/>
  <c r="AA58" i="14"/>
  <c r="Z58" i="14"/>
  <c r="Y58" i="14"/>
  <c r="X58" i="14" s="1"/>
  <c r="AB58" i="14" s="1"/>
  <c r="Q58" i="14"/>
  <c r="P58" i="14"/>
  <c r="I58" i="14"/>
  <c r="H58" i="14"/>
  <c r="J58" i="14" s="1"/>
  <c r="AG57" i="14"/>
  <c r="AF57" i="14"/>
  <c r="AD57" i="14" s="1"/>
  <c r="AH57" i="14" s="1"/>
  <c r="AE57" i="14"/>
  <c r="AA57" i="14"/>
  <c r="Z57" i="14"/>
  <c r="Y57" i="14"/>
  <c r="Q57" i="14"/>
  <c r="R57" i="14" s="1"/>
  <c r="P57" i="14"/>
  <c r="I57" i="14"/>
  <c r="H57" i="14"/>
  <c r="AG56" i="14"/>
  <c r="AF56" i="14"/>
  <c r="AE56" i="14"/>
  <c r="AA56" i="14"/>
  <c r="Z56" i="14"/>
  <c r="X56" i="14" s="1"/>
  <c r="AB56" i="14" s="1"/>
  <c r="Y56" i="14"/>
  <c r="Q56" i="14"/>
  <c r="P56" i="14"/>
  <c r="R56" i="14" s="1"/>
  <c r="I56" i="14"/>
  <c r="H56" i="14"/>
  <c r="AG55" i="14"/>
  <c r="AF55" i="14"/>
  <c r="AE55" i="14"/>
  <c r="AD55" i="14" s="1"/>
  <c r="AH55" i="14" s="1"/>
  <c r="AA55" i="14"/>
  <c r="Z55" i="14"/>
  <c r="Y55" i="14"/>
  <c r="X55" i="14" s="1"/>
  <c r="AB55" i="14" s="1"/>
  <c r="Q55" i="14"/>
  <c r="P55" i="14"/>
  <c r="I55" i="14"/>
  <c r="H55" i="14"/>
  <c r="AG54" i="14"/>
  <c r="AF54" i="14"/>
  <c r="AD54" i="14" s="1"/>
  <c r="AH54" i="14" s="1"/>
  <c r="AE54" i="14"/>
  <c r="AA54" i="14"/>
  <c r="Z54" i="14"/>
  <c r="Y54" i="14"/>
  <c r="X54" i="14"/>
  <c r="AB54" i="14" s="1"/>
  <c r="Q54" i="14"/>
  <c r="P54" i="14"/>
  <c r="R54" i="14" s="1"/>
  <c r="I54" i="14"/>
  <c r="H54" i="14"/>
  <c r="J54" i="14" s="1"/>
  <c r="AG53" i="14"/>
  <c r="AF53" i="14"/>
  <c r="AE53" i="14"/>
  <c r="AA53" i="14"/>
  <c r="Z53" i="14"/>
  <c r="Y53" i="14"/>
  <c r="X53" i="14" s="1"/>
  <c r="AB53" i="14" s="1"/>
  <c r="Q53" i="14"/>
  <c r="P53" i="14"/>
  <c r="R53" i="14" s="1"/>
  <c r="I53" i="14"/>
  <c r="H53" i="14"/>
  <c r="J53" i="14" s="1"/>
  <c r="AG52" i="14"/>
  <c r="AF52" i="14"/>
  <c r="AE52" i="14"/>
  <c r="AA52" i="14"/>
  <c r="Z52" i="14"/>
  <c r="Y52" i="14"/>
  <c r="X52" i="14" s="1"/>
  <c r="AB52" i="14" s="1"/>
  <c r="Q52" i="14"/>
  <c r="P52" i="14"/>
  <c r="R52" i="14" s="1"/>
  <c r="I52" i="14"/>
  <c r="H52" i="14"/>
  <c r="J52" i="14" s="1"/>
  <c r="AG51" i="14"/>
  <c r="AF51" i="14"/>
  <c r="AE51" i="14"/>
  <c r="AA51" i="14"/>
  <c r="Z51" i="14"/>
  <c r="Y51" i="14"/>
  <c r="Q51" i="14"/>
  <c r="R51" i="14" s="1"/>
  <c r="T51" i="14" s="1"/>
  <c r="P51" i="14"/>
  <c r="I51" i="14"/>
  <c r="H51" i="14"/>
  <c r="J51" i="14" s="1"/>
  <c r="AG50" i="14"/>
  <c r="AF50" i="14"/>
  <c r="AE50" i="14"/>
  <c r="AA50" i="14"/>
  <c r="X50" i="14" s="1"/>
  <c r="AB50" i="14" s="1"/>
  <c r="Z50" i="14"/>
  <c r="Y50" i="14"/>
  <c r="Q50" i="14"/>
  <c r="R50" i="14" s="1"/>
  <c r="P50" i="14"/>
  <c r="I50" i="14"/>
  <c r="H50" i="14"/>
  <c r="J50" i="14" s="1"/>
  <c r="AG49" i="14"/>
  <c r="AF49" i="14"/>
  <c r="AE49" i="14"/>
  <c r="AA49" i="14"/>
  <c r="Z49" i="14"/>
  <c r="Y49" i="14"/>
  <c r="Q49" i="14"/>
  <c r="P49" i="14"/>
  <c r="I49" i="14"/>
  <c r="H49" i="14"/>
  <c r="AG48" i="14"/>
  <c r="AF48" i="14"/>
  <c r="AE48" i="14"/>
  <c r="AD48" i="14" s="1"/>
  <c r="AH48" i="14" s="1"/>
  <c r="AA48" i="14"/>
  <c r="Z48" i="14"/>
  <c r="Y48" i="14"/>
  <c r="Q48" i="14"/>
  <c r="P48" i="14"/>
  <c r="R48" i="14" s="1"/>
  <c r="I48" i="14"/>
  <c r="H48" i="14"/>
  <c r="J48" i="14" s="1"/>
  <c r="V48" i="14" s="1"/>
  <c r="AG47" i="14"/>
  <c r="AF47" i="14"/>
  <c r="AE47" i="14"/>
  <c r="AD47" i="14" s="1"/>
  <c r="AH47" i="14" s="1"/>
  <c r="AA47" i="14"/>
  <c r="Z47" i="14"/>
  <c r="X47" i="14" s="1"/>
  <c r="AB47" i="14" s="1"/>
  <c r="Y47" i="14"/>
  <c r="Q47" i="14"/>
  <c r="P47" i="14"/>
  <c r="R47" i="14" s="1"/>
  <c r="I47" i="14"/>
  <c r="H47" i="14"/>
  <c r="J47" i="14" s="1"/>
  <c r="U47" i="14" s="1"/>
  <c r="AG46" i="14"/>
  <c r="AF46" i="14"/>
  <c r="AE46" i="14"/>
  <c r="AA46" i="14"/>
  <c r="Z46" i="14"/>
  <c r="Y46" i="14"/>
  <c r="Q46" i="14"/>
  <c r="R46" i="14" s="1"/>
  <c r="P46" i="14"/>
  <c r="I46" i="14"/>
  <c r="H46" i="14"/>
  <c r="AG45" i="14"/>
  <c r="AF45" i="14"/>
  <c r="AE45" i="14"/>
  <c r="AA45" i="14"/>
  <c r="Z45" i="14"/>
  <c r="X45" i="14" s="1"/>
  <c r="AB45" i="14" s="1"/>
  <c r="Y45" i="14"/>
  <c r="R45" i="14"/>
  <c r="Q45" i="14"/>
  <c r="P45" i="14"/>
  <c r="I45" i="14"/>
  <c r="H45" i="14"/>
  <c r="J45" i="14" s="1"/>
  <c r="AG44" i="14"/>
  <c r="AF44" i="14"/>
  <c r="AE44" i="14"/>
  <c r="AA44" i="14"/>
  <c r="Z44" i="14"/>
  <c r="Y44" i="14"/>
  <c r="Q44" i="14"/>
  <c r="P44" i="14"/>
  <c r="R44" i="14" s="1"/>
  <c r="I44" i="14"/>
  <c r="H44" i="14"/>
  <c r="J44" i="14" s="1"/>
  <c r="AG43" i="14"/>
  <c r="AF43" i="14"/>
  <c r="AE43" i="14"/>
  <c r="AD43" i="14"/>
  <c r="AH43" i="14" s="1"/>
  <c r="AA43" i="14"/>
  <c r="Z43" i="14"/>
  <c r="Y43" i="14"/>
  <c r="X43" i="14" s="1"/>
  <c r="AB43" i="14" s="1"/>
  <c r="Q43" i="14"/>
  <c r="R43" i="14" s="1"/>
  <c r="P43" i="14"/>
  <c r="I43" i="14"/>
  <c r="J43" i="14" s="1"/>
  <c r="H43" i="14"/>
  <c r="AG42" i="14"/>
  <c r="AF42" i="14"/>
  <c r="AE42" i="14"/>
  <c r="AD42" i="14" s="1"/>
  <c r="AH42" i="14" s="1"/>
  <c r="AA42" i="14"/>
  <c r="X42" i="14" s="1"/>
  <c r="AB42" i="14" s="1"/>
  <c r="Z42" i="14"/>
  <c r="Y42" i="14"/>
  <c r="Q42" i="14"/>
  <c r="P42" i="14"/>
  <c r="R42" i="14" s="1"/>
  <c r="V42" i="14" s="1"/>
  <c r="J42" i="14"/>
  <c r="I42" i="14"/>
  <c r="H42" i="14"/>
  <c r="AG41" i="14"/>
  <c r="AF41" i="14"/>
  <c r="AE41" i="14"/>
  <c r="AA41" i="14"/>
  <c r="Z41" i="14"/>
  <c r="Y41" i="14"/>
  <c r="X41" i="14" s="1"/>
  <c r="AB41" i="14" s="1"/>
  <c r="Q41" i="14"/>
  <c r="P41" i="14"/>
  <c r="I41" i="14"/>
  <c r="H41" i="14"/>
  <c r="AG40" i="14"/>
  <c r="AF40" i="14"/>
  <c r="AE40" i="14"/>
  <c r="AD40" i="14" s="1"/>
  <c r="AH40" i="14" s="1"/>
  <c r="AA40" i="14"/>
  <c r="Z40" i="14"/>
  <c r="Y40" i="14"/>
  <c r="X40" i="14" s="1"/>
  <c r="AB40" i="14" s="1"/>
  <c r="Q40" i="14"/>
  <c r="P40" i="14"/>
  <c r="I40" i="14"/>
  <c r="H40" i="14"/>
  <c r="AG39" i="14"/>
  <c r="AD39" i="14" s="1"/>
  <c r="AH39" i="14" s="1"/>
  <c r="AF39" i="14"/>
  <c r="AE39" i="14"/>
  <c r="AA39" i="14"/>
  <c r="Z39" i="14"/>
  <c r="Y39" i="14"/>
  <c r="Q39" i="14"/>
  <c r="P39" i="14"/>
  <c r="R39" i="14" s="1"/>
  <c r="T39" i="14" s="1"/>
  <c r="I39" i="14"/>
  <c r="H39" i="14"/>
  <c r="J39" i="14" s="1"/>
  <c r="AG38" i="14"/>
  <c r="AF38" i="14"/>
  <c r="AE38" i="14"/>
  <c r="AA38" i="14"/>
  <c r="Z38" i="14"/>
  <c r="Y38" i="14"/>
  <c r="Q38" i="14"/>
  <c r="P38" i="14"/>
  <c r="R38" i="14" s="1"/>
  <c r="I38" i="14"/>
  <c r="H38" i="14"/>
  <c r="J38" i="14" s="1"/>
  <c r="AG37" i="14"/>
  <c r="AF37" i="14"/>
  <c r="AE37" i="14"/>
  <c r="AA37" i="14"/>
  <c r="Z37" i="14"/>
  <c r="Y37" i="14"/>
  <c r="X37" i="14" s="1"/>
  <c r="AB37" i="14" s="1"/>
  <c r="Q37" i="14"/>
  <c r="P37" i="14"/>
  <c r="I37" i="14"/>
  <c r="H37" i="14"/>
  <c r="J37" i="14" s="1"/>
  <c r="AG36" i="14"/>
  <c r="AF36" i="14"/>
  <c r="AD36" i="14" s="1"/>
  <c r="AH36" i="14" s="1"/>
  <c r="AE36" i="14"/>
  <c r="AA36" i="14"/>
  <c r="Z36" i="14"/>
  <c r="Y36" i="14"/>
  <c r="Q36" i="14"/>
  <c r="P36" i="14"/>
  <c r="I36" i="14"/>
  <c r="H36" i="14"/>
  <c r="J36" i="14" s="1"/>
  <c r="AG35" i="14"/>
  <c r="AF35" i="14"/>
  <c r="AE35" i="14"/>
  <c r="AA35" i="14"/>
  <c r="Z35" i="14"/>
  <c r="Y35" i="14"/>
  <c r="X35" i="14" s="1"/>
  <c r="AB35" i="14" s="1"/>
  <c r="Q35" i="14"/>
  <c r="P35" i="14"/>
  <c r="I35" i="14"/>
  <c r="H35" i="14"/>
  <c r="J35" i="14" s="1"/>
  <c r="AG34" i="14"/>
  <c r="AF34" i="14"/>
  <c r="AD34" i="14" s="1"/>
  <c r="AH34" i="14" s="1"/>
  <c r="AE34" i="14"/>
  <c r="AA34" i="14"/>
  <c r="Z34" i="14"/>
  <c r="Y34" i="14"/>
  <c r="Q34" i="14"/>
  <c r="P34" i="14"/>
  <c r="I34" i="14"/>
  <c r="H34" i="14"/>
  <c r="AG33" i="14"/>
  <c r="AF33" i="14"/>
  <c r="AD33" i="14" s="1"/>
  <c r="AH33" i="14" s="1"/>
  <c r="AE33" i="14"/>
  <c r="AA33" i="14"/>
  <c r="Z33" i="14"/>
  <c r="Y33" i="14"/>
  <c r="Q33" i="14"/>
  <c r="P33" i="14"/>
  <c r="R33" i="14" s="1"/>
  <c r="I33" i="14"/>
  <c r="H33" i="14"/>
  <c r="AG32" i="14"/>
  <c r="AF32" i="14"/>
  <c r="AE32" i="14"/>
  <c r="AD32" i="14" s="1"/>
  <c r="AH32" i="14" s="1"/>
  <c r="AA32" i="14"/>
  <c r="Z32" i="14"/>
  <c r="X32" i="14" s="1"/>
  <c r="AB32" i="14" s="1"/>
  <c r="Y32" i="14"/>
  <c r="Q32" i="14"/>
  <c r="P32" i="14"/>
  <c r="I32" i="14"/>
  <c r="H32" i="14"/>
  <c r="AG31" i="14"/>
  <c r="AF31" i="14"/>
  <c r="AD31" i="14" s="1"/>
  <c r="AH31" i="14" s="1"/>
  <c r="AE31" i="14"/>
  <c r="AA31" i="14"/>
  <c r="Z31" i="14"/>
  <c r="Y31" i="14"/>
  <c r="Q31" i="14"/>
  <c r="P31" i="14"/>
  <c r="R31" i="14" s="1"/>
  <c r="I31" i="14"/>
  <c r="H31" i="14"/>
  <c r="AG30" i="14"/>
  <c r="AF30" i="14"/>
  <c r="AE30" i="14"/>
  <c r="AD30" i="14" s="1"/>
  <c r="AH30" i="14" s="1"/>
  <c r="AA30" i="14"/>
  <c r="Z30" i="14"/>
  <c r="X30" i="14" s="1"/>
  <c r="AB30" i="14" s="1"/>
  <c r="Y30" i="14"/>
  <c r="R30" i="14"/>
  <c r="Q30" i="14"/>
  <c r="P30" i="14"/>
  <c r="I30" i="14"/>
  <c r="H30" i="14"/>
  <c r="J30" i="14" s="1"/>
  <c r="AG29" i="14"/>
  <c r="AF29" i="14"/>
  <c r="AE29" i="14"/>
  <c r="AD29" i="14" s="1"/>
  <c r="AH29" i="14" s="1"/>
  <c r="AA29" i="14"/>
  <c r="Z29" i="14"/>
  <c r="X29" i="14" s="1"/>
  <c r="AB29" i="14" s="1"/>
  <c r="Y29" i="14"/>
  <c r="Q29" i="14"/>
  <c r="P29" i="14"/>
  <c r="I29" i="14"/>
  <c r="H29" i="14"/>
  <c r="J29" i="14" s="1"/>
  <c r="AG28" i="14"/>
  <c r="AF28" i="14"/>
  <c r="AE28" i="14"/>
  <c r="AD28" i="14" s="1"/>
  <c r="AH28" i="14" s="1"/>
  <c r="AA28" i="14"/>
  <c r="Z28" i="14"/>
  <c r="Y28" i="14"/>
  <c r="Q28" i="14"/>
  <c r="P28" i="14"/>
  <c r="R28" i="14" s="1"/>
  <c r="I28" i="14"/>
  <c r="H28" i="14"/>
  <c r="J28" i="14" s="1"/>
  <c r="AG27" i="14"/>
  <c r="AF27" i="14"/>
  <c r="AE27" i="14"/>
  <c r="AA27" i="14"/>
  <c r="Z27" i="14"/>
  <c r="Y27" i="14"/>
  <c r="X27" i="14" s="1"/>
  <c r="AB27" i="14" s="1"/>
  <c r="Q27" i="14"/>
  <c r="R27" i="14" s="1"/>
  <c r="T27" i="14" s="1"/>
  <c r="P27" i="14"/>
  <c r="J27" i="14"/>
  <c r="I27" i="14"/>
  <c r="H27" i="14"/>
  <c r="AG26" i="14"/>
  <c r="AF26" i="14"/>
  <c r="AE26" i="14"/>
  <c r="AA26" i="14"/>
  <c r="Z26" i="14"/>
  <c r="Y26" i="14"/>
  <c r="Q26" i="14"/>
  <c r="P26" i="14"/>
  <c r="R26" i="14" s="1"/>
  <c r="I26" i="14"/>
  <c r="H26" i="14"/>
  <c r="AG25" i="14"/>
  <c r="AF25" i="14"/>
  <c r="AE25" i="14"/>
  <c r="AD25" i="14" s="1"/>
  <c r="AH25" i="14" s="1"/>
  <c r="AA25" i="14"/>
  <c r="Z25" i="14"/>
  <c r="Y25" i="14"/>
  <c r="X25" i="14" s="1"/>
  <c r="AB25" i="14" s="1"/>
  <c r="Q25" i="14"/>
  <c r="P25" i="14"/>
  <c r="I25" i="14"/>
  <c r="H25" i="14"/>
  <c r="AG24" i="14"/>
  <c r="AD24" i="14" s="1"/>
  <c r="AH24" i="14" s="1"/>
  <c r="AF24" i="14"/>
  <c r="AE24" i="14"/>
  <c r="AA24" i="14"/>
  <c r="Z24" i="14"/>
  <c r="Y24" i="14"/>
  <c r="Q24" i="14"/>
  <c r="P24" i="14"/>
  <c r="R24" i="14" s="1"/>
  <c r="I24" i="14"/>
  <c r="H24" i="14"/>
  <c r="J24" i="14" s="1"/>
  <c r="AG23" i="14"/>
  <c r="AF23" i="14"/>
  <c r="AE23" i="14"/>
  <c r="AA23" i="14"/>
  <c r="Z23" i="14"/>
  <c r="Y23" i="14"/>
  <c r="X23" i="14" s="1"/>
  <c r="AB23" i="14" s="1"/>
  <c r="Q23" i="14"/>
  <c r="P23" i="14"/>
  <c r="R23" i="14" s="1"/>
  <c r="I23" i="14"/>
  <c r="H23" i="14"/>
  <c r="J23" i="14" s="1"/>
  <c r="AG22" i="14"/>
  <c r="AF22" i="14"/>
  <c r="AE22" i="14"/>
  <c r="AA22" i="14"/>
  <c r="Z22" i="14"/>
  <c r="Y22" i="14"/>
  <c r="Q22" i="14"/>
  <c r="P22" i="14"/>
  <c r="I22" i="14"/>
  <c r="H22" i="14"/>
  <c r="AG21" i="14"/>
  <c r="AF21" i="14"/>
  <c r="AE21" i="14"/>
  <c r="AA21" i="14"/>
  <c r="Z21" i="14"/>
  <c r="Y21" i="14"/>
  <c r="R21" i="14"/>
  <c r="Q21" i="14"/>
  <c r="P21" i="14"/>
  <c r="I21" i="14"/>
  <c r="H21" i="14"/>
  <c r="J21" i="14" s="1"/>
  <c r="AG20" i="14"/>
  <c r="AF20" i="14"/>
  <c r="AE20" i="14"/>
  <c r="AA20" i="14"/>
  <c r="Z20" i="14"/>
  <c r="Y20" i="14"/>
  <c r="Q20" i="14"/>
  <c r="P20" i="14"/>
  <c r="R20" i="14" s="1"/>
  <c r="I20" i="14"/>
  <c r="H20" i="14"/>
  <c r="AG19" i="14"/>
  <c r="AF19" i="14"/>
  <c r="AD19" i="14" s="1"/>
  <c r="AH19" i="14" s="1"/>
  <c r="AE19" i="14"/>
  <c r="AA19" i="14"/>
  <c r="Z19" i="14"/>
  <c r="Y19" i="14"/>
  <c r="Q19" i="14"/>
  <c r="P19" i="14"/>
  <c r="I19" i="14"/>
  <c r="J19" i="14" s="1"/>
  <c r="H19" i="14"/>
  <c r="AG18" i="14"/>
  <c r="AF18" i="14"/>
  <c r="AE18" i="14"/>
  <c r="AD18" i="14" s="1"/>
  <c r="AH18" i="14" s="1"/>
  <c r="AA18" i="14"/>
  <c r="Z18" i="14"/>
  <c r="Y18" i="14"/>
  <c r="X18" i="14" s="1"/>
  <c r="AB18" i="14" s="1"/>
  <c r="Q18" i="14"/>
  <c r="P18" i="14"/>
  <c r="R18" i="14" s="1"/>
  <c r="I18" i="14"/>
  <c r="H18" i="14"/>
  <c r="J18" i="14" s="1"/>
  <c r="AG17" i="14"/>
  <c r="AF17" i="14"/>
  <c r="AE17" i="14"/>
  <c r="AA17" i="14"/>
  <c r="Z17" i="14"/>
  <c r="Y17" i="14"/>
  <c r="X17" i="14" s="1"/>
  <c r="AB17" i="14" s="1"/>
  <c r="Q17" i="14"/>
  <c r="P17" i="14"/>
  <c r="I17" i="14"/>
  <c r="H17" i="14"/>
  <c r="J17" i="14" s="1"/>
  <c r="AG16" i="14"/>
  <c r="AF16" i="14"/>
  <c r="AE16" i="14"/>
  <c r="AA16" i="14"/>
  <c r="Z16" i="14"/>
  <c r="Y16" i="14"/>
  <c r="Q16" i="14"/>
  <c r="P16" i="14"/>
  <c r="I16" i="14"/>
  <c r="H16" i="14"/>
  <c r="AG15" i="14"/>
  <c r="AF15" i="14"/>
  <c r="AE15" i="14"/>
  <c r="AA15" i="14"/>
  <c r="Z15" i="14"/>
  <c r="Y15" i="14"/>
  <c r="R15" i="14"/>
  <c r="Q15" i="14"/>
  <c r="P15" i="14"/>
  <c r="I15" i="14"/>
  <c r="H15" i="14"/>
  <c r="J15" i="14" s="1"/>
  <c r="V15" i="14" s="1"/>
  <c r="AG14" i="14"/>
  <c r="AF14" i="14"/>
  <c r="AE14" i="14"/>
  <c r="AD14" i="14" s="1"/>
  <c r="AH14" i="14" s="1"/>
  <c r="AA14" i="14"/>
  <c r="Z14" i="14"/>
  <c r="Y14" i="14"/>
  <c r="R14" i="14"/>
  <c r="Q14" i="14"/>
  <c r="P14" i="14"/>
  <c r="I14" i="14"/>
  <c r="H14" i="14"/>
  <c r="J14" i="14" s="1"/>
  <c r="AG13" i="14"/>
  <c r="AF13" i="14"/>
  <c r="AE13" i="14"/>
  <c r="AD13" i="14" s="1"/>
  <c r="AH13" i="14" s="1"/>
  <c r="AA13" i="14"/>
  <c r="Z13" i="14"/>
  <c r="Y13" i="14"/>
  <c r="Q13" i="14"/>
  <c r="P13" i="14"/>
  <c r="R13" i="14" s="1"/>
  <c r="I13" i="14"/>
  <c r="H13" i="14"/>
  <c r="AG12" i="14"/>
  <c r="AF12" i="14"/>
  <c r="AD12" i="14" s="1"/>
  <c r="AH12" i="14" s="1"/>
  <c r="AE12" i="14"/>
  <c r="AA12" i="14"/>
  <c r="Z12" i="14"/>
  <c r="Y12" i="14"/>
  <c r="Q12" i="14"/>
  <c r="P12" i="14"/>
  <c r="J12" i="14"/>
  <c r="I12" i="14"/>
  <c r="H12" i="14"/>
  <c r="AG11" i="14"/>
  <c r="AF11" i="14"/>
  <c r="AE11" i="14"/>
  <c r="AA11" i="14"/>
  <c r="Z11" i="14"/>
  <c r="Y11" i="14"/>
  <c r="X11" i="14" s="1"/>
  <c r="AB11" i="14" s="1"/>
  <c r="Q11" i="14"/>
  <c r="P11" i="14"/>
  <c r="J11" i="14"/>
  <c r="I11" i="14"/>
  <c r="H11" i="14"/>
  <c r="AG10" i="14"/>
  <c r="AF10" i="14"/>
  <c r="AD10" i="14" s="1"/>
  <c r="AH10" i="14" s="1"/>
  <c r="AE10" i="14"/>
  <c r="AA10" i="14"/>
  <c r="Z10" i="14"/>
  <c r="Y10" i="14"/>
  <c r="X10" i="14" s="1"/>
  <c r="AB10" i="14" s="1"/>
  <c r="Q10" i="14"/>
  <c r="P10" i="14"/>
  <c r="I10" i="14"/>
  <c r="H10" i="14"/>
  <c r="J10" i="14" s="1"/>
  <c r="AG9" i="14"/>
  <c r="AF9" i="14"/>
  <c r="AE9" i="14"/>
  <c r="AA9" i="14"/>
  <c r="Z9" i="14"/>
  <c r="Y9" i="14"/>
  <c r="Q9" i="14"/>
  <c r="R9" i="14" s="1"/>
  <c r="P9" i="14"/>
  <c r="I9" i="14"/>
  <c r="H9" i="14"/>
  <c r="AG8" i="14"/>
  <c r="AF8" i="14"/>
  <c r="AE8" i="14"/>
  <c r="AA8" i="14"/>
  <c r="Z8" i="14"/>
  <c r="X8" i="14" s="1"/>
  <c r="AB8" i="14" s="1"/>
  <c r="Y8" i="14"/>
  <c r="Q8" i="14"/>
  <c r="P8" i="14"/>
  <c r="R8" i="14" s="1"/>
  <c r="I8" i="14"/>
  <c r="H8" i="14"/>
  <c r="AG7" i="14"/>
  <c r="AF7" i="14"/>
  <c r="AE7" i="14"/>
  <c r="AD7" i="14" s="1"/>
  <c r="AH7" i="14" s="1"/>
  <c r="AA7" i="14"/>
  <c r="Z7" i="14"/>
  <c r="Y7" i="14"/>
  <c r="X7" i="14" s="1"/>
  <c r="AB7" i="14" s="1"/>
  <c r="Q7" i="14"/>
  <c r="P7" i="14"/>
  <c r="I7" i="14"/>
  <c r="H7" i="14"/>
  <c r="AG6" i="14"/>
  <c r="AF6" i="14"/>
  <c r="AD6" i="14" s="1"/>
  <c r="AH6" i="14" s="1"/>
  <c r="AE6" i="14"/>
  <c r="AA6" i="14"/>
  <c r="Z6" i="14"/>
  <c r="Y6" i="14"/>
  <c r="X6" i="14"/>
  <c r="AB6" i="14" s="1"/>
  <c r="Q6" i="14"/>
  <c r="P6" i="14"/>
  <c r="R6" i="14" s="1"/>
  <c r="I6" i="14"/>
  <c r="H6" i="14"/>
  <c r="J6" i="14" s="1"/>
  <c r="AG5" i="14"/>
  <c r="AF5" i="14"/>
  <c r="AE5" i="14"/>
  <c r="AA5" i="14"/>
  <c r="Z5" i="14"/>
  <c r="Y5" i="14"/>
  <c r="X5" i="14" s="1"/>
  <c r="AB5" i="14" s="1"/>
  <c r="Q5" i="14"/>
  <c r="P5" i="14"/>
  <c r="R5" i="14" s="1"/>
  <c r="I5" i="14"/>
  <c r="H5" i="14"/>
  <c r="J5" i="14" s="1"/>
  <c r="AG4" i="14"/>
  <c r="AF4" i="14"/>
  <c r="AE4" i="14"/>
  <c r="AA4" i="14"/>
  <c r="Z4" i="14"/>
  <c r="Y4" i="14"/>
  <c r="X4" i="14" s="1"/>
  <c r="AB4" i="14" s="1"/>
  <c r="Q4" i="14"/>
  <c r="P4" i="14"/>
  <c r="I4" i="14"/>
  <c r="H4" i="14"/>
  <c r="J4" i="14" s="1"/>
  <c r="AG3" i="14"/>
  <c r="AF3" i="14"/>
  <c r="AE3" i="14"/>
  <c r="AA3" i="14"/>
  <c r="Z3" i="14"/>
  <c r="Y3" i="14"/>
  <c r="Q3" i="14"/>
  <c r="R3" i="14" s="1"/>
  <c r="P3" i="14"/>
  <c r="I3" i="14"/>
  <c r="H3" i="14"/>
  <c r="J3" i="14" s="1"/>
  <c r="U57" i="13"/>
  <c r="T57" i="13"/>
  <c r="U55" i="13"/>
  <c r="T55" i="13"/>
  <c r="U53" i="13"/>
  <c r="T53" i="13"/>
  <c r="U47" i="13"/>
  <c r="T47" i="13"/>
  <c r="U48" i="13"/>
  <c r="T48" i="13"/>
  <c r="U44" i="13"/>
  <c r="T44" i="13"/>
  <c r="U4" i="13"/>
  <c r="I105" i="7"/>
  <c r="I104" i="7"/>
  <c r="I103" i="7"/>
  <c r="Q105" i="7"/>
  <c r="Q104" i="7"/>
  <c r="Q103" i="7"/>
  <c r="AG105" i="7"/>
  <c r="AG104" i="7"/>
  <c r="AG103" i="7"/>
  <c r="AA103" i="7"/>
  <c r="AA105" i="7"/>
  <c r="AA104" i="7"/>
  <c r="AA105" i="9"/>
  <c r="AA104" i="9"/>
  <c r="AA103" i="9"/>
  <c r="Q105" i="9"/>
  <c r="Q104" i="9"/>
  <c r="Q103" i="9"/>
  <c r="I105" i="9"/>
  <c r="I104" i="9"/>
  <c r="I103" i="9"/>
  <c r="AA105" i="12"/>
  <c r="AA104" i="12"/>
  <c r="AA103" i="12"/>
  <c r="Q105" i="12"/>
  <c r="Q104" i="12"/>
  <c r="Q103" i="12"/>
  <c r="I105" i="12"/>
  <c r="I104" i="12"/>
  <c r="I103" i="12"/>
  <c r="AF61" i="13"/>
  <c r="AE61" i="13"/>
  <c r="AD61" i="13"/>
  <c r="Z61" i="13"/>
  <c r="Y61" i="13"/>
  <c r="X61" i="13"/>
  <c r="P61" i="13"/>
  <c r="O61" i="13"/>
  <c r="Q61" i="13" s="1"/>
  <c r="H61" i="13"/>
  <c r="G61" i="13"/>
  <c r="I61" i="13" s="1"/>
  <c r="AF60" i="13"/>
  <c r="AE60" i="13"/>
  <c r="AD60" i="13"/>
  <c r="Z60" i="13"/>
  <c r="Y60" i="13"/>
  <c r="X60" i="13"/>
  <c r="P60" i="13"/>
  <c r="O60" i="13"/>
  <c r="H60" i="13"/>
  <c r="G60" i="13"/>
  <c r="AF59" i="13"/>
  <c r="AE59" i="13"/>
  <c r="AD59" i="13"/>
  <c r="Z59" i="13"/>
  <c r="Y59" i="13"/>
  <c r="X59" i="13"/>
  <c r="P59" i="13"/>
  <c r="O59" i="13"/>
  <c r="Q59" i="13" s="1"/>
  <c r="H59" i="13"/>
  <c r="G59" i="13"/>
  <c r="AF58" i="13"/>
  <c r="AE58" i="13"/>
  <c r="AD58" i="13"/>
  <c r="Z58" i="13"/>
  <c r="Y58" i="13"/>
  <c r="X58" i="13"/>
  <c r="P58" i="13"/>
  <c r="O58" i="13"/>
  <c r="Q58" i="13" s="1"/>
  <c r="H58" i="13"/>
  <c r="G58" i="13"/>
  <c r="I58" i="13" s="1"/>
  <c r="AF57" i="13"/>
  <c r="AE57" i="13"/>
  <c r="AD57" i="13"/>
  <c r="Z57" i="13"/>
  <c r="Y57" i="13"/>
  <c r="X57" i="13"/>
  <c r="P57" i="13"/>
  <c r="O57" i="13"/>
  <c r="H57" i="13"/>
  <c r="G57" i="13"/>
  <c r="AF56" i="13"/>
  <c r="AE56" i="13"/>
  <c r="AD56" i="13"/>
  <c r="Z56" i="13"/>
  <c r="Y56" i="13"/>
  <c r="X56" i="13"/>
  <c r="P56" i="13"/>
  <c r="O56" i="13"/>
  <c r="Q56" i="13" s="1"/>
  <c r="H56" i="13"/>
  <c r="G56" i="13"/>
  <c r="I56" i="13" s="1"/>
  <c r="AF55" i="13"/>
  <c r="AE55" i="13"/>
  <c r="AD55" i="13"/>
  <c r="Z55" i="13"/>
  <c r="Y55" i="13"/>
  <c r="X55" i="13"/>
  <c r="P55" i="13"/>
  <c r="O55" i="13"/>
  <c r="H55" i="13"/>
  <c r="G55" i="13"/>
  <c r="I55" i="13" s="1"/>
  <c r="AF54" i="13"/>
  <c r="AE54" i="13"/>
  <c r="AD54" i="13"/>
  <c r="Z54" i="13"/>
  <c r="Y54" i="13"/>
  <c r="X54" i="13"/>
  <c r="P54" i="13"/>
  <c r="O54" i="13"/>
  <c r="H54" i="13"/>
  <c r="G54" i="13"/>
  <c r="I54" i="13" s="1"/>
  <c r="AF53" i="13"/>
  <c r="AE53" i="13"/>
  <c r="AD53" i="13"/>
  <c r="Z53" i="13"/>
  <c r="Y53" i="13"/>
  <c r="X53" i="13"/>
  <c r="P53" i="13"/>
  <c r="O53" i="13"/>
  <c r="Q53" i="13" s="1"/>
  <c r="H53" i="13"/>
  <c r="G53" i="13"/>
  <c r="AF52" i="13"/>
  <c r="AE52" i="13"/>
  <c r="AD52" i="13"/>
  <c r="Z52" i="13"/>
  <c r="Y52" i="13"/>
  <c r="X52" i="13"/>
  <c r="P52" i="13"/>
  <c r="O52" i="13"/>
  <c r="H52" i="13"/>
  <c r="G52" i="13"/>
  <c r="AF51" i="13"/>
  <c r="AE51" i="13"/>
  <c r="AD51" i="13"/>
  <c r="Z51" i="13"/>
  <c r="Y51" i="13"/>
  <c r="X51" i="13"/>
  <c r="P51" i="13"/>
  <c r="O51" i="13"/>
  <c r="H51" i="13"/>
  <c r="G51" i="13"/>
  <c r="AF50" i="13"/>
  <c r="AE50" i="13"/>
  <c r="AD50" i="13"/>
  <c r="Z50" i="13"/>
  <c r="Y50" i="13"/>
  <c r="X50" i="13"/>
  <c r="P50" i="13"/>
  <c r="O50" i="13"/>
  <c r="Q50" i="13" s="1"/>
  <c r="H50" i="13"/>
  <c r="G50" i="13"/>
  <c r="AF49" i="13"/>
  <c r="AE49" i="13"/>
  <c r="AD49" i="13"/>
  <c r="Z49" i="13"/>
  <c r="Y49" i="13"/>
  <c r="X49" i="13"/>
  <c r="P49" i="13"/>
  <c r="O49" i="13"/>
  <c r="H49" i="13"/>
  <c r="G49" i="13"/>
  <c r="I49" i="13" s="1"/>
  <c r="AF48" i="13"/>
  <c r="AE48" i="13"/>
  <c r="AD48" i="13"/>
  <c r="Z48" i="13"/>
  <c r="Y48" i="13"/>
  <c r="X48" i="13"/>
  <c r="P48" i="13"/>
  <c r="O48" i="13"/>
  <c r="H48" i="13"/>
  <c r="G48" i="13"/>
  <c r="AF47" i="13"/>
  <c r="AE47" i="13"/>
  <c r="AD47" i="13"/>
  <c r="Z47" i="13"/>
  <c r="Y47" i="13"/>
  <c r="X47" i="13"/>
  <c r="P47" i="13"/>
  <c r="O47" i="13"/>
  <c r="H47" i="13"/>
  <c r="G47" i="13"/>
  <c r="AF46" i="13"/>
  <c r="AE46" i="13"/>
  <c r="AD46" i="13"/>
  <c r="Z46" i="13"/>
  <c r="Y46" i="13"/>
  <c r="X46" i="13"/>
  <c r="P46" i="13"/>
  <c r="O46" i="13"/>
  <c r="H46" i="13"/>
  <c r="G46" i="13"/>
  <c r="AF45" i="13"/>
  <c r="AE45" i="13"/>
  <c r="AD45" i="13"/>
  <c r="Z45" i="13"/>
  <c r="Y45" i="13"/>
  <c r="X45" i="13"/>
  <c r="P45" i="13"/>
  <c r="O45" i="13"/>
  <c r="Q45" i="13" s="1"/>
  <c r="H45" i="13"/>
  <c r="G45" i="13"/>
  <c r="AF44" i="13"/>
  <c r="AE44" i="13"/>
  <c r="AD44" i="13"/>
  <c r="Z44" i="13"/>
  <c r="Y44" i="13"/>
  <c r="X44" i="13"/>
  <c r="P44" i="13"/>
  <c r="Q44" i="13" s="1"/>
  <c r="O44" i="13"/>
  <c r="H44" i="13"/>
  <c r="G44" i="13"/>
  <c r="AF43" i="13"/>
  <c r="AE43" i="13"/>
  <c r="AD43" i="13"/>
  <c r="Z43" i="13"/>
  <c r="Y43" i="13"/>
  <c r="X43" i="13"/>
  <c r="P43" i="13"/>
  <c r="O43" i="13"/>
  <c r="Q43" i="13" s="1"/>
  <c r="H43" i="13"/>
  <c r="G43" i="13"/>
  <c r="I43" i="13" s="1"/>
  <c r="T43" i="13" s="1"/>
  <c r="AF42" i="13"/>
  <c r="AE42" i="13"/>
  <c r="AD42" i="13"/>
  <c r="Z42" i="13"/>
  <c r="Y42" i="13"/>
  <c r="X42" i="13"/>
  <c r="P42" i="13"/>
  <c r="O42" i="13"/>
  <c r="H42" i="13"/>
  <c r="G42" i="13"/>
  <c r="AF41" i="13"/>
  <c r="AE41" i="13"/>
  <c r="AD41" i="13"/>
  <c r="Z41" i="13"/>
  <c r="Y41" i="13"/>
  <c r="X41" i="13"/>
  <c r="P41" i="13"/>
  <c r="O41" i="13"/>
  <c r="Q41" i="13" s="1"/>
  <c r="H41" i="13"/>
  <c r="G41" i="13"/>
  <c r="AF40" i="13"/>
  <c r="AE40" i="13"/>
  <c r="AD40" i="13"/>
  <c r="Z40" i="13"/>
  <c r="Y40" i="13"/>
  <c r="X40" i="13"/>
  <c r="W40" i="13" s="1"/>
  <c r="AA40" i="13" s="1"/>
  <c r="P40" i="13"/>
  <c r="Q40" i="13" s="1"/>
  <c r="O40" i="13"/>
  <c r="H40" i="13"/>
  <c r="G40" i="13"/>
  <c r="AF39" i="13"/>
  <c r="AE39" i="13"/>
  <c r="AD39" i="13"/>
  <c r="Z39" i="13"/>
  <c r="Y39" i="13"/>
  <c r="X39" i="13"/>
  <c r="P39" i="13"/>
  <c r="O39" i="13"/>
  <c r="H39" i="13"/>
  <c r="I39" i="13" s="1"/>
  <c r="G39" i="13"/>
  <c r="AF38" i="13"/>
  <c r="AE38" i="13"/>
  <c r="AC38" i="13" s="1"/>
  <c r="AG38" i="13" s="1"/>
  <c r="AD38" i="13"/>
  <c r="Z38" i="13"/>
  <c r="Y38" i="13"/>
  <c r="X38" i="13"/>
  <c r="P38" i="13"/>
  <c r="O38" i="13"/>
  <c r="H38" i="13"/>
  <c r="G38" i="13"/>
  <c r="I38" i="13" s="1"/>
  <c r="AF37" i="13"/>
  <c r="AE37" i="13"/>
  <c r="AD37" i="13"/>
  <c r="Z37" i="13"/>
  <c r="Y37" i="13"/>
  <c r="X37" i="13"/>
  <c r="P37" i="13"/>
  <c r="O37" i="13"/>
  <c r="H37" i="13"/>
  <c r="G37" i="13"/>
  <c r="AF36" i="13"/>
  <c r="AE36" i="13"/>
  <c r="AD36" i="13"/>
  <c r="Z36" i="13"/>
  <c r="Y36" i="13"/>
  <c r="X36" i="13"/>
  <c r="P36" i="13"/>
  <c r="Q36" i="13" s="1"/>
  <c r="O36" i="13"/>
  <c r="H36" i="13"/>
  <c r="G36" i="13"/>
  <c r="I36" i="13" s="1"/>
  <c r="T36" i="13" s="1"/>
  <c r="AF35" i="13"/>
  <c r="AE35" i="13"/>
  <c r="AD35" i="13"/>
  <c r="Z35" i="13"/>
  <c r="Y35" i="13"/>
  <c r="X35" i="13"/>
  <c r="W35" i="13" s="1"/>
  <c r="AA35" i="13" s="1"/>
  <c r="P35" i="13"/>
  <c r="O35" i="13"/>
  <c r="Q35" i="13" s="1"/>
  <c r="H35" i="13"/>
  <c r="G35" i="13"/>
  <c r="AF34" i="13"/>
  <c r="AE34" i="13"/>
  <c r="AD34" i="13"/>
  <c r="Z34" i="13"/>
  <c r="Y34" i="13"/>
  <c r="X34" i="13"/>
  <c r="P34" i="13"/>
  <c r="O34" i="13"/>
  <c r="Q34" i="13" s="1"/>
  <c r="H34" i="13"/>
  <c r="G34" i="13"/>
  <c r="I34" i="13" s="1"/>
  <c r="T34" i="13" s="1"/>
  <c r="AF33" i="13"/>
  <c r="AE33" i="13"/>
  <c r="AD33" i="13"/>
  <c r="Z33" i="13"/>
  <c r="Y33" i="13"/>
  <c r="X33" i="13"/>
  <c r="P33" i="13"/>
  <c r="O33" i="13"/>
  <c r="Q33" i="13" s="1"/>
  <c r="H33" i="13"/>
  <c r="G33" i="13"/>
  <c r="AF32" i="13"/>
  <c r="AE32" i="13"/>
  <c r="AD32" i="13"/>
  <c r="Z32" i="13"/>
  <c r="Y32" i="13"/>
  <c r="X32" i="13"/>
  <c r="W32" i="13" s="1"/>
  <c r="AA32" i="13" s="1"/>
  <c r="P32" i="13"/>
  <c r="O32" i="13"/>
  <c r="Q32" i="13" s="1"/>
  <c r="H32" i="13"/>
  <c r="G32" i="13"/>
  <c r="AF31" i="13"/>
  <c r="AE31" i="13"/>
  <c r="AD31" i="13"/>
  <c r="Z31" i="13"/>
  <c r="Y31" i="13"/>
  <c r="X31" i="13"/>
  <c r="P31" i="13"/>
  <c r="O31" i="13"/>
  <c r="H31" i="13"/>
  <c r="G31" i="13"/>
  <c r="AF30" i="13"/>
  <c r="AE30" i="13"/>
  <c r="AD30" i="13"/>
  <c r="Z30" i="13"/>
  <c r="Y30" i="13"/>
  <c r="X30" i="13"/>
  <c r="P30" i="13"/>
  <c r="Q30" i="13" s="1"/>
  <c r="O30" i="13"/>
  <c r="H30" i="13"/>
  <c r="G30" i="13"/>
  <c r="AF29" i="13"/>
  <c r="AE29" i="13"/>
  <c r="AD29" i="13"/>
  <c r="Z29" i="13"/>
  <c r="Y29" i="13"/>
  <c r="X29" i="13"/>
  <c r="P29" i="13"/>
  <c r="O29" i="13"/>
  <c r="H29" i="13"/>
  <c r="G29" i="13"/>
  <c r="AF28" i="13"/>
  <c r="AE28" i="13"/>
  <c r="AD28" i="13"/>
  <c r="Z28" i="13"/>
  <c r="Y28" i="13"/>
  <c r="X28" i="13"/>
  <c r="P28" i="13"/>
  <c r="O28" i="13"/>
  <c r="Q28" i="13" s="1"/>
  <c r="H28" i="13"/>
  <c r="G28" i="13"/>
  <c r="AF27" i="13"/>
  <c r="AE27" i="13"/>
  <c r="AD27" i="13"/>
  <c r="Z27" i="13"/>
  <c r="Y27" i="13"/>
  <c r="X27" i="13"/>
  <c r="P27" i="13"/>
  <c r="O27" i="13"/>
  <c r="Q27" i="13" s="1"/>
  <c r="H27" i="13"/>
  <c r="G27" i="13"/>
  <c r="AF26" i="13"/>
  <c r="AE26" i="13"/>
  <c r="AD26" i="13"/>
  <c r="Z26" i="13"/>
  <c r="Y26" i="13"/>
  <c r="W26" i="13" s="1"/>
  <c r="AA26" i="13" s="1"/>
  <c r="X26" i="13"/>
  <c r="P26" i="13"/>
  <c r="O26" i="13"/>
  <c r="H26" i="13"/>
  <c r="G26" i="13"/>
  <c r="I26" i="13" s="1"/>
  <c r="AF25" i="13"/>
  <c r="AE25" i="13"/>
  <c r="AD25" i="13"/>
  <c r="Z25" i="13"/>
  <c r="Y25" i="13"/>
  <c r="X25" i="13"/>
  <c r="P25" i="13"/>
  <c r="O25" i="13"/>
  <c r="H25" i="13"/>
  <c r="G25" i="13"/>
  <c r="AF24" i="13"/>
  <c r="AE24" i="13"/>
  <c r="AD24" i="13"/>
  <c r="Z24" i="13"/>
  <c r="Y24" i="13"/>
  <c r="X24" i="13"/>
  <c r="P24" i="13"/>
  <c r="O24" i="13"/>
  <c r="H24" i="13"/>
  <c r="G24" i="13"/>
  <c r="AF23" i="13"/>
  <c r="AE23" i="13"/>
  <c r="AD23" i="13"/>
  <c r="Z23" i="13"/>
  <c r="Y23" i="13"/>
  <c r="X23" i="13"/>
  <c r="P23" i="13"/>
  <c r="O23" i="13"/>
  <c r="H23" i="13"/>
  <c r="G23" i="13"/>
  <c r="I23" i="13" s="1"/>
  <c r="AF22" i="13"/>
  <c r="AE22" i="13"/>
  <c r="AD22" i="13"/>
  <c r="AC22" i="13" s="1"/>
  <c r="AG22" i="13" s="1"/>
  <c r="Z22" i="13"/>
  <c r="Y22" i="13"/>
  <c r="X22" i="13"/>
  <c r="P22" i="13"/>
  <c r="O22" i="13"/>
  <c r="Q22" i="13" s="1"/>
  <c r="H22" i="13"/>
  <c r="G22" i="13"/>
  <c r="AF21" i="13"/>
  <c r="AE21" i="13"/>
  <c r="AD21" i="13"/>
  <c r="Z21" i="13"/>
  <c r="Y21" i="13"/>
  <c r="X21" i="13"/>
  <c r="P21" i="13"/>
  <c r="O21" i="13"/>
  <c r="H21" i="13"/>
  <c r="G21" i="13"/>
  <c r="AF20" i="13"/>
  <c r="AE20" i="13"/>
  <c r="AD20" i="13"/>
  <c r="Z20" i="13"/>
  <c r="Y20" i="13"/>
  <c r="X20" i="13"/>
  <c r="W20" i="13"/>
  <c r="AA20" i="13" s="1"/>
  <c r="P20" i="13"/>
  <c r="O20" i="13"/>
  <c r="H20" i="13"/>
  <c r="G20" i="13"/>
  <c r="AF19" i="13"/>
  <c r="AE19" i="13"/>
  <c r="AD19" i="13"/>
  <c r="Z19" i="13"/>
  <c r="Y19" i="13"/>
  <c r="X19" i="13"/>
  <c r="P19" i="13"/>
  <c r="O19" i="13"/>
  <c r="H19" i="13"/>
  <c r="G19" i="13"/>
  <c r="AF18" i="13"/>
  <c r="AE18" i="13"/>
  <c r="AD18" i="13"/>
  <c r="Z18" i="13"/>
  <c r="Y18" i="13"/>
  <c r="X18" i="13"/>
  <c r="P18" i="13"/>
  <c r="O18" i="13"/>
  <c r="H18" i="13"/>
  <c r="G18" i="13"/>
  <c r="AF17" i="13"/>
  <c r="AE17" i="13"/>
  <c r="AD17" i="13"/>
  <c r="Z17" i="13"/>
  <c r="Y17" i="13"/>
  <c r="X17" i="13"/>
  <c r="P17" i="13"/>
  <c r="O17" i="13"/>
  <c r="H17" i="13"/>
  <c r="G17" i="13"/>
  <c r="I17" i="13" s="1"/>
  <c r="AF16" i="13"/>
  <c r="AE16" i="13"/>
  <c r="AD16" i="13"/>
  <c r="Z16" i="13"/>
  <c r="Y16" i="13"/>
  <c r="X16" i="13"/>
  <c r="Q16" i="13"/>
  <c r="P16" i="13"/>
  <c r="O16" i="13"/>
  <c r="H16" i="13"/>
  <c r="G16" i="13"/>
  <c r="AF15" i="13"/>
  <c r="AE15" i="13"/>
  <c r="AD15" i="13"/>
  <c r="Z15" i="13"/>
  <c r="Y15" i="13"/>
  <c r="X15" i="13"/>
  <c r="P15" i="13"/>
  <c r="O15" i="13"/>
  <c r="H15" i="13"/>
  <c r="G15" i="13"/>
  <c r="AF14" i="13"/>
  <c r="AE14" i="13"/>
  <c r="AD14" i="13"/>
  <c r="Z14" i="13"/>
  <c r="Y14" i="13"/>
  <c r="X14" i="13"/>
  <c r="P14" i="13"/>
  <c r="O14" i="13"/>
  <c r="H14" i="13"/>
  <c r="G14" i="13"/>
  <c r="I14" i="13" s="1"/>
  <c r="AF13" i="13"/>
  <c r="AE13" i="13"/>
  <c r="AD13" i="13"/>
  <c r="Z13" i="13"/>
  <c r="Y13" i="13"/>
  <c r="X13" i="13"/>
  <c r="P13" i="13"/>
  <c r="O13" i="13"/>
  <c r="H13" i="13"/>
  <c r="G13" i="13"/>
  <c r="I13" i="13" s="1"/>
  <c r="AF12" i="13"/>
  <c r="AE12" i="13"/>
  <c r="AD12" i="13"/>
  <c r="Z12" i="13"/>
  <c r="Y12" i="13"/>
  <c r="X12" i="13"/>
  <c r="P12" i="13"/>
  <c r="O12" i="13"/>
  <c r="H12" i="13"/>
  <c r="G12" i="13"/>
  <c r="AF11" i="13"/>
  <c r="AE11" i="13"/>
  <c r="AD11" i="13"/>
  <c r="Z11" i="13"/>
  <c r="Y11" i="13"/>
  <c r="X11" i="13"/>
  <c r="P11" i="13"/>
  <c r="O11" i="13"/>
  <c r="Q11" i="13" s="1"/>
  <c r="H11" i="13"/>
  <c r="G11" i="13"/>
  <c r="AF10" i="13"/>
  <c r="AE10" i="13"/>
  <c r="AD10" i="13"/>
  <c r="Z10" i="13"/>
  <c r="Y10" i="13"/>
  <c r="X10" i="13"/>
  <c r="P10" i="13"/>
  <c r="O10" i="13"/>
  <c r="H10" i="13"/>
  <c r="G10" i="13"/>
  <c r="I10" i="13" s="1"/>
  <c r="AF9" i="13"/>
  <c r="AE9" i="13"/>
  <c r="AD9" i="13"/>
  <c r="Z9" i="13"/>
  <c r="Y9" i="13"/>
  <c r="X9" i="13"/>
  <c r="P9" i="13"/>
  <c r="O9" i="13"/>
  <c r="H9" i="13"/>
  <c r="I9" i="13" s="1"/>
  <c r="G9" i="13"/>
  <c r="AF8" i="13"/>
  <c r="AE8" i="13"/>
  <c r="AD8" i="13"/>
  <c r="Z8" i="13"/>
  <c r="Y8" i="13"/>
  <c r="X8" i="13"/>
  <c r="P8" i="13"/>
  <c r="O8" i="13"/>
  <c r="H8" i="13"/>
  <c r="G8" i="13"/>
  <c r="I8" i="13" s="1"/>
  <c r="AF7" i="13"/>
  <c r="AE7" i="13"/>
  <c r="AD7" i="13"/>
  <c r="Z7" i="13"/>
  <c r="Y7" i="13"/>
  <c r="X7" i="13"/>
  <c r="P7" i="13"/>
  <c r="O7" i="13"/>
  <c r="H7" i="13"/>
  <c r="G7" i="13"/>
  <c r="AF6" i="13"/>
  <c r="AE6" i="13"/>
  <c r="AD6" i="13"/>
  <c r="Z6" i="13"/>
  <c r="Y6" i="13"/>
  <c r="X6" i="13"/>
  <c r="P6" i="13"/>
  <c r="O6" i="13"/>
  <c r="H6" i="13"/>
  <c r="G6" i="13"/>
  <c r="AF5" i="13"/>
  <c r="AE5" i="13"/>
  <c r="AD5" i="13"/>
  <c r="Z5" i="13"/>
  <c r="Y5" i="13"/>
  <c r="X5" i="13"/>
  <c r="P5" i="13"/>
  <c r="O5" i="13"/>
  <c r="H5" i="13"/>
  <c r="G5" i="13"/>
  <c r="AF4" i="13"/>
  <c r="AE4" i="13"/>
  <c r="AD4" i="13"/>
  <c r="Z4" i="13"/>
  <c r="Y4" i="13"/>
  <c r="X4" i="13"/>
  <c r="Q4" i="13"/>
  <c r="P4" i="13"/>
  <c r="O4" i="13"/>
  <c r="H4" i="13"/>
  <c r="G4" i="13"/>
  <c r="I4" i="13" s="1"/>
  <c r="T4" i="13" s="1"/>
  <c r="AF3" i="13"/>
  <c r="AE3" i="13"/>
  <c r="AD3" i="13"/>
  <c r="Z3" i="13"/>
  <c r="Y3" i="13"/>
  <c r="X3" i="13"/>
  <c r="P3" i="13"/>
  <c r="O3" i="13"/>
  <c r="H3" i="13"/>
  <c r="G3" i="13"/>
  <c r="U102" i="12"/>
  <c r="T102" i="12"/>
  <c r="U101" i="12"/>
  <c r="T101" i="12"/>
  <c r="U96" i="12"/>
  <c r="T96" i="12"/>
  <c r="U95" i="12"/>
  <c r="T95" i="12"/>
  <c r="U91" i="12"/>
  <c r="T91" i="12"/>
  <c r="U89" i="12"/>
  <c r="T89" i="12"/>
  <c r="U86" i="12"/>
  <c r="T86" i="12"/>
  <c r="T84" i="12"/>
  <c r="U84" i="12"/>
  <c r="U82" i="12"/>
  <c r="T82" i="12"/>
  <c r="U79" i="12"/>
  <c r="T79" i="12"/>
  <c r="U76" i="12"/>
  <c r="T76" i="12"/>
  <c r="U73" i="12"/>
  <c r="T73" i="12"/>
  <c r="U65" i="12"/>
  <c r="T65" i="12"/>
  <c r="U64" i="12"/>
  <c r="T64" i="12"/>
  <c r="U63" i="12"/>
  <c r="T63" i="12"/>
  <c r="U62" i="12"/>
  <c r="T62" i="12"/>
  <c r="U60" i="12"/>
  <c r="T60" i="12"/>
  <c r="U59" i="12"/>
  <c r="T59" i="12"/>
  <c r="U57" i="12"/>
  <c r="T57" i="12"/>
  <c r="U55" i="12"/>
  <c r="T55" i="12"/>
  <c r="U46" i="12"/>
  <c r="T46" i="12"/>
  <c r="U48" i="12"/>
  <c r="T48" i="12"/>
  <c r="U35" i="12"/>
  <c r="T35" i="12"/>
  <c r="U29" i="12"/>
  <c r="T29" i="12"/>
  <c r="U23" i="12"/>
  <c r="T23" i="12"/>
  <c r="U22" i="12"/>
  <c r="T22" i="12"/>
  <c r="U18" i="12"/>
  <c r="T18" i="12"/>
  <c r="U17" i="12"/>
  <c r="T17" i="12"/>
  <c r="U11" i="12"/>
  <c r="T11" i="12"/>
  <c r="U9" i="12"/>
  <c r="T9" i="12"/>
  <c r="U7" i="12"/>
  <c r="T7" i="12"/>
  <c r="U4" i="12"/>
  <c r="T4" i="12"/>
  <c r="U3" i="12"/>
  <c r="T3" i="12"/>
  <c r="AF102" i="12"/>
  <c r="AE102" i="12"/>
  <c r="AD102" i="12"/>
  <c r="Z102" i="12"/>
  <c r="W102" i="12" s="1"/>
  <c r="AA102" i="12" s="1"/>
  <c r="Y102" i="12"/>
  <c r="X102" i="12"/>
  <c r="P102" i="12"/>
  <c r="O102" i="12"/>
  <c r="Q102" i="12" s="1"/>
  <c r="H102" i="12"/>
  <c r="G102" i="12"/>
  <c r="I102" i="12" s="1"/>
  <c r="AF101" i="12"/>
  <c r="AE101" i="12"/>
  <c r="AD101" i="12"/>
  <c r="Z101" i="12"/>
  <c r="Y101" i="12"/>
  <c r="X101" i="12"/>
  <c r="P101" i="12"/>
  <c r="O101" i="12"/>
  <c r="H101" i="12"/>
  <c r="G101" i="12"/>
  <c r="I101" i="12" s="1"/>
  <c r="AF100" i="12"/>
  <c r="AE100" i="12"/>
  <c r="AD100" i="12"/>
  <c r="Z100" i="12"/>
  <c r="Y100" i="12"/>
  <c r="X100" i="12"/>
  <c r="P100" i="12"/>
  <c r="O100" i="12"/>
  <c r="Q100" i="12" s="1"/>
  <c r="H100" i="12"/>
  <c r="G100" i="12"/>
  <c r="I100" i="12" s="1"/>
  <c r="AF99" i="12"/>
  <c r="AE99" i="12"/>
  <c r="AD99" i="12"/>
  <c r="Z99" i="12"/>
  <c r="Y99" i="12"/>
  <c r="X99" i="12"/>
  <c r="W99" i="12"/>
  <c r="AA99" i="12" s="1"/>
  <c r="P99" i="12"/>
  <c r="O99" i="12"/>
  <c r="H99" i="12"/>
  <c r="G99" i="12"/>
  <c r="I99" i="12" s="1"/>
  <c r="AF98" i="12"/>
  <c r="AE98" i="12"/>
  <c r="AD98" i="12"/>
  <c r="Z98" i="12"/>
  <c r="Y98" i="12"/>
  <c r="X98" i="12"/>
  <c r="W98" i="12" s="1"/>
  <c r="AA98" i="12" s="1"/>
  <c r="P98" i="12"/>
  <c r="O98" i="12"/>
  <c r="Q98" i="12" s="1"/>
  <c r="H98" i="12"/>
  <c r="G98" i="12"/>
  <c r="AF97" i="12"/>
  <c r="AE97" i="12"/>
  <c r="AD97" i="12"/>
  <c r="Z97" i="12"/>
  <c r="Y97" i="12"/>
  <c r="X97" i="12"/>
  <c r="Q97" i="12"/>
  <c r="P97" i="12"/>
  <c r="O97" i="12"/>
  <c r="H97" i="12"/>
  <c r="G97" i="12"/>
  <c r="AF96" i="12"/>
  <c r="AE96" i="12"/>
  <c r="AD96" i="12"/>
  <c r="AC96" i="12" s="1"/>
  <c r="AG96" i="12" s="1"/>
  <c r="Z96" i="12"/>
  <c r="Y96" i="12"/>
  <c r="X96" i="12"/>
  <c r="W96" i="12" s="1"/>
  <c r="AA96" i="12" s="1"/>
  <c r="P96" i="12"/>
  <c r="O96" i="12"/>
  <c r="Q96" i="12" s="1"/>
  <c r="H96" i="12"/>
  <c r="G96" i="12"/>
  <c r="I96" i="12" s="1"/>
  <c r="AF95" i="12"/>
  <c r="AE95" i="12"/>
  <c r="AD95" i="12"/>
  <c r="Z95" i="12"/>
  <c r="Y95" i="12"/>
  <c r="X95" i="12"/>
  <c r="P95" i="12"/>
  <c r="O95" i="12"/>
  <c r="H95" i="12"/>
  <c r="G95" i="12"/>
  <c r="AF94" i="12"/>
  <c r="AE94" i="12"/>
  <c r="AD94" i="12"/>
  <c r="AC94" i="12" s="1"/>
  <c r="AG94" i="12" s="1"/>
  <c r="Z94" i="12"/>
  <c r="Y94" i="12"/>
  <c r="X94" i="12"/>
  <c r="W94" i="12" s="1"/>
  <c r="AA94" i="12" s="1"/>
  <c r="P94" i="12"/>
  <c r="O94" i="12"/>
  <c r="Q94" i="12" s="1"/>
  <c r="H94" i="12"/>
  <c r="G94" i="12"/>
  <c r="I94" i="12" s="1"/>
  <c r="AF93" i="12"/>
  <c r="AE93" i="12"/>
  <c r="AD93" i="12"/>
  <c r="Z93" i="12"/>
  <c r="Y93" i="12"/>
  <c r="X93" i="12"/>
  <c r="W93" i="12" s="1"/>
  <c r="AA93" i="12" s="1"/>
  <c r="P93" i="12"/>
  <c r="O93" i="12"/>
  <c r="Q93" i="12" s="1"/>
  <c r="H93" i="12"/>
  <c r="G93" i="12"/>
  <c r="AF92" i="12"/>
  <c r="AE92" i="12"/>
  <c r="AD92" i="12"/>
  <c r="Z92" i="12"/>
  <c r="Y92" i="12"/>
  <c r="X92" i="12"/>
  <c r="P92" i="12"/>
  <c r="O92" i="12"/>
  <c r="H92" i="12"/>
  <c r="G92" i="12"/>
  <c r="I92" i="12" s="1"/>
  <c r="AF91" i="12"/>
  <c r="AE91" i="12"/>
  <c r="AD91" i="12"/>
  <c r="Z91" i="12"/>
  <c r="Y91" i="12"/>
  <c r="X91" i="12"/>
  <c r="P91" i="12"/>
  <c r="Q91" i="12" s="1"/>
  <c r="O91" i="12"/>
  <c r="H91" i="12"/>
  <c r="G91" i="12"/>
  <c r="I91" i="12" s="1"/>
  <c r="AF90" i="12"/>
  <c r="AE90" i="12"/>
  <c r="AD90" i="12"/>
  <c r="Z90" i="12"/>
  <c r="W90" i="12" s="1"/>
  <c r="AA90" i="12" s="1"/>
  <c r="Y90" i="12"/>
  <c r="X90" i="12"/>
  <c r="P90" i="12"/>
  <c r="O90" i="12"/>
  <c r="Q90" i="12" s="1"/>
  <c r="H90" i="12"/>
  <c r="G90" i="12"/>
  <c r="AF89" i="12"/>
  <c r="AE89" i="12"/>
  <c r="AD89" i="12"/>
  <c r="Z89" i="12"/>
  <c r="W89" i="12" s="1"/>
  <c r="AA89" i="12" s="1"/>
  <c r="Y89" i="12"/>
  <c r="X89" i="12"/>
  <c r="P89" i="12"/>
  <c r="Q89" i="12" s="1"/>
  <c r="O89" i="12"/>
  <c r="H89" i="12"/>
  <c r="G89" i="12"/>
  <c r="I89" i="12" s="1"/>
  <c r="AF88" i="12"/>
  <c r="AE88" i="12"/>
  <c r="AD88" i="12"/>
  <c r="Z88" i="12"/>
  <c r="Y88" i="12"/>
  <c r="W88" i="12" s="1"/>
  <c r="AA88" i="12" s="1"/>
  <c r="X88" i="12"/>
  <c r="P88" i="12"/>
  <c r="O88" i="12"/>
  <c r="H88" i="12"/>
  <c r="G88" i="12"/>
  <c r="I88" i="12" s="1"/>
  <c r="AF87" i="12"/>
  <c r="AE87" i="12"/>
  <c r="AD87" i="12"/>
  <c r="Z87" i="12"/>
  <c r="Y87" i="12"/>
  <c r="X87" i="12"/>
  <c r="W87" i="12" s="1"/>
  <c r="AA87" i="12" s="1"/>
  <c r="P87" i="12"/>
  <c r="O87" i="12"/>
  <c r="Q87" i="12" s="1"/>
  <c r="H87" i="12"/>
  <c r="G87" i="12"/>
  <c r="I87" i="12" s="1"/>
  <c r="AF86" i="12"/>
  <c r="AE86" i="12"/>
  <c r="AD86" i="12"/>
  <c r="Z86" i="12"/>
  <c r="Y86" i="12"/>
  <c r="X86" i="12"/>
  <c r="W86" i="12" s="1"/>
  <c r="AA86" i="12" s="1"/>
  <c r="P86" i="12"/>
  <c r="O86" i="12"/>
  <c r="Q86" i="12" s="1"/>
  <c r="H86" i="12"/>
  <c r="I86" i="12" s="1"/>
  <c r="G86" i="12"/>
  <c r="AF85" i="12"/>
  <c r="AE85" i="12"/>
  <c r="AD85" i="12"/>
  <c r="AC85" i="12" s="1"/>
  <c r="AG85" i="12" s="1"/>
  <c r="Z85" i="12"/>
  <c r="Y85" i="12"/>
  <c r="X85" i="12"/>
  <c r="Q85" i="12"/>
  <c r="P85" i="12"/>
  <c r="O85" i="12"/>
  <c r="H85" i="12"/>
  <c r="G85" i="12"/>
  <c r="AF84" i="12"/>
  <c r="AE84" i="12"/>
  <c r="AD84" i="12"/>
  <c r="Z84" i="12"/>
  <c r="Y84" i="12"/>
  <c r="X84" i="12"/>
  <c r="W84" i="12" s="1"/>
  <c r="AA84" i="12" s="1"/>
  <c r="P84" i="12"/>
  <c r="O84" i="12"/>
  <c r="H84" i="12"/>
  <c r="G84" i="12"/>
  <c r="AF83" i="12"/>
  <c r="AE83" i="12"/>
  <c r="AD83" i="12"/>
  <c r="AC83" i="12" s="1"/>
  <c r="AG83" i="12" s="1"/>
  <c r="Z83" i="12"/>
  <c r="Y83" i="12"/>
  <c r="X83" i="12"/>
  <c r="P83" i="12"/>
  <c r="O83" i="12"/>
  <c r="H83" i="12"/>
  <c r="G83" i="12"/>
  <c r="AF82" i="12"/>
  <c r="AE82" i="12"/>
  <c r="AD82" i="12"/>
  <c r="AC82" i="12" s="1"/>
  <c r="AG82" i="12" s="1"/>
  <c r="Z82" i="12"/>
  <c r="Y82" i="12"/>
  <c r="X82" i="12"/>
  <c r="W82" i="12" s="1"/>
  <c r="AA82" i="12" s="1"/>
  <c r="P82" i="12"/>
  <c r="O82" i="12"/>
  <c r="Q82" i="12" s="1"/>
  <c r="H82" i="12"/>
  <c r="G82" i="12"/>
  <c r="I82" i="12" s="1"/>
  <c r="AF81" i="12"/>
  <c r="AE81" i="12"/>
  <c r="AD81" i="12"/>
  <c r="Z81" i="12"/>
  <c r="Y81" i="12"/>
  <c r="X81" i="12"/>
  <c r="W81" i="12" s="1"/>
  <c r="AA81" i="12" s="1"/>
  <c r="P81" i="12"/>
  <c r="O81" i="12"/>
  <c r="H81" i="12"/>
  <c r="G81" i="12"/>
  <c r="I81" i="12" s="1"/>
  <c r="AF80" i="12"/>
  <c r="AE80" i="12"/>
  <c r="AD80" i="12"/>
  <c r="Z80" i="12"/>
  <c r="Y80" i="12"/>
  <c r="X80" i="12"/>
  <c r="P80" i="12"/>
  <c r="O80" i="12"/>
  <c r="Q80" i="12" s="1"/>
  <c r="H80" i="12"/>
  <c r="G80" i="12"/>
  <c r="I80" i="12" s="1"/>
  <c r="AF79" i="12"/>
  <c r="AE79" i="12"/>
  <c r="AD79" i="12"/>
  <c r="Z79" i="12"/>
  <c r="Y79" i="12"/>
  <c r="X79" i="12"/>
  <c r="P79" i="12"/>
  <c r="O79" i="12"/>
  <c r="Q79" i="12" s="1"/>
  <c r="H79" i="12"/>
  <c r="G79" i="12"/>
  <c r="I79" i="12" s="1"/>
  <c r="AF78" i="12"/>
  <c r="AE78" i="12"/>
  <c r="AD78" i="12"/>
  <c r="Z78" i="12"/>
  <c r="W78" i="12" s="1"/>
  <c r="AA78" i="12" s="1"/>
  <c r="Y78" i="12"/>
  <c r="X78" i="12"/>
  <c r="P78" i="12"/>
  <c r="O78" i="12"/>
  <c r="Q78" i="12" s="1"/>
  <c r="H78" i="12"/>
  <c r="G78" i="12"/>
  <c r="AF77" i="12"/>
  <c r="AE77" i="12"/>
  <c r="AD77" i="12"/>
  <c r="AA77" i="12"/>
  <c r="Z77" i="12"/>
  <c r="W77" i="12" s="1"/>
  <c r="Y77" i="12"/>
  <c r="X77" i="12"/>
  <c r="P77" i="12"/>
  <c r="Q77" i="12" s="1"/>
  <c r="O77" i="12"/>
  <c r="H77" i="12"/>
  <c r="G77" i="12"/>
  <c r="AF76" i="12"/>
  <c r="AE76" i="12"/>
  <c r="AD76" i="12"/>
  <c r="Z76" i="12"/>
  <c r="Y76" i="12"/>
  <c r="X76" i="12"/>
  <c r="P76" i="12"/>
  <c r="O76" i="12"/>
  <c r="H76" i="12"/>
  <c r="G76" i="12"/>
  <c r="I76" i="12" s="1"/>
  <c r="AF75" i="12"/>
  <c r="AE75" i="12"/>
  <c r="AD75" i="12"/>
  <c r="AC75" i="12" s="1"/>
  <c r="AG75" i="12" s="1"/>
  <c r="Z75" i="12"/>
  <c r="Y75" i="12"/>
  <c r="X75" i="12"/>
  <c r="W75" i="12" s="1"/>
  <c r="AA75" i="12" s="1"/>
  <c r="P75" i="12"/>
  <c r="O75" i="12"/>
  <c r="H75" i="12"/>
  <c r="G75" i="12"/>
  <c r="I75" i="12" s="1"/>
  <c r="AF74" i="12"/>
  <c r="AE74" i="12"/>
  <c r="AD74" i="12"/>
  <c r="Z74" i="12"/>
  <c r="Y74" i="12"/>
  <c r="X74" i="12"/>
  <c r="P74" i="12"/>
  <c r="O74" i="12"/>
  <c r="Q74" i="12" s="1"/>
  <c r="H74" i="12"/>
  <c r="I74" i="12" s="1"/>
  <c r="G74" i="12"/>
  <c r="AF73" i="12"/>
  <c r="AE73" i="12"/>
  <c r="AD73" i="12"/>
  <c r="Z73" i="12"/>
  <c r="Y73" i="12"/>
  <c r="X73" i="12"/>
  <c r="Q73" i="12"/>
  <c r="P73" i="12"/>
  <c r="O73" i="12"/>
  <c r="H73" i="12"/>
  <c r="G73" i="12"/>
  <c r="AF72" i="12"/>
  <c r="AE72" i="12"/>
  <c r="AD72" i="12"/>
  <c r="Z72" i="12"/>
  <c r="Y72" i="12"/>
  <c r="W72" i="12" s="1"/>
  <c r="AA72" i="12" s="1"/>
  <c r="X72" i="12"/>
  <c r="P72" i="12"/>
  <c r="O72" i="12"/>
  <c r="Q72" i="12" s="1"/>
  <c r="H72" i="12"/>
  <c r="G72" i="12"/>
  <c r="AF71" i="12"/>
  <c r="AE71" i="12"/>
  <c r="AD71" i="12"/>
  <c r="Z71" i="12"/>
  <c r="Y71" i="12"/>
  <c r="X71" i="12"/>
  <c r="P71" i="12"/>
  <c r="O71" i="12"/>
  <c r="Q71" i="12" s="1"/>
  <c r="H71" i="12"/>
  <c r="G71" i="12"/>
  <c r="I71" i="12" s="1"/>
  <c r="AF70" i="12"/>
  <c r="AE70" i="12"/>
  <c r="AD70" i="12"/>
  <c r="AC70" i="12" s="1"/>
  <c r="AG70" i="12" s="1"/>
  <c r="Z70" i="12"/>
  <c r="Y70" i="12"/>
  <c r="X70" i="12"/>
  <c r="Q70" i="12"/>
  <c r="P70" i="12"/>
  <c r="O70" i="12"/>
  <c r="H70" i="12"/>
  <c r="G70" i="12"/>
  <c r="I70" i="12" s="1"/>
  <c r="AF69" i="12"/>
  <c r="AE69" i="12"/>
  <c r="AD69" i="12"/>
  <c r="Z69" i="12"/>
  <c r="Y69" i="12"/>
  <c r="X69" i="12"/>
  <c r="W69" i="12" s="1"/>
  <c r="AA69" i="12" s="1"/>
  <c r="P69" i="12"/>
  <c r="O69" i="12"/>
  <c r="H69" i="12"/>
  <c r="G69" i="12"/>
  <c r="I69" i="12" s="1"/>
  <c r="AF68" i="12"/>
  <c r="AE68" i="12"/>
  <c r="AD68" i="12"/>
  <c r="Z68" i="12"/>
  <c r="Y68" i="12"/>
  <c r="X68" i="12"/>
  <c r="W68" i="12" s="1"/>
  <c r="AA68" i="12" s="1"/>
  <c r="P68" i="12"/>
  <c r="O68" i="12"/>
  <c r="H68" i="12"/>
  <c r="G68" i="12"/>
  <c r="AF67" i="12"/>
  <c r="AE67" i="12"/>
  <c r="AD67" i="12"/>
  <c r="Z67" i="12"/>
  <c r="Y67" i="12"/>
  <c r="X67" i="12"/>
  <c r="W67" i="12" s="1"/>
  <c r="AA67" i="12" s="1"/>
  <c r="P67" i="12"/>
  <c r="Q67" i="12" s="1"/>
  <c r="O67" i="12"/>
  <c r="H67" i="12"/>
  <c r="G67" i="12"/>
  <c r="I67" i="12" s="1"/>
  <c r="AF66" i="12"/>
  <c r="AE66" i="12"/>
  <c r="AD66" i="12"/>
  <c r="Z66" i="12"/>
  <c r="Y66" i="12"/>
  <c r="X66" i="12"/>
  <c r="P66" i="12"/>
  <c r="O66" i="12"/>
  <c r="Q66" i="12" s="1"/>
  <c r="H66" i="12"/>
  <c r="G66" i="12"/>
  <c r="I66" i="12" s="1"/>
  <c r="AF65" i="12"/>
  <c r="AE65" i="12"/>
  <c r="AD65" i="12"/>
  <c r="Z65" i="12"/>
  <c r="W65" i="12" s="1"/>
  <c r="AA65" i="12" s="1"/>
  <c r="Y65" i="12"/>
  <c r="X65" i="12"/>
  <c r="P65" i="12"/>
  <c r="Q65" i="12" s="1"/>
  <c r="O65" i="12"/>
  <c r="H65" i="12"/>
  <c r="G65" i="12"/>
  <c r="AF64" i="12"/>
  <c r="AE64" i="12"/>
  <c r="AD64" i="12"/>
  <c r="AC64" i="12" s="1"/>
  <c r="AG64" i="12" s="1"/>
  <c r="Z64" i="12"/>
  <c r="Y64" i="12"/>
  <c r="X64" i="12"/>
  <c r="P64" i="12"/>
  <c r="O64" i="12"/>
  <c r="H64" i="12"/>
  <c r="G64" i="12"/>
  <c r="I64" i="12" s="1"/>
  <c r="AF63" i="12"/>
  <c r="AE63" i="12"/>
  <c r="AD63" i="12"/>
  <c r="Z63" i="12"/>
  <c r="Y63" i="12"/>
  <c r="X63" i="12"/>
  <c r="W63" i="12" s="1"/>
  <c r="AA63" i="12" s="1"/>
  <c r="P63" i="12"/>
  <c r="O63" i="12"/>
  <c r="Q63" i="12" s="1"/>
  <c r="H63" i="12"/>
  <c r="G63" i="12"/>
  <c r="I63" i="12" s="1"/>
  <c r="AF62" i="12"/>
  <c r="AE62" i="12"/>
  <c r="AD62" i="12"/>
  <c r="Z62" i="12"/>
  <c r="Y62" i="12"/>
  <c r="X62" i="12"/>
  <c r="P62" i="12"/>
  <c r="O62" i="12"/>
  <c r="H62" i="12"/>
  <c r="G62" i="12"/>
  <c r="AF61" i="12"/>
  <c r="AE61" i="12"/>
  <c r="AD61" i="12"/>
  <c r="Z61" i="12"/>
  <c r="Y61" i="12"/>
  <c r="X61" i="12"/>
  <c r="P61" i="12"/>
  <c r="O61" i="12"/>
  <c r="Q61" i="12" s="1"/>
  <c r="H61" i="12"/>
  <c r="G61" i="12"/>
  <c r="I61" i="12" s="1"/>
  <c r="AF60" i="12"/>
  <c r="AE60" i="12"/>
  <c r="AD60" i="12"/>
  <c r="Z60" i="12"/>
  <c r="Y60" i="12"/>
  <c r="X60" i="12"/>
  <c r="P60" i="12"/>
  <c r="O60" i="12"/>
  <c r="H60" i="12"/>
  <c r="G60" i="12"/>
  <c r="AF59" i="12"/>
  <c r="AE59" i="12"/>
  <c r="AD59" i="12"/>
  <c r="Z59" i="12"/>
  <c r="Y59" i="12"/>
  <c r="X59" i="12"/>
  <c r="P59" i="12"/>
  <c r="O59" i="12"/>
  <c r="H59" i="12"/>
  <c r="G59" i="12"/>
  <c r="AF58" i="12"/>
  <c r="AE58" i="12"/>
  <c r="AD58" i="12"/>
  <c r="AC58" i="12" s="1"/>
  <c r="AG58" i="12" s="1"/>
  <c r="Z58" i="12"/>
  <c r="Y58" i="12"/>
  <c r="X58" i="12"/>
  <c r="W58" i="12" s="1"/>
  <c r="AA58" i="12" s="1"/>
  <c r="Q58" i="12"/>
  <c r="P58" i="12"/>
  <c r="O58" i="12"/>
  <c r="H58" i="12"/>
  <c r="G58" i="12"/>
  <c r="I58" i="12" s="1"/>
  <c r="AF57" i="12"/>
  <c r="AE57" i="12"/>
  <c r="AD57" i="12"/>
  <c r="Z57" i="12"/>
  <c r="Y57" i="12"/>
  <c r="W57" i="12" s="1"/>
  <c r="AA57" i="12" s="1"/>
  <c r="X57" i="12"/>
  <c r="P57" i="12"/>
  <c r="O57" i="12"/>
  <c r="Q57" i="12" s="1"/>
  <c r="H57" i="12"/>
  <c r="G57" i="12"/>
  <c r="I57" i="12" s="1"/>
  <c r="AF56" i="12"/>
  <c r="AE56" i="12"/>
  <c r="AD56" i="12"/>
  <c r="Z56" i="12"/>
  <c r="Y56" i="12"/>
  <c r="X56" i="12"/>
  <c r="P56" i="12"/>
  <c r="O56" i="12"/>
  <c r="Q56" i="12" s="1"/>
  <c r="H56" i="12"/>
  <c r="G56" i="12"/>
  <c r="AF55" i="12"/>
  <c r="AE55" i="12"/>
  <c r="AD55" i="12"/>
  <c r="Z55" i="12"/>
  <c r="Y55" i="12"/>
  <c r="X55" i="12"/>
  <c r="Q55" i="12"/>
  <c r="P55" i="12"/>
  <c r="O55" i="12"/>
  <c r="I55" i="12"/>
  <c r="H55" i="12"/>
  <c r="G55" i="12"/>
  <c r="AF54" i="12"/>
  <c r="AE54" i="12"/>
  <c r="AD54" i="12"/>
  <c r="Z54" i="12"/>
  <c r="W54" i="12" s="1"/>
  <c r="AA54" i="12" s="1"/>
  <c r="Y54" i="12"/>
  <c r="X54" i="12"/>
  <c r="Q54" i="12"/>
  <c r="P54" i="12"/>
  <c r="O54" i="12"/>
  <c r="H54" i="12"/>
  <c r="G54" i="12"/>
  <c r="AF53" i="12"/>
  <c r="AE53" i="12"/>
  <c r="AD53" i="12"/>
  <c r="Z53" i="12"/>
  <c r="W53" i="12" s="1"/>
  <c r="AA53" i="12" s="1"/>
  <c r="Y53" i="12"/>
  <c r="X53" i="12"/>
  <c r="P53" i="12"/>
  <c r="Q53" i="12" s="1"/>
  <c r="O53" i="12"/>
  <c r="H53" i="12"/>
  <c r="G53" i="12"/>
  <c r="AF52" i="12"/>
  <c r="AE52" i="12"/>
  <c r="AD52" i="12"/>
  <c r="AC52" i="12" s="1"/>
  <c r="AG52" i="12" s="1"/>
  <c r="Z52" i="12"/>
  <c r="Y52" i="12"/>
  <c r="W52" i="12" s="1"/>
  <c r="AA52" i="12" s="1"/>
  <c r="X52" i="12"/>
  <c r="P52" i="12"/>
  <c r="O52" i="12"/>
  <c r="H52" i="12"/>
  <c r="G52" i="12"/>
  <c r="I52" i="12" s="1"/>
  <c r="AF51" i="12"/>
  <c r="AE51" i="12"/>
  <c r="AD51" i="12"/>
  <c r="Z51" i="12"/>
  <c r="Y51" i="12"/>
  <c r="X51" i="12"/>
  <c r="W51" i="12" s="1"/>
  <c r="AA51" i="12" s="1"/>
  <c r="P51" i="12"/>
  <c r="O51" i="12"/>
  <c r="Q51" i="12" s="1"/>
  <c r="H51" i="12"/>
  <c r="G51" i="12"/>
  <c r="I51" i="12" s="1"/>
  <c r="AF50" i="12"/>
  <c r="AE50" i="12"/>
  <c r="AD50" i="12"/>
  <c r="Z50" i="12"/>
  <c r="Y50" i="12"/>
  <c r="X50" i="12"/>
  <c r="P50" i="12"/>
  <c r="O50" i="12"/>
  <c r="H50" i="12"/>
  <c r="I50" i="12" s="1"/>
  <c r="G50" i="12"/>
  <c r="AF49" i="12"/>
  <c r="AE49" i="12"/>
  <c r="AD49" i="12"/>
  <c r="Z49" i="12"/>
  <c r="Y49" i="12"/>
  <c r="X49" i="12"/>
  <c r="P49" i="12"/>
  <c r="O49" i="12"/>
  <c r="Q49" i="12" s="1"/>
  <c r="H49" i="12"/>
  <c r="G49" i="12"/>
  <c r="AF48" i="12"/>
  <c r="AE48" i="12"/>
  <c r="AD48" i="12"/>
  <c r="Z48" i="12"/>
  <c r="Y48" i="12"/>
  <c r="X48" i="12"/>
  <c r="P48" i="12"/>
  <c r="O48" i="12"/>
  <c r="Q48" i="12" s="1"/>
  <c r="H48" i="12"/>
  <c r="G48" i="12"/>
  <c r="AF47" i="12"/>
  <c r="AE47" i="12"/>
  <c r="AD47" i="12"/>
  <c r="AC47" i="12" s="1"/>
  <c r="AG47" i="12" s="1"/>
  <c r="Z47" i="12"/>
  <c r="Y47" i="12"/>
  <c r="X47" i="12"/>
  <c r="P47" i="12"/>
  <c r="O47" i="12"/>
  <c r="H47" i="12"/>
  <c r="G47" i="12"/>
  <c r="AF46" i="12"/>
  <c r="AE46" i="12"/>
  <c r="AD46" i="12"/>
  <c r="Z46" i="12"/>
  <c r="Y46" i="12"/>
  <c r="X46" i="12"/>
  <c r="W46" i="12" s="1"/>
  <c r="AA46" i="12" s="1"/>
  <c r="P46" i="12"/>
  <c r="O46" i="12"/>
  <c r="Q46" i="12" s="1"/>
  <c r="I46" i="12"/>
  <c r="H46" i="12"/>
  <c r="G46" i="12"/>
  <c r="AF45" i="12"/>
  <c r="AE45" i="12"/>
  <c r="AD45" i="12"/>
  <c r="Z45" i="12"/>
  <c r="Y45" i="12"/>
  <c r="X45" i="12"/>
  <c r="W45" i="12"/>
  <c r="AA45" i="12" s="1"/>
  <c r="P45" i="12"/>
  <c r="O45" i="12"/>
  <c r="H45" i="12"/>
  <c r="G45" i="12"/>
  <c r="AF44" i="12"/>
  <c r="AE44" i="12"/>
  <c r="AD44" i="12"/>
  <c r="AC44" i="12" s="1"/>
  <c r="AG44" i="12" s="1"/>
  <c r="Z44" i="12"/>
  <c r="Y44" i="12"/>
  <c r="X44" i="12"/>
  <c r="P44" i="12"/>
  <c r="O44" i="12"/>
  <c r="H44" i="12"/>
  <c r="G44" i="12"/>
  <c r="AF43" i="12"/>
  <c r="AE43" i="12"/>
  <c r="AD43" i="12"/>
  <c r="Z43" i="12"/>
  <c r="Y43" i="12"/>
  <c r="X43" i="12"/>
  <c r="P43" i="12"/>
  <c r="Q43" i="12" s="1"/>
  <c r="O43" i="12"/>
  <c r="I43" i="12"/>
  <c r="H43" i="12"/>
  <c r="G43" i="12"/>
  <c r="AF42" i="12"/>
  <c r="AE42" i="12"/>
  <c r="AD42" i="12"/>
  <c r="Z42" i="12"/>
  <c r="Y42" i="12"/>
  <c r="X42" i="12"/>
  <c r="P42" i="12"/>
  <c r="Q42" i="12" s="1"/>
  <c r="O42" i="12"/>
  <c r="H42" i="12"/>
  <c r="G42" i="12"/>
  <c r="AF41" i="12"/>
  <c r="AE41" i="12"/>
  <c r="AD41" i="12"/>
  <c r="Z41" i="12"/>
  <c r="Y41" i="12"/>
  <c r="W41" i="12" s="1"/>
  <c r="AA41" i="12" s="1"/>
  <c r="X41" i="12"/>
  <c r="P41" i="12"/>
  <c r="Q41" i="12" s="1"/>
  <c r="O41" i="12"/>
  <c r="H41" i="12"/>
  <c r="G41" i="12"/>
  <c r="AF40" i="12"/>
  <c r="AE40" i="12"/>
  <c r="AD40" i="12"/>
  <c r="Z40" i="12"/>
  <c r="Y40" i="12"/>
  <c r="X40" i="12"/>
  <c r="P40" i="12"/>
  <c r="O40" i="12"/>
  <c r="Q40" i="12" s="1"/>
  <c r="H40" i="12"/>
  <c r="G40" i="12"/>
  <c r="I40" i="12" s="1"/>
  <c r="AF39" i="12"/>
  <c r="AE39" i="12"/>
  <c r="AD39" i="12"/>
  <c r="Z39" i="12"/>
  <c r="Y39" i="12"/>
  <c r="X39" i="12"/>
  <c r="W39" i="12"/>
  <c r="AA39" i="12" s="1"/>
  <c r="P39" i="12"/>
  <c r="O39" i="12"/>
  <c r="H39" i="12"/>
  <c r="G39" i="12"/>
  <c r="I39" i="12" s="1"/>
  <c r="AF38" i="12"/>
  <c r="AE38" i="12"/>
  <c r="AD38" i="12"/>
  <c r="Z38" i="12"/>
  <c r="Y38" i="12"/>
  <c r="X38" i="12"/>
  <c r="W38" i="12" s="1"/>
  <c r="AA38" i="12" s="1"/>
  <c r="P38" i="12"/>
  <c r="O38" i="12"/>
  <c r="H38" i="12"/>
  <c r="I38" i="12" s="1"/>
  <c r="G38" i="12"/>
  <c r="AF37" i="12"/>
  <c r="AE37" i="12"/>
  <c r="AD37" i="12"/>
  <c r="Z37" i="12"/>
  <c r="Y37" i="12"/>
  <c r="W37" i="12" s="1"/>
  <c r="AA37" i="12" s="1"/>
  <c r="X37" i="12"/>
  <c r="Q37" i="12"/>
  <c r="P37" i="12"/>
  <c r="O37" i="12"/>
  <c r="H37" i="12"/>
  <c r="G37" i="12"/>
  <c r="I37" i="12" s="1"/>
  <c r="AF36" i="12"/>
  <c r="AE36" i="12"/>
  <c r="AD36" i="12"/>
  <c r="Z36" i="12"/>
  <c r="Y36" i="12"/>
  <c r="X36" i="12"/>
  <c r="P36" i="12"/>
  <c r="O36" i="12"/>
  <c r="Q36" i="12" s="1"/>
  <c r="H36" i="12"/>
  <c r="G36" i="12"/>
  <c r="AF35" i="12"/>
  <c r="AE35" i="12"/>
  <c r="AD35" i="12"/>
  <c r="AC35" i="12"/>
  <c r="AG35" i="12" s="1"/>
  <c r="Z35" i="12"/>
  <c r="Y35" i="12"/>
  <c r="X35" i="12"/>
  <c r="W35" i="12" s="1"/>
  <c r="AA35" i="12" s="1"/>
  <c r="P35" i="12"/>
  <c r="O35" i="12"/>
  <c r="Q35" i="12" s="1"/>
  <c r="H35" i="12"/>
  <c r="G35" i="12"/>
  <c r="AF34" i="12"/>
  <c r="AE34" i="12"/>
  <c r="AD34" i="12"/>
  <c r="AC34" i="12"/>
  <c r="AG34" i="12" s="1"/>
  <c r="Z34" i="12"/>
  <c r="Y34" i="12"/>
  <c r="X34" i="12"/>
  <c r="W34" i="12" s="1"/>
  <c r="AA34" i="12" s="1"/>
  <c r="P34" i="12"/>
  <c r="O34" i="12"/>
  <c r="Q34" i="12" s="1"/>
  <c r="I34" i="12"/>
  <c r="H34" i="12"/>
  <c r="G34" i="12"/>
  <c r="AF33" i="12"/>
  <c r="AE33" i="12"/>
  <c r="AD33" i="12"/>
  <c r="Z33" i="12"/>
  <c r="W33" i="12" s="1"/>
  <c r="AA33" i="12" s="1"/>
  <c r="Y33" i="12"/>
  <c r="X33" i="12"/>
  <c r="P33" i="12"/>
  <c r="O33" i="12"/>
  <c r="H33" i="12"/>
  <c r="G33" i="12"/>
  <c r="AF32" i="12"/>
  <c r="AE32" i="12"/>
  <c r="AD32" i="12"/>
  <c r="Z32" i="12"/>
  <c r="Y32" i="12"/>
  <c r="X32" i="12"/>
  <c r="P32" i="12"/>
  <c r="O32" i="12"/>
  <c r="H32" i="12"/>
  <c r="G32" i="12"/>
  <c r="AF31" i="12"/>
  <c r="AC31" i="12" s="1"/>
  <c r="AG31" i="12" s="1"/>
  <c r="AE31" i="12"/>
  <c r="AD31" i="12"/>
  <c r="Z31" i="12"/>
  <c r="Y31" i="12"/>
  <c r="X31" i="12"/>
  <c r="Q31" i="12"/>
  <c r="P31" i="12"/>
  <c r="O31" i="12"/>
  <c r="I31" i="12"/>
  <c r="U31" i="12" s="1"/>
  <c r="H31" i="12"/>
  <c r="G31" i="12"/>
  <c r="AF30" i="12"/>
  <c r="AE30" i="12"/>
  <c r="AD30" i="12"/>
  <c r="Z30" i="12"/>
  <c r="Y30" i="12"/>
  <c r="X30" i="12"/>
  <c r="Q30" i="12"/>
  <c r="P30" i="12"/>
  <c r="O30" i="12"/>
  <c r="H30" i="12"/>
  <c r="G30" i="12"/>
  <c r="AF29" i="12"/>
  <c r="AE29" i="12"/>
  <c r="AD29" i="12"/>
  <c r="Z29" i="12"/>
  <c r="Y29" i="12"/>
  <c r="X29" i="12"/>
  <c r="P29" i="12"/>
  <c r="O29" i="12"/>
  <c r="H29" i="12"/>
  <c r="G29" i="12"/>
  <c r="I29" i="12" s="1"/>
  <c r="AF28" i="12"/>
  <c r="AE28" i="12"/>
  <c r="AD28" i="12"/>
  <c r="Z28" i="12"/>
  <c r="Y28" i="12"/>
  <c r="W28" i="12" s="1"/>
  <c r="AA28" i="12" s="1"/>
  <c r="X28" i="12"/>
  <c r="P28" i="12"/>
  <c r="O28" i="12"/>
  <c r="Q28" i="12" s="1"/>
  <c r="H28" i="12"/>
  <c r="G28" i="12"/>
  <c r="I28" i="12" s="1"/>
  <c r="U28" i="12" s="1"/>
  <c r="AF27" i="12"/>
  <c r="AE27" i="12"/>
  <c r="AD27" i="12"/>
  <c r="Z27" i="12"/>
  <c r="Y27" i="12"/>
  <c r="X27" i="12"/>
  <c r="W27" i="12" s="1"/>
  <c r="AA27" i="12" s="1"/>
  <c r="P27" i="12"/>
  <c r="O27" i="12"/>
  <c r="Q27" i="12" s="1"/>
  <c r="H27" i="12"/>
  <c r="G27" i="12"/>
  <c r="I27" i="12" s="1"/>
  <c r="AF26" i="12"/>
  <c r="AE26" i="12"/>
  <c r="AC26" i="12" s="1"/>
  <c r="AG26" i="12" s="1"/>
  <c r="AD26" i="12"/>
  <c r="Z26" i="12"/>
  <c r="Y26" i="12"/>
  <c r="X26" i="12"/>
  <c r="P26" i="12"/>
  <c r="O26" i="12"/>
  <c r="H26" i="12"/>
  <c r="I26" i="12" s="1"/>
  <c r="G26" i="12"/>
  <c r="AF25" i="12"/>
  <c r="AE25" i="12"/>
  <c r="AD25" i="12"/>
  <c r="Z25" i="12"/>
  <c r="Y25" i="12"/>
  <c r="X25" i="12"/>
  <c r="Q25" i="12"/>
  <c r="P25" i="12"/>
  <c r="O25" i="12"/>
  <c r="H25" i="12"/>
  <c r="G25" i="12"/>
  <c r="AF24" i="12"/>
  <c r="AE24" i="12"/>
  <c r="AD24" i="12"/>
  <c r="AC24" i="12" s="1"/>
  <c r="AG24" i="12" s="1"/>
  <c r="Z24" i="12"/>
  <c r="Y24" i="12"/>
  <c r="X24" i="12"/>
  <c r="P24" i="12"/>
  <c r="O24" i="12"/>
  <c r="Q24" i="12" s="1"/>
  <c r="H24" i="12"/>
  <c r="G24" i="12"/>
  <c r="AF23" i="12"/>
  <c r="AC23" i="12" s="1"/>
  <c r="AG23" i="12" s="1"/>
  <c r="AE23" i="12"/>
  <c r="AD23" i="12"/>
  <c r="Z23" i="12"/>
  <c r="Y23" i="12"/>
  <c r="X23" i="12"/>
  <c r="Q23" i="12"/>
  <c r="P23" i="12"/>
  <c r="O23" i="12"/>
  <c r="H23" i="12"/>
  <c r="G23" i="12"/>
  <c r="AF22" i="12"/>
  <c r="AE22" i="12"/>
  <c r="AD22" i="12"/>
  <c r="Z22" i="12"/>
  <c r="Y22" i="12"/>
  <c r="X22" i="12"/>
  <c r="W22" i="12" s="1"/>
  <c r="AA22" i="12" s="1"/>
  <c r="P22" i="12"/>
  <c r="O22" i="12"/>
  <c r="Q22" i="12" s="1"/>
  <c r="H22" i="12"/>
  <c r="G22" i="12"/>
  <c r="I22" i="12" s="1"/>
  <c r="AF21" i="12"/>
  <c r="AE21" i="12"/>
  <c r="AD21" i="12"/>
  <c r="AC21" i="12" s="1"/>
  <c r="AG21" i="12" s="1"/>
  <c r="Z21" i="12"/>
  <c r="Y21" i="12"/>
  <c r="X21" i="12"/>
  <c r="W21" i="12" s="1"/>
  <c r="AA21" i="12" s="1"/>
  <c r="P21" i="12"/>
  <c r="O21" i="12"/>
  <c r="H21" i="12"/>
  <c r="G21" i="12"/>
  <c r="AF20" i="12"/>
  <c r="AE20" i="12"/>
  <c r="AD20" i="12"/>
  <c r="Z20" i="12"/>
  <c r="Y20" i="12"/>
  <c r="X20" i="12"/>
  <c r="P20" i="12"/>
  <c r="O20" i="12"/>
  <c r="H20" i="12"/>
  <c r="G20" i="12"/>
  <c r="I20" i="12" s="1"/>
  <c r="AF19" i="12"/>
  <c r="AE19" i="12"/>
  <c r="AD19" i="12"/>
  <c r="Z19" i="12"/>
  <c r="Y19" i="12"/>
  <c r="X19" i="12"/>
  <c r="W19" i="12" s="1"/>
  <c r="AA19" i="12" s="1"/>
  <c r="Q19" i="12"/>
  <c r="P19" i="12"/>
  <c r="O19" i="12"/>
  <c r="H19" i="12"/>
  <c r="G19" i="12"/>
  <c r="I19" i="12" s="1"/>
  <c r="AF18" i="12"/>
  <c r="AE18" i="12"/>
  <c r="AD18" i="12"/>
  <c r="Z18" i="12"/>
  <c r="Y18" i="12"/>
  <c r="X18" i="12"/>
  <c r="P18" i="12"/>
  <c r="O18" i="12"/>
  <c r="Q18" i="12" s="1"/>
  <c r="H18" i="12"/>
  <c r="G18" i="12"/>
  <c r="I18" i="12" s="1"/>
  <c r="AF17" i="12"/>
  <c r="AE17" i="12"/>
  <c r="AD17" i="12"/>
  <c r="Z17" i="12"/>
  <c r="Y17" i="12"/>
  <c r="X17" i="12"/>
  <c r="W17" i="12" s="1"/>
  <c r="AA17" i="12" s="1"/>
  <c r="P17" i="12"/>
  <c r="O17" i="12"/>
  <c r="H17" i="12"/>
  <c r="G17" i="12"/>
  <c r="AF16" i="12"/>
  <c r="AE16" i="12"/>
  <c r="AD16" i="12"/>
  <c r="AC16" i="12" s="1"/>
  <c r="AG16" i="12" s="1"/>
  <c r="Z16" i="12"/>
  <c r="Y16" i="12"/>
  <c r="X16" i="12"/>
  <c r="P16" i="12"/>
  <c r="Q16" i="12" s="1"/>
  <c r="O16" i="12"/>
  <c r="H16" i="12"/>
  <c r="G16" i="12"/>
  <c r="I16" i="12" s="1"/>
  <c r="AF15" i="12"/>
  <c r="AE15" i="12"/>
  <c r="AD15" i="12"/>
  <c r="AC15" i="12" s="1"/>
  <c r="AG15" i="12" s="1"/>
  <c r="Z15" i="12"/>
  <c r="Y15" i="12"/>
  <c r="X15" i="12"/>
  <c r="W15" i="12" s="1"/>
  <c r="AA15" i="12" s="1"/>
  <c r="P15" i="12"/>
  <c r="O15" i="12"/>
  <c r="H15" i="12"/>
  <c r="G15" i="12"/>
  <c r="I15" i="12" s="1"/>
  <c r="AF14" i="12"/>
  <c r="AE14" i="12"/>
  <c r="AD14" i="12"/>
  <c r="Z14" i="12"/>
  <c r="Y14" i="12"/>
  <c r="X14" i="12"/>
  <c r="W14" i="12" s="1"/>
  <c r="AA14" i="12" s="1"/>
  <c r="P14" i="12"/>
  <c r="O14" i="12"/>
  <c r="Q14" i="12" s="1"/>
  <c r="H14" i="12"/>
  <c r="I14" i="12" s="1"/>
  <c r="G14" i="12"/>
  <c r="AF13" i="12"/>
  <c r="AE13" i="12"/>
  <c r="AD13" i="12"/>
  <c r="Z13" i="12"/>
  <c r="Y13" i="12"/>
  <c r="X13" i="12"/>
  <c r="P13" i="12"/>
  <c r="Q13" i="12" s="1"/>
  <c r="O13" i="12"/>
  <c r="H13" i="12"/>
  <c r="G13" i="12"/>
  <c r="I13" i="12" s="1"/>
  <c r="AF12" i="12"/>
  <c r="AE12" i="12"/>
  <c r="AD12" i="12"/>
  <c r="Z12" i="12"/>
  <c r="Y12" i="12"/>
  <c r="X12" i="12"/>
  <c r="P12" i="12"/>
  <c r="O12" i="12"/>
  <c r="Q12" i="12" s="1"/>
  <c r="H12" i="12"/>
  <c r="G12" i="12"/>
  <c r="AF11" i="12"/>
  <c r="AE11" i="12"/>
  <c r="AD11" i="12"/>
  <c r="AC11" i="12" s="1"/>
  <c r="AG11" i="12" s="1"/>
  <c r="Z11" i="12"/>
  <c r="Y11" i="12"/>
  <c r="X11" i="12"/>
  <c r="P11" i="12"/>
  <c r="O11" i="12"/>
  <c r="Q11" i="12" s="1"/>
  <c r="H11" i="12"/>
  <c r="G11" i="12"/>
  <c r="AF10" i="12"/>
  <c r="AE10" i="12"/>
  <c r="AD10" i="12"/>
  <c r="Z10" i="12"/>
  <c r="Y10" i="12"/>
  <c r="X10" i="12"/>
  <c r="W10" i="12" s="1"/>
  <c r="AA10" i="12" s="1"/>
  <c r="Q10" i="12"/>
  <c r="P10" i="12"/>
  <c r="O10" i="12"/>
  <c r="H10" i="12"/>
  <c r="G10" i="12"/>
  <c r="I10" i="12" s="1"/>
  <c r="AF9" i="12"/>
  <c r="AE9" i="12"/>
  <c r="AD9" i="12"/>
  <c r="Z9" i="12"/>
  <c r="Y9" i="12"/>
  <c r="X9" i="12"/>
  <c r="W9" i="12" s="1"/>
  <c r="AA9" i="12" s="1"/>
  <c r="P9" i="12"/>
  <c r="O9" i="12"/>
  <c r="Q9" i="12" s="1"/>
  <c r="H9" i="12"/>
  <c r="G9" i="12"/>
  <c r="I9" i="12" s="1"/>
  <c r="AF8" i="12"/>
  <c r="AE8" i="12"/>
  <c r="AD8" i="12"/>
  <c r="Z8" i="12"/>
  <c r="Y8" i="12"/>
  <c r="X8" i="12"/>
  <c r="P8" i="12"/>
  <c r="O8" i="12"/>
  <c r="H8" i="12"/>
  <c r="G8" i="12"/>
  <c r="AF7" i="12"/>
  <c r="AE7" i="12"/>
  <c r="AD7" i="12"/>
  <c r="Z7" i="12"/>
  <c r="Y7" i="12"/>
  <c r="X7" i="12"/>
  <c r="P7" i="12"/>
  <c r="O7" i="12"/>
  <c r="Q7" i="12" s="1"/>
  <c r="I7" i="12"/>
  <c r="H7" i="12"/>
  <c r="G7" i="12"/>
  <c r="AF6" i="12"/>
  <c r="AE6" i="12"/>
  <c r="AD6" i="12"/>
  <c r="Z6" i="12"/>
  <c r="Y6" i="12"/>
  <c r="X6" i="12"/>
  <c r="P6" i="12"/>
  <c r="O6" i="12"/>
  <c r="Q6" i="12" s="1"/>
  <c r="H6" i="12"/>
  <c r="G6" i="12"/>
  <c r="I6" i="12" s="1"/>
  <c r="AF5" i="12"/>
  <c r="AE5" i="12"/>
  <c r="AD5" i="12"/>
  <c r="Z5" i="12"/>
  <c r="Y5" i="12"/>
  <c r="X5" i="12"/>
  <c r="W5" i="12" s="1"/>
  <c r="AA5" i="12" s="1"/>
  <c r="P5" i="12"/>
  <c r="Q5" i="12" s="1"/>
  <c r="O5" i="12"/>
  <c r="H5" i="12"/>
  <c r="G5" i="12"/>
  <c r="AF4" i="12"/>
  <c r="AE4" i="12"/>
  <c r="AD4" i="12"/>
  <c r="Z4" i="12"/>
  <c r="Y4" i="12"/>
  <c r="X4" i="12"/>
  <c r="P4" i="12"/>
  <c r="O4" i="12"/>
  <c r="I4" i="12"/>
  <c r="H4" i="12"/>
  <c r="G4" i="12"/>
  <c r="AF3" i="12"/>
  <c r="AE3" i="12"/>
  <c r="AD3" i="12"/>
  <c r="Z3" i="12"/>
  <c r="Y3" i="12"/>
  <c r="X3" i="12"/>
  <c r="W3" i="12"/>
  <c r="AA3" i="12" s="1"/>
  <c r="P3" i="12"/>
  <c r="O3" i="12"/>
  <c r="I3" i="12"/>
  <c r="H3" i="12"/>
  <c r="G3" i="12"/>
  <c r="U102" i="9"/>
  <c r="T102" i="9"/>
  <c r="U86" i="9"/>
  <c r="T86" i="9"/>
  <c r="U85" i="9"/>
  <c r="T85" i="9"/>
  <c r="U84" i="9"/>
  <c r="T84" i="9"/>
  <c r="U82" i="9"/>
  <c r="T82" i="9"/>
  <c r="U79" i="9"/>
  <c r="T79" i="9"/>
  <c r="U78" i="9"/>
  <c r="T78" i="9"/>
  <c r="T60" i="9"/>
  <c r="U60" i="9"/>
  <c r="T61" i="9"/>
  <c r="U61" i="9"/>
  <c r="T62" i="9"/>
  <c r="U62" i="9"/>
  <c r="T63" i="9"/>
  <c r="U63" i="9"/>
  <c r="U59" i="9"/>
  <c r="T59" i="9"/>
  <c r="U55" i="9"/>
  <c r="T55" i="9"/>
  <c r="U53" i="9"/>
  <c r="T53" i="9"/>
  <c r="U46" i="9"/>
  <c r="T46" i="9"/>
  <c r="T33" i="9"/>
  <c r="U33" i="9"/>
  <c r="T34" i="9"/>
  <c r="U34" i="9"/>
  <c r="T35" i="9"/>
  <c r="U35" i="9"/>
  <c r="T36" i="9"/>
  <c r="U36" i="9"/>
  <c r="T37" i="9"/>
  <c r="U37" i="9"/>
  <c r="T38" i="9"/>
  <c r="U38" i="9"/>
  <c r="T39" i="9"/>
  <c r="U39" i="9"/>
  <c r="T20" i="9"/>
  <c r="U20" i="9"/>
  <c r="T16" i="9"/>
  <c r="U16" i="9"/>
  <c r="T17" i="9"/>
  <c r="U17" i="9"/>
  <c r="T18" i="9"/>
  <c r="U18" i="9"/>
  <c r="T4" i="9"/>
  <c r="U4" i="9"/>
  <c r="T5" i="9"/>
  <c r="U5" i="9"/>
  <c r="T6" i="9"/>
  <c r="U6" i="9"/>
  <c r="T7" i="9"/>
  <c r="U7" i="9"/>
  <c r="T8" i="9"/>
  <c r="U8" i="9"/>
  <c r="T9" i="9"/>
  <c r="U9" i="9"/>
  <c r="T10" i="9"/>
  <c r="U10" i="9"/>
  <c r="T11" i="9"/>
  <c r="U11" i="9"/>
  <c r="T12" i="9"/>
  <c r="U12" i="9"/>
  <c r="T13" i="9"/>
  <c r="U13" i="9"/>
  <c r="T14" i="9"/>
  <c r="U14" i="9"/>
  <c r="AF102" i="9"/>
  <c r="AE102" i="9"/>
  <c r="AD102" i="9"/>
  <c r="Z102" i="9"/>
  <c r="Y102" i="9"/>
  <c r="X102" i="9"/>
  <c r="P102" i="9"/>
  <c r="O102" i="9"/>
  <c r="Q102" i="9" s="1"/>
  <c r="H102" i="9"/>
  <c r="I102" i="9" s="1"/>
  <c r="G102" i="9"/>
  <c r="AF101" i="9"/>
  <c r="AE101" i="9"/>
  <c r="AD101" i="9"/>
  <c r="Z101" i="9"/>
  <c r="Y101" i="9"/>
  <c r="W101" i="9" s="1"/>
  <c r="AA101" i="9" s="1"/>
  <c r="X101" i="9"/>
  <c r="P101" i="9"/>
  <c r="O101" i="9"/>
  <c r="Q101" i="9" s="1"/>
  <c r="H101" i="9"/>
  <c r="G101" i="9"/>
  <c r="AF100" i="9"/>
  <c r="AE100" i="9"/>
  <c r="AD100" i="9"/>
  <c r="Z100" i="9"/>
  <c r="Y100" i="9"/>
  <c r="X100" i="9"/>
  <c r="P100" i="9"/>
  <c r="Q100" i="9" s="1"/>
  <c r="O100" i="9"/>
  <c r="H100" i="9"/>
  <c r="I100" i="9" s="1"/>
  <c r="G100" i="9"/>
  <c r="AF99" i="9"/>
  <c r="AE99" i="9"/>
  <c r="AD99" i="9"/>
  <c r="Z99" i="9"/>
  <c r="Y99" i="9"/>
  <c r="X99" i="9"/>
  <c r="Q99" i="9"/>
  <c r="P99" i="9"/>
  <c r="O99" i="9"/>
  <c r="H99" i="9"/>
  <c r="I99" i="9" s="1"/>
  <c r="G99" i="9"/>
  <c r="AF98" i="9"/>
  <c r="AE98" i="9"/>
  <c r="AD98" i="9"/>
  <c r="AC98" i="9" s="1"/>
  <c r="AG98" i="9" s="1"/>
  <c r="Z98" i="9"/>
  <c r="Y98" i="9"/>
  <c r="X98" i="9"/>
  <c r="P98" i="9"/>
  <c r="O98" i="9"/>
  <c r="Q98" i="9" s="1"/>
  <c r="H98" i="9"/>
  <c r="G98" i="9"/>
  <c r="AF97" i="9"/>
  <c r="AE97" i="9"/>
  <c r="AD97" i="9"/>
  <c r="Z97" i="9"/>
  <c r="Y97" i="9"/>
  <c r="X97" i="9"/>
  <c r="P97" i="9"/>
  <c r="O97" i="9"/>
  <c r="H97" i="9"/>
  <c r="G97" i="9"/>
  <c r="AF96" i="9"/>
  <c r="AE96" i="9"/>
  <c r="AD96" i="9"/>
  <c r="Z96" i="9"/>
  <c r="Y96" i="9"/>
  <c r="X96" i="9"/>
  <c r="W96" i="9" s="1"/>
  <c r="AA96" i="9" s="1"/>
  <c r="P96" i="9"/>
  <c r="O96" i="9"/>
  <c r="Q96" i="9" s="1"/>
  <c r="H96" i="9"/>
  <c r="G96" i="9"/>
  <c r="I96" i="9" s="1"/>
  <c r="AF95" i="9"/>
  <c r="AE95" i="9"/>
  <c r="AD95" i="9"/>
  <c r="Z95" i="9"/>
  <c r="Y95" i="9"/>
  <c r="X95" i="9"/>
  <c r="P95" i="9"/>
  <c r="Q95" i="9" s="1"/>
  <c r="O95" i="9"/>
  <c r="H95" i="9"/>
  <c r="G95" i="9"/>
  <c r="I95" i="9" s="1"/>
  <c r="AF94" i="9"/>
  <c r="AE94" i="9"/>
  <c r="AD94" i="9"/>
  <c r="Z94" i="9"/>
  <c r="Y94" i="9"/>
  <c r="X94" i="9"/>
  <c r="P94" i="9"/>
  <c r="O94" i="9"/>
  <c r="Q94" i="9" s="1"/>
  <c r="H94" i="9"/>
  <c r="G94" i="9"/>
  <c r="I94" i="9" s="1"/>
  <c r="AF93" i="9"/>
  <c r="AE93" i="9"/>
  <c r="AD93" i="9"/>
  <c r="Z93" i="9"/>
  <c r="Y93" i="9"/>
  <c r="X93" i="9"/>
  <c r="P93" i="9"/>
  <c r="O93" i="9"/>
  <c r="Q93" i="9" s="1"/>
  <c r="H93" i="9"/>
  <c r="I93" i="9" s="1"/>
  <c r="G93" i="9"/>
  <c r="AF92" i="9"/>
  <c r="AE92" i="9"/>
  <c r="AD92" i="9"/>
  <c r="Z92" i="9"/>
  <c r="Y92" i="9"/>
  <c r="X92" i="9"/>
  <c r="W92" i="9" s="1"/>
  <c r="AA92" i="9" s="1"/>
  <c r="P92" i="9"/>
  <c r="O92" i="9"/>
  <c r="Q92" i="9" s="1"/>
  <c r="H92" i="9"/>
  <c r="G92" i="9"/>
  <c r="AF91" i="9"/>
  <c r="AE91" i="9"/>
  <c r="AD91" i="9"/>
  <c r="Z91" i="9"/>
  <c r="Y91" i="9"/>
  <c r="X91" i="9"/>
  <c r="P91" i="9"/>
  <c r="O91" i="9"/>
  <c r="H91" i="9"/>
  <c r="G91" i="9"/>
  <c r="AF90" i="9"/>
  <c r="AE90" i="9"/>
  <c r="AD90" i="9"/>
  <c r="Z90" i="9"/>
  <c r="Y90" i="9"/>
  <c r="X90" i="9"/>
  <c r="W90" i="9" s="1"/>
  <c r="AA90" i="9" s="1"/>
  <c r="P90" i="9"/>
  <c r="O90" i="9"/>
  <c r="Q90" i="9" s="1"/>
  <c r="H90" i="9"/>
  <c r="G90" i="9"/>
  <c r="AF89" i="9"/>
  <c r="AE89" i="9"/>
  <c r="AD89" i="9"/>
  <c r="AC89" i="9" s="1"/>
  <c r="AG89" i="9" s="1"/>
  <c r="Z89" i="9"/>
  <c r="Y89" i="9"/>
  <c r="X89" i="9"/>
  <c r="P89" i="9"/>
  <c r="O89" i="9"/>
  <c r="H89" i="9"/>
  <c r="G89" i="9"/>
  <c r="AF88" i="9"/>
  <c r="AE88" i="9"/>
  <c r="AD88" i="9"/>
  <c r="Z88" i="9"/>
  <c r="Y88" i="9"/>
  <c r="X88" i="9"/>
  <c r="P88" i="9"/>
  <c r="O88" i="9"/>
  <c r="H88" i="9"/>
  <c r="G88" i="9"/>
  <c r="AF87" i="9"/>
  <c r="AE87" i="9"/>
  <c r="AD87" i="9"/>
  <c r="Z87" i="9"/>
  <c r="Y87" i="9"/>
  <c r="X87" i="9"/>
  <c r="P87" i="9"/>
  <c r="O87" i="9"/>
  <c r="Q87" i="9" s="1"/>
  <c r="H87" i="9"/>
  <c r="G87" i="9"/>
  <c r="I87" i="9" s="1"/>
  <c r="AF86" i="9"/>
  <c r="AE86" i="9"/>
  <c r="AD86" i="9"/>
  <c r="Z86" i="9"/>
  <c r="Y86" i="9"/>
  <c r="X86" i="9"/>
  <c r="P86" i="9"/>
  <c r="O86" i="9"/>
  <c r="Q86" i="9" s="1"/>
  <c r="H86" i="9"/>
  <c r="G86" i="9"/>
  <c r="AF85" i="9"/>
  <c r="AE85" i="9"/>
  <c r="AD85" i="9"/>
  <c r="Z85" i="9"/>
  <c r="Y85" i="9"/>
  <c r="X85" i="9"/>
  <c r="P85" i="9"/>
  <c r="O85" i="9"/>
  <c r="Q85" i="9" s="1"/>
  <c r="H85" i="9"/>
  <c r="G85" i="9"/>
  <c r="AF84" i="9"/>
  <c r="AE84" i="9"/>
  <c r="AD84" i="9"/>
  <c r="Z84" i="9"/>
  <c r="Y84" i="9"/>
  <c r="X84" i="9"/>
  <c r="Q84" i="9"/>
  <c r="P84" i="9"/>
  <c r="O84" i="9"/>
  <c r="H84" i="9"/>
  <c r="G84" i="9"/>
  <c r="I84" i="9" s="1"/>
  <c r="AF83" i="9"/>
  <c r="AE83" i="9"/>
  <c r="AD83" i="9"/>
  <c r="Z83" i="9"/>
  <c r="Y83" i="9"/>
  <c r="X83" i="9"/>
  <c r="P83" i="9"/>
  <c r="O83" i="9"/>
  <c r="Q83" i="9" s="1"/>
  <c r="H83" i="9"/>
  <c r="G83" i="9"/>
  <c r="AF82" i="9"/>
  <c r="AE82" i="9"/>
  <c r="AD82" i="9"/>
  <c r="Z82" i="9"/>
  <c r="Y82" i="9"/>
  <c r="X82" i="9"/>
  <c r="P82" i="9"/>
  <c r="O82" i="9"/>
  <c r="H82" i="9"/>
  <c r="G82" i="9"/>
  <c r="AF81" i="9"/>
  <c r="AE81" i="9"/>
  <c r="AD81" i="9"/>
  <c r="AC81" i="9" s="1"/>
  <c r="AG81" i="9" s="1"/>
  <c r="Z81" i="9"/>
  <c r="Y81" i="9"/>
  <c r="X81" i="9"/>
  <c r="P81" i="9"/>
  <c r="O81" i="9"/>
  <c r="Q81" i="9" s="1"/>
  <c r="H81" i="9"/>
  <c r="G81" i="9"/>
  <c r="AF80" i="9"/>
  <c r="AE80" i="9"/>
  <c r="AD80" i="9"/>
  <c r="Z80" i="9"/>
  <c r="Y80" i="9"/>
  <c r="W80" i="9" s="1"/>
  <c r="AA80" i="9" s="1"/>
  <c r="X80" i="9"/>
  <c r="P80" i="9"/>
  <c r="O80" i="9"/>
  <c r="H80" i="9"/>
  <c r="G80" i="9"/>
  <c r="I80" i="9" s="1"/>
  <c r="AF79" i="9"/>
  <c r="AE79" i="9"/>
  <c r="AD79" i="9"/>
  <c r="Z79" i="9"/>
  <c r="Y79" i="9"/>
  <c r="X79" i="9"/>
  <c r="P79" i="9"/>
  <c r="Q79" i="9" s="1"/>
  <c r="O79" i="9"/>
  <c r="H79" i="9"/>
  <c r="G79" i="9"/>
  <c r="I79" i="9" s="1"/>
  <c r="AF78" i="9"/>
  <c r="AE78" i="9"/>
  <c r="AD78" i="9"/>
  <c r="Z78" i="9"/>
  <c r="Y78" i="9"/>
  <c r="X78" i="9"/>
  <c r="P78" i="9"/>
  <c r="O78" i="9"/>
  <c r="Q78" i="9" s="1"/>
  <c r="H78" i="9"/>
  <c r="G78" i="9"/>
  <c r="AF77" i="9"/>
  <c r="AE77" i="9"/>
  <c r="AD77" i="9"/>
  <c r="Z77" i="9"/>
  <c r="Y77" i="9"/>
  <c r="X77" i="9"/>
  <c r="P77" i="9"/>
  <c r="O77" i="9"/>
  <c r="Q77" i="9" s="1"/>
  <c r="H77" i="9"/>
  <c r="G77" i="9"/>
  <c r="AF76" i="9"/>
  <c r="AE76" i="9"/>
  <c r="AD76" i="9"/>
  <c r="Z76" i="9"/>
  <c r="Y76" i="9"/>
  <c r="X76" i="9"/>
  <c r="P76" i="9"/>
  <c r="O76" i="9"/>
  <c r="Q76" i="9" s="1"/>
  <c r="H76" i="9"/>
  <c r="G76" i="9"/>
  <c r="AF75" i="9"/>
  <c r="AE75" i="9"/>
  <c r="AD75" i="9"/>
  <c r="Z75" i="9"/>
  <c r="Y75" i="9"/>
  <c r="W75" i="9" s="1"/>
  <c r="AA75" i="9" s="1"/>
  <c r="X75" i="9"/>
  <c r="P75" i="9"/>
  <c r="O75" i="9"/>
  <c r="Q75" i="9" s="1"/>
  <c r="H75" i="9"/>
  <c r="I75" i="9" s="1"/>
  <c r="G75" i="9"/>
  <c r="AF74" i="9"/>
  <c r="AE74" i="9"/>
  <c r="AD74" i="9"/>
  <c r="Z74" i="9"/>
  <c r="Y74" i="9"/>
  <c r="X74" i="9"/>
  <c r="P74" i="9"/>
  <c r="O74" i="9"/>
  <c r="H74" i="9"/>
  <c r="G74" i="9"/>
  <c r="AF73" i="9"/>
  <c r="AE73" i="9"/>
  <c r="AD73" i="9"/>
  <c r="Z73" i="9"/>
  <c r="Y73" i="9"/>
  <c r="X73" i="9"/>
  <c r="P73" i="9"/>
  <c r="O73" i="9"/>
  <c r="H73" i="9"/>
  <c r="G73" i="9"/>
  <c r="AF72" i="9"/>
  <c r="AE72" i="9"/>
  <c r="AD72" i="9"/>
  <c r="Z72" i="9"/>
  <c r="Y72" i="9"/>
  <c r="X72" i="9"/>
  <c r="P72" i="9"/>
  <c r="O72" i="9"/>
  <c r="Q72" i="9" s="1"/>
  <c r="I72" i="9"/>
  <c r="H72" i="9"/>
  <c r="G72" i="9"/>
  <c r="AF71" i="9"/>
  <c r="AE71" i="9"/>
  <c r="AD71" i="9"/>
  <c r="Z71" i="9"/>
  <c r="Y71" i="9"/>
  <c r="X71" i="9"/>
  <c r="P71" i="9"/>
  <c r="O71" i="9"/>
  <c r="Q71" i="9" s="1"/>
  <c r="H71" i="9"/>
  <c r="G71" i="9"/>
  <c r="AF70" i="9"/>
  <c r="AE70" i="9"/>
  <c r="AD70" i="9"/>
  <c r="Z70" i="9"/>
  <c r="Y70" i="9"/>
  <c r="X70" i="9"/>
  <c r="P70" i="9"/>
  <c r="O70" i="9"/>
  <c r="Q70" i="9" s="1"/>
  <c r="H70" i="9"/>
  <c r="G70" i="9"/>
  <c r="I70" i="9" s="1"/>
  <c r="AF69" i="9"/>
  <c r="AE69" i="9"/>
  <c r="AD69" i="9"/>
  <c r="Z69" i="9"/>
  <c r="Y69" i="9"/>
  <c r="X69" i="9"/>
  <c r="P69" i="9"/>
  <c r="O69" i="9"/>
  <c r="Q69" i="9" s="1"/>
  <c r="H69" i="9"/>
  <c r="G69" i="9"/>
  <c r="AF68" i="9"/>
  <c r="AE68" i="9"/>
  <c r="AD68" i="9"/>
  <c r="Z68" i="9"/>
  <c r="Y68" i="9"/>
  <c r="X68" i="9"/>
  <c r="P68" i="9"/>
  <c r="O68" i="9"/>
  <c r="H68" i="9"/>
  <c r="G68" i="9"/>
  <c r="AF67" i="9"/>
  <c r="AE67" i="9"/>
  <c r="AD67" i="9"/>
  <c r="Z67" i="9"/>
  <c r="Y67" i="9"/>
  <c r="X67" i="9"/>
  <c r="P67" i="9"/>
  <c r="O67" i="9"/>
  <c r="H67" i="9"/>
  <c r="G67" i="9"/>
  <c r="I67" i="9" s="1"/>
  <c r="AF66" i="9"/>
  <c r="AE66" i="9"/>
  <c r="AD66" i="9"/>
  <c r="Z66" i="9"/>
  <c r="Y66" i="9"/>
  <c r="X66" i="9"/>
  <c r="Q66" i="9"/>
  <c r="P66" i="9"/>
  <c r="O66" i="9"/>
  <c r="H66" i="9"/>
  <c r="G66" i="9"/>
  <c r="AF65" i="9"/>
  <c r="AE65" i="9"/>
  <c r="AD65" i="9"/>
  <c r="Z65" i="9"/>
  <c r="Y65" i="9"/>
  <c r="X65" i="9"/>
  <c r="P65" i="9"/>
  <c r="O65" i="9"/>
  <c r="Q65" i="9" s="1"/>
  <c r="H65" i="9"/>
  <c r="G65" i="9"/>
  <c r="AF64" i="9"/>
  <c r="AE64" i="9"/>
  <c r="AD64" i="9"/>
  <c r="Z64" i="9"/>
  <c r="Y64" i="9"/>
  <c r="X64" i="9"/>
  <c r="P64" i="9"/>
  <c r="O64" i="9"/>
  <c r="Q64" i="9" s="1"/>
  <c r="H64" i="9"/>
  <c r="G64" i="9"/>
  <c r="AF63" i="9"/>
  <c r="AE63" i="9"/>
  <c r="AD63" i="9"/>
  <c r="Z63" i="9"/>
  <c r="Y63" i="9"/>
  <c r="W63" i="9" s="1"/>
  <c r="AA63" i="9" s="1"/>
  <c r="X63" i="9"/>
  <c r="P63" i="9"/>
  <c r="Q63" i="9" s="1"/>
  <c r="O63" i="9"/>
  <c r="H63" i="9"/>
  <c r="G63" i="9"/>
  <c r="AF62" i="9"/>
  <c r="AE62" i="9"/>
  <c r="AD62" i="9"/>
  <c r="Z62" i="9"/>
  <c r="Y62" i="9"/>
  <c r="X62" i="9"/>
  <c r="P62" i="9"/>
  <c r="O62" i="9"/>
  <c r="Q62" i="9" s="1"/>
  <c r="H62" i="9"/>
  <c r="G62" i="9"/>
  <c r="AF61" i="9"/>
  <c r="AE61" i="9"/>
  <c r="AD61" i="9"/>
  <c r="Z61" i="9"/>
  <c r="Y61" i="9"/>
  <c r="X61" i="9"/>
  <c r="P61" i="9"/>
  <c r="O61" i="9"/>
  <c r="H61" i="9"/>
  <c r="G61" i="9"/>
  <c r="AF60" i="9"/>
  <c r="AE60" i="9"/>
  <c r="AD60" i="9"/>
  <c r="AC60" i="9" s="1"/>
  <c r="AG60" i="9" s="1"/>
  <c r="Z60" i="9"/>
  <c r="Y60" i="9"/>
  <c r="X60" i="9"/>
  <c r="P60" i="9"/>
  <c r="O60" i="9"/>
  <c r="Q60" i="9" s="1"/>
  <c r="H60" i="9"/>
  <c r="G60" i="9"/>
  <c r="AF59" i="9"/>
  <c r="AE59" i="9"/>
  <c r="AD59" i="9"/>
  <c r="Z59" i="9"/>
  <c r="Y59" i="9"/>
  <c r="X59" i="9"/>
  <c r="P59" i="9"/>
  <c r="O59" i="9"/>
  <c r="Q59" i="9" s="1"/>
  <c r="H59" i="9"/>
  <c r="G59" i="9"/>
  <c r="I59" i="9" s="1"/>
  <c r="AF58" i="9"/>
  <c r="AE58" i="9"/>
  <c r="AD58" i="9"/>
  <c r="Z58" i="9"/>
  <c r="Y58" i="9"/>
  <c r="X58" i="9"/>
  <c r="P58" i="9"/>
  <c r="O58" i="9"/>
  <c r="H58" i="9"/>
  <c r="G58" i="9"/>
  <c r="AF57" i="9"/>
  <c r="AE57" i="9"/>
  <c r="AD57" i="9"/>
  <c r="Z57" i="9"/>
  <c r="Y57" i="9"/>
  <c r="X57" i="9"/>
  <c r="P57" i="9"/>
  <c r="O57" i="9"/>
  <c r="Q57" i="9" s="1"/>
  <c r="H57" i="9"/>
  <c r="G57" i="9"/>
  <c r="AF56" i="9"/>
  <c r="AE56" i="9"/>
  <c r="AD56" i="9"/>
  <c r="Z56" i="9"/>
  <c r="Y56" i="9"/>
  <c r="X56" i="9"/>
  <c r="W56" i="9"/>
  <c r="AA56" i="9" s="1"/>
  <c r="P56" i="9"/>
  <c r="O56" i="9"/>
  <c r="H56" i="9"/>
  <c r="G56" i="9"/>
  <c r="AF55" i="9"/>
  <c r="AE55" i="9"/>
  <c r="AD55" i="9"/>
  <c r="Z55" i="9"/>
  <c r="Y55" i="9"/>
  <c r="X55" i="9"/>
  <c r="P55" i="9"/>
  <c r="Q55" i="9" s="1"/>
  <c r="O55" i="9"/>
  <c r="H55" i="9"/>
  <c r="G55" i="9"/>
  <c r="I55" i="9" s="1"/>
  <c r="AF54" i="9"/>
  <c r="AE54" i="9"/>
  <c r="AD54" i="9"/>
  <c r="Z54" i="9"/>
  <c r="Y54" i="9"/>
  <c r="X54" i="9"/>
  <c r="P54" i="9"/>
  <c r="O54" i="9"/>
  <c r="Q54" i="9" s="1"/>
  <c r="H54" i="9"/>
  <c r="G54" i="9"/>
  <c r="AF53" i="9"/>
  <c r="AE53" i="9"/>
  <c r="AD53" i="9"/>
  <c r="Z53" i="9"/>
  <c r="Y53" i="9"/>
  <c r="X53" i="9"/>
  <c r="P53" i="9"/>
  <c r="O53" i="9"/>
  <c r="Q53" i="9" s="1"/>
  <c r="H53" i="9"/>
  <c r="G53" i="9"/>
  <c r="AF52" i="9"/>
  <c r="AE52" i="9"/>
  <c r="AD52" i="9"/>
  <c r="Z52" i="9"/>
  <c r="Y52" i="9"/>
  <c r="X52" i="9"/>
  <c r="P52" i="9"/>
  <c r="O52" i="9"/>
  <c r="Q52" i="9" s="1"/>
  <c r="H52" i="9"/>
  <c r="I52" i="9" s="1"/>
  <c r="G52" i="9"/>
  <c r="AF51" i="9"/>
  <c r="AE51" i="9"/>
  <c r="AD51" i="9"/>
  <c r="Z51" i="9"/>
  <c r="Y51" i="9"/>
  <c r="X51" i="9"/>
  <c r="P51" i="9"/>
  <c r="O51" i="9"/>
  <c r="Q51" i="9" s="1"/>
  <c r="H51" i="9"/>
  <c r="I51" i="9" s="1"/>
  <c r="G51" i="9"/>
  <c r="AF50" i="9"/>
  <c r="AE50" i="9"/>
  <c r="AD50" i="9"/>
  <c r="Z50" i="9"/>
  <c r="Y50" i="9"/>
  <c r="X50" i="9"/>
  <c r="P50" i="9"/>
  <c r="O50" i="9"/>
  <c r="H50" i="9"/>
  <c r="G50" i="9"/>
  <c r="AF49" i="9"/>
  <c r="AE49" i="9"/>
  <c r="AD49" i="9"/>
  <c r="Z49" i="9"/>
  <c r="Y49" i="9"/>
  <c r="X49" i="9"/>
  <c r="P49" i="9"/>
  <c r="O49" i="9"/>
  <c r="H49" i="9"/>
  <c r="G49" i="9"/>
  <c r="AF48" i="9"/>
  <c r="AE48" i="9"/>
  <c r="AD48" i="9"/>
  <c r="AC48" i="9" s="1"/>
  <c r="AG48" i="9" s="1"/>
  <c r="Z48" i="9"/>
  <c r="Y48" i="9"/>
  <c r="X48" i="9"/>
  <c r="P48" i="9"/>
  <c r="O48" i="9"/>
  <c r="Q48" i="9" s="1"/>
  <c r="I48" i="9"/>
  <c r="H48" i="9"/>
  <c r="G48" i="9"/>
  <c r="AF47" i="9"/>
  <c r="AE47" i="9"/>
  <c r="AD47" i="9"/>
  <c r="Z47" i="9"/>
  <c r="Y47" i="9"/>
  <c r="X47" i="9"/>
  <c r="P47" i="9"/>
  <c r="O47" i="9"/>
  <c r="H47" i="9"/>
  <c r="G47" i="9"/>
  <c r="AF46" i="9"/>
  <c r="AE46" i="9"/>
  <c r="AD46" i="9"/>
  <c r="Z46" i="9"/>
  <c r="Y46" i="9"/>
  <c r="X46" i="9"/>
  <c r="P46" i="9"/>
  <c r="O46" i="9"/>
  <c r="Q46" i="9" s="1"/>
  <c r="H46" i="9"/>
  <c r="G46" i="9"/>
  <c r="AF45" i="9"/>
  <c r="AE45" i="9"/>
  <c r="AD45" i="9"/>
  <c r="AC45" i="9" s="1"/>
  <c r="AG45" i="9" s="1"/>
  <c r="Z45" i="9"/>
  <c r="Y45" i="9"/>
  <c r="X45" i="9"/>
  <c r="Q45" i="9"/>
  <c r="P45" i="9"/>
  <c r="O45" i="9"/>
  <c r="H45" i="9"/>
  <c r="G45" i="9"/>
  <c r="I45" i="9" s="1"/>
  <c r="AF44" i="9"/>
  <c r="AE44" i="9"/>
  <c r="AD44" i="9"/>
  <c r="Z44" i="9"/>
  <c r="Y44" i="9"/>
  <c r="X44" i="9"/>
  <c r="P44" i="9"/>
  <c r="O44" i="9"/>
  <c r="Q44" i="9" s="1"/>
  <c r="H44" i="9"/>
  <c r="G44" i="9"/>
  <c r="AF43" i="9"/>
  <c r="AE43" i="9"/>
  <c r="AD43" i="9"/>
  <c r="Z43" i="9"/>
  <c r="Y43" i="9"/>
  <c r="X43" i="9"/>
  <c r="P43" i="9"/>
  <c r="Q43" i="9" s="1"/>
  <c r="O43" i="9"/>
  <c r="H43" i="9"/>
  <c r="G43" i="9"/>
  <c r="AF42" i="9"/>
  <c r="AE42" i="9"/>
  <c r="AD42" i="9"/>
  <c r="Z42" i="9"/>
  <c r="Y42" i="9"/>
  <c r="W42" i="9" s="1"/>
  <c r="AA42" i="9" s="1"/>
  <c r="X42" i="9"/>
  <c r="P42" i="9"/>
  <c r="O42" i="9"/>
  <c r="Q42" i="9" s="1"/>
  <c r="H42" i="9"/>
  <c r="G42" i="9"/>
  <c r="I42" i="9" s="1"/>
  <c r="AF41" i="9"/>
  <c r="AE41" i="9"/>
  <c r="AD41" i="9"/>
  <c r="Z41" i="9"/>
  <c r="Y41" i="9"/>
  <c r="X41" i="9"/>
  <c r="P41" i="9"/>
  <c r="O41" i="9"/>
  <c r="H41" i="9"/>
  <c r="G41" i="9"/>
  <c r="AF40" i="9"/>
  <c r="AE40" i="9"/>
  <c r="AD40" i="9"/>
  <c r="Z40" i="9"/>
  <c r="Y40" i="9"/>
  <c r="X40" i="9"/>
  <c r="P40" i="9"/>
  <c r="O40" i="9"/>
  <c r="H40" i="9"/>
  <c r="G40" i="9"/>
  <c r="AF39" i="9"/>
  <c r="AE39" i="9"/>
  <c r="AD39" i="9"/>
  <c r="Z39" i="9"/>
  <c r="Y39" i="9"/>
  <c r="X39" i="9"/>
  <c r="W39" i="9" s="1"/>
  <c r="AA39" i="9" s="1"/>
  <c r="P39" i="9"/>
  <c r="O39" i="9"/>
  <c r="Q39" i="9" s="1"/>
  <c r="H39" i="9"/>
  <c r="G39" i="9"/>
  <c r="AF38" i="9"/>
  <c r="AE38" i="9"/>
  <c r="AD38" i="9"/>
  <c r="Z38" i="9"/>
  <c r="Y38" i="9"/>
  <c r="X38" i="9"/>
  <c r="P38" i="9"/>
  <c r="O38" i="9"/>
  <c r="Q38" i="9" s="1"/>
  <c r="H38" i="9"/>
  <c r="G38" i="9"/>
  <c r="AF37" i="9"/>
  <c r="AE37" i="9"/>
  <c r="AD37" i="9"/>
  <c r="Z37" i="9"/>
  <c r="Y37" i="9"/>
  <c r="X37" i="9"/>
  <c r="P37" i="9"/>
  <c r="O37" i="9"/>
  <c r="Q37" i="9" s="1"/>
  <c r="H37" i="9"/>
  <c r="G37" i="9"/>
  <c r="I37" i="9" s="1"/>
  <c r="AF36" i="9"/>
  <c r="AE36" i="9"/>
  <c r="AD36" i="9"/>
  <c r="AC36" i="9" s="1"/>
  <c r="AG36" i="9" s="1"/>
  <c r="Z36" i="9"/>
  <c r="Y36" i="9"/>
  <c r="X36" i="9"/>
  <c r="P36" i="9"/>
  <c r="O36" i="9"/>
  <c r="Q36" i="9" s="1"/>
  <c r="H36" i="9"/>
  <c r="G36" i="9"/>
  <c r="I36" i="9" s="1"/>
  <c r="AF35" i="9"/>
  <c r="AE35" i="9"/>
  <c r="AD35" i="9"/>
  <c r="Z35" i="9"/>
  <c r="Y35" i="9"/>
  <c r="X35" i="9"/>
  <c r="Q35" i="9"/>
  <c r="P35" i="9"/>
  <c r="O35" i="9"/>
  <c r="H35" i="9"/>
  <c r="G35" i="9"/>
  <c r="AF34" i="9"/>
  <c r="AE34" i="9"/>
  <c r="AD34" i="9"/>
  <c r="Z34" i="9"/>
  <c r="Y34" i="9"/>
  <c r="X34" i="9"/>
  <c r="P34" i="9"/>
  <c r="O34" i="9"/>
  <c r="Q34" i="9" s="1"/>
  <c r="H34" i="9"/>
  <c r="G34" i="9"/>
  <c r="AF33" i="9"/>
  <c r="AE33" i="9"/>
  <c r="AD33" i="9"/>
  <c r="Z33" i="9"/>
  <c r="Y33" i="9"/>
  <c r="X33" i="9"/>
  <c r="P33" i="9"/>
  <c r="O33" i="9"/>
  <c r="Q33" i="9" s="1"/>
  <c r="H33" i="9"/>
  <c r="G33" i="9"/>
  <c r="I33" i="9" s="1"/>
  <c r="AF32" i="9"/>
  <c r="AE32" i="9"/>
  <c r="AD32" i="9"/>
  <c r="Z32" i="9"/>
  <c r="Y32" i="9"/>
  <c r="X32" i="9"/>
  <c r="P32" i="9"/>
  <c r="O32" i="9"/>
  <c r="Q32" i="9" s="1"/>
  <c r="H32" i="9"/>
  <c r="G32" i="9"/>
  <c r="AF31" i="9"/>
  <c r="AE31" i="9"/>
  <c r="AD31" i="9"/>
  <c r="Z31" i="9"/>
  <c r="Y31" i="9"/>
  <c r="X31" i="9"/>
  <c r="P31" i="9"/>
  <c r="Q31" i="9" s="1"/>
  <c r="O31" i="9"/>
  <c r="H31" i="9"/>
  <c r="G31" i="9"/>
  <c r="AF30" i="9"/>
  <c r="AE30" i="9"/>
  <c r="AD30" i="9"/>
  <c r="Z30" i="9"/>
  <c r="Y30" i="9"/>
  <c r="X30" i="9"/>
  <c r="Q30" i="9"/>
  <c r="P30" i="9"/>
  <c r="O30" i="9"/>
  <c r="H30" i="9"/>
  <c r="G30" i="9"/>
  <c r="AF29" i="9"/>
  <c r="AE29" i="9"/>
  <c r="AD29" i="9"/>
  <c r="Z29" i="9"/>
  <c r="Y29" i="9"/>
  <c r="X29" i="9"/>
  <c r="P29" i="9"/>
  <c r="O29" i="9"/>
  <c r="Q29" i="9" s="1"/>
  <c r="H29" i="9"/>
  <c r="G29" i="9"/>
  <c r="AF28" i="9"/>
  <c r="AE28" i="9"/>
  <c r="AD28" i="9"/>
  <c r="Z28" i="9"/>
  <c r="Y28" i="9"/>
  <c r="X28" i="9"/>
  <c r="P28" i="9"/>
  <c r="Q28" i="9" s="1"/>
  <c r="O28" i="9"/>
  <c r="H28" i="9"/>
  <c r="G28" i="9"/>
  <c r="I28" i="9" s="1"/>
  <c r="AF27" i="9"/>
  <c r="AE27" i="9"/>
  <c r="AD27" i="9"/>
  <c r="Z27" i="9"/>
  <c r="Y27" i="9"/>
  <c r="X27" i="9"/>
  <c r="P27" i="9"/>
  <c r="Q27" i="9" s="1"/>
  <c r="O27" i="9"/>
  <c r="H27" i="9"/>
  <c r="G27" i="9"/>
  <c r="I27" i="9" s="1"/>
  <c r="AF26" i="9"/>
  <c r="AE26" i="9"/>
  <c r="AD26" i="9"/>
  <c r="Z26" i="9"/>
  <c r="W26" i="9" s="1"/>
  <c r="AA26" i="9" s="1"/>
  <c r="Y26" i="9"/>
  <c r="X26" i="9"/>
  <c r="P26" i="9"/>
  <c r="O26" i="9"/>
  <c r="H26" i="9"/>
  <c r="G26" i="9"/>
  <c r="I26" i="9" s="1"/>
  <c r="AF25" i="9"/>
  <c r="AE25" i="9"/>
  <c r="AD25" i="9"/>
  <c r="AC25" i="9" s="1"/>
  <c r="AG25" i="9" s="1"/>
  <c r="Z25" i="9"/>
  <c r="Y25" i="9"/>
  <c r="X25" i="9"/>
  <c r="P25" i="9"/>
  <c r="O25" i="9"/>
  <c r="Q25" i="9" s="1"/>
  <c r="H25" i="9"/>
  <c r="G25" i="9"/>
  <c r="I25" i="9" s="1"/>
  <c r="AF24" i="9"/>
  <c r="AC24" i="9" s="1"/>
  <c r="AG24" i="9" s="1"/>
  <c r="AE24" i="9"/>
  <c r="AD24" i="9"/>
  <c r="Z24" i="9"/>
  <c r="Y24" i="9"/>
  <c r="X24" i="9"/>
  <c r="P24" i="9"/>
  <c r="O24" i="9"/>
  <c r="Q24" i="9" s="1"/>
  <c r="H24" i="9"/>
  <c r="G24" i="9"/>
  <c r="AF23" i="9"/>
  <c r="AE23" i="9"/>
  <c r="AD23" i="9"/>
  <c r="Z23" i="9"/>
  <c r="Y23" i="9"/>
  <c r="W23" i="9" s="1"/>
  <c r="AA23" i="9" s="1"/>
  <c r="X23" i="9"/>
  <c r="P23" i="9"/>
  <c r="O23" i="9"/>
  <c r="Q23" i="9" s="1"/>
  <c r="H23" i="9"/>
  <c r="G23" i="9"/>
  <c r="AF22" i="9"/>
  <c r="AE22" i="9"/>
  <c r="AD22" i="9"/>
  <c r="Z22" i="9"/>
  <c r="Y22" i="9"/>
  <c r="X22" i="9"/>
  <c r="P22" i="9"/>
  <c r="O22" i="9"/>
  <c r="H22" i="9"/>
  <c r="G22" i="9"/>
  <c r="AF21" i="9"/>
  <c r="AE21" i="9"/>
  <c r="AD21" i="9"/>
  <c r="Z21" i="9"/>
  <c r="Y21" i="9"/>
  <c r="X21" i="9"/>
  <c r="P21" i="9"/>
  <c r="Q21" i="9" s="1"/>
  <c r="O21" i="9"/>
  <c r="I21" i="9"/>
  <c r="H21" i="9"/>
  <c r="G21" i="9"/>
  <c r="AF20" i="9"/>
  <c r="AE20" i="9"/>
  <c r="AD20" i="9"/>
  <c r="AC20" i="9" s="1"/>
  <c r="AG20" i="9" s="1"/>
  <c r="Z20" i="9"/>
  <c r="Y20" i="9"/>
  <c r="X20" i="9"/>
  <c r="W20" i="9" s="1"/>
  <c r="AA20" i="9" s="1"/>
  <c r="P20" i="9"/>
  <c r="O20" i="9"/>
  <c r="Q20" i="9" s="1"/>
  <c r="H20" i="9"/>
  <c r="G20" i="9"/>
  <c r="AF19" i="9"/>
  <c r="AE19" i="9"/>
  <c r="AD19" i="9"/>
  <c r="Z19" i="9"/>
  <c r="Y19" i="9"/>
  <c r="X19" i="9"/>
  <c r="P19" i="9"/>
  <c r="Q19" i="9" s="1"/>
  <c r="O19" i="9"/>
  <c r="H19" i="9"/>
  <c r="G19" i="9"/>
  <c r="AF18" i="9"/>
  <c r="AE18" i="9"/>
  <c r="AD18" i="9"/>
  <c r="Z18" i="9"/>
  <c r="Y18" i="9"/>
  <c r="X18" i="9"/>
  <c r="P18" i="9"/>
  <c r="Q18" i="9" s="1"/>
  <c r="O18" i="9"/>
  <c r="H18" i="9"/>
  <c r="I18" i="9" s="1"/>
  <c r="G18" i="9"/>
  <c r="AF17" i="9"/>
  <c r="AE17" i="9"/>
  <c r="AD17" i="9"/>
  <c r="Z17" i="9"/>
  <c r="Y17" i="9"/>
  <c r="X17" i="9"/>
  <c r="P17" i="9"/>
  <c r="O17" i="9"/>
  <c r="Q17" i="9" s="1"/>
  <c r="H17" i="9"/>
  <c r="G17" i="9"/>
  <c r="I17" i="9" s="1"/>
  <c r="AF16" i="9"/>
  <c r="AE16" i="9"/>
  <c r="AD16" i="9"/>
  <c r="Z16" i="9"/>
  <c r="Y16" i="9"/>
  <c r="X16" i="9"/>
  <c r="P16" i="9"/>
  <c r="O16" i="9"/>
  <c r="Q16" i="9" s="1"/>
  <c r="H16" i="9"/>
  <c r="G16" i="9"/>
  <c r="AF15" i="9"/>
  <c r="AE15" i="9"/>
  <c r="AD15" i="9"/>
  <c r="Z15" i="9"/>
  <c r="Y15" i="9"/>
  <c r="X15" i="9"/>
  <c r="P15" i="9"/>
  <c r="O15" i="9"/>
  <c r="Q15" i="9" s="1"/>
  <c r="I15" i="9"/>
  <c r="H15" i="9"/>
  <c r="G15" i="9"/>
  <c r="AF14" i="9"/>
  <c r="AE14" i="9"/>
  <c r="AD14" i="9"/>
  <c r="Z14" i="9"/>
  <c r="Y14" i="9"/>
  <c r="X14" i="9"/>
  <c r="P14" i="9"/>
  <c r="O14" i="9"/>
  <c r="H14" i="9"/>
  <c r="G14" i="9"/>
  <c r="I14" i="9" s="1"/>
  <c r="AF13" i="9"/>
  <c r="AE13" i="9"/>
  <c r="AD13" i="9"/>
  <c r="AC13" i="9" s="1"/>
  <c r="AG13" i="9" s="1"/>
  <c r="Z13" i="9"/>
  <c r="Y13" i="9"/>
  <c r="X13" i="9"/>
  <c r="P13" i="9"/>
  <c r="O13" i="9"/>
  <c r="H13" i="9"/>
  <c r="G13" i="9"/>
  <c r="AF12" i="9"/>
  <c r="AE12" i="9"/>
  <c r="AD12" i="9"/>
  <c r="AC12" i="9" s="1"/>
  <c r="AG12" i="9" s="1"/>
  <c r="Z12" i="9"/>
  <c r="Y12" i="9"/>
  <c r="X12" i="9"/>
  <c r="P12" i="9"/>
  <c r="O12" i="9"/>
  <c r="Q12" i="9" s="1"/>
  <c r="H12" i="9"/>
  <c r="G12" i="9"/>
  <c r="AF11" i="9"/>
  <c r="AE11" i="9"/>
  <c r="AD11" i="9"/>
  <c r="Z11" i="9"/>
  <c r="Y11" i="9"/>
  <c r="X11" i="9"/>
  <c r="P11" i="9"/>
  <c r="O11" i="9"/>
  <c r="Q11" i="9" s="1"/>
  <c r="H11" i="9"/>
  <c r="G11" i="9"/>
  <c r="AF10" i="9"/>
  <c r="AE10" i="9"/>
  <c r="AD10" i="9"/>
  <c r="Z10" i="9"/>
  <c r="Y10" i="9"/>
  <c r="X10" i="9"/>
  <c r="P10" i="9"/>
  <c r="O10" i="9"/>
  <c r="H10" i="9"/>
  <c r="G10" i="9"/>
  <c r="AF9" i="9"/>
  <c r="AE9" i="9"/>
  <c r="AD9" i="9"/>
  <c r="Z9" i="9"/>
  <c r="Y9" i="9"/>
  <c r="X9" i="9"/>
  <c r="P9" i="9"/>
  <c r="O9" i="9"/>
  <c r="Q9" i="9" s="1"/>
  <c r="H9" i="9"/>
  <c r="G9" i="9"/>
  <c r="AF8" i="9"/>
  <c r="AE8" i="9"/>
  <c r="AD8" i="9"/>
  <c r="Z8" i="9"/>
  <c r="Y8" i="9"/>
  <c r="X8" i="9"/>
  <c r="W8" i="9" s="1"/>
  <c r="AA8" i="9" s="1"/>
  <c r="P8" i="9"/>
  <c r="O8" i="9"/>
  <c r="Q8" i="9" s="1"/>
  <c r="H8" i="9"/>
  <c r="G8" i="9"/>
  <c r="AF7" i="9"/>
  <c r="AE7" i="9"/>
  <c r="AD7" i="9"/>
  <c r="Z7" i="9"/>
  <c r="Y7" i="9"/>
  <c r="X7" i="9"/>
  <c r="P7" i="9"/>
  <c r="Q7" i="9" s="1"/>
  <c r="O7" i="9"/>
  <c r="H7" i="9"/>
  <c r="G7" i="9"/>
  <c r="AF6" i="9"/>
  <c r="AE6" i="9"/>
  <c r="AD6" i="9"/>
  <c r="Z6" i="9"/>
  <c r="Y6" i="9"/>
  <c r="X6" i="9"/>
  <c r="Q6" i="9"/>
  <c r="P6" i="9"/>
  <c r="O6" i="9"/>
  <c r="I6" i="9"/>
  <c r="H6" i="9"/>
  <c r="G6" i="9"/>
  <c r="AF5" i="9"/>
  <c r="AE5" i="9"/>
  <c r="AD5" i="9"/>
  <c r="Z5" i="9"/>
  <c r="Y5" i="9"/>
  <c r="X5" i="9"/>
  <c r="P5" i="9"/>
  <c r="O5" i="9"/>
  <c r="H5" i="9"/>
  <c r="G5" i="9"/>
  <c r="I5" i="9" s="1"/>
  <c r="AF4" i="9"/>
  <c r="AE4" i="9"/>
  <c r="AD4" i="9"/>
  <c r="Z4" i="9"/>
  <c r="Y4" i="9"/>
  <c r="X4" i="9"/>
  <c r="P4" i="9"/>
  <c r="O4" i="9"/>
  <c r="H4" i="9"/>
  <c r="G4" i="9"/>
  <c r="I4" i="9" s="1"/>
  <c r="AF3" i="9"/>
  <c r="AE3" i="9"/>
  <c r="AD3" i="9"/>
  <c r="Z3" i="9"/>
  <c r="Y3" i="9"/>
  <c r="X3" i="9"/>
  <c r="W3" i="9" s="1"/>
  <c r="AA3" i="9" s="1"/>
  <c r="P3" i="9"/>
  <c r="O3" i="9"/>
  <c r="Q3" i="9" s="1"/>
  <c r="H3" i="9"/>
  <c r="G3" i="9"/>
  <c r="AF102" i="7"/>
  <c r="AE102" i="7"/>
  <c r="AD102" i="7"/>
  <c r="Z102" i="7"/>
  <c r="Y102" i="7"/>
  <c r="X102" i="7"/>
  <c r="P102" i="7"/>
  <c r="O102" i="7"/>
  <c r="H102" i="7"/>
  <c r="G102" i="7"/>
  <c r="I102" i="7" s="1"/>
  <c r="AF101" i="7"/>
  <c r="AE101" i="7"/>
  <c r="AD101" i="7"/>
  <c r="Z101" i="7"/>
  <c r="W101" i="7" s="1"/>
  <c r="AA101" i="7" s="1"/>
  <c r="Y101" i="7"/>
  <c r="X101" i="7"/>
  <c r="P101" i="7"/>
  <c r="O101" i="7"/>
  <c r="Q101" i="7" s="1"/>
  <c r="H101" i="7"/>
  <c r="I101" i="7" s="1"/>
  <c r="G101" i="7"/>
  <c r="AF100" i="7"/>
  <c r="AE100" i="7"/>
  <c r="AD100" i="7"/>
  <c r="Z100" i="7"/>
  <c r="Y100" i="7"/>
  <c r="X100" i="7"/>
  <c r="P100" i="7"/>
  <c r="O100" i="7"/>
  <c r="H100" i="7"/>
  <c r="G100" i="7"/>
  <c r="AF99" i="7"/>
  <c r="AE99" i="7"/>
  <c r="AD99" i="7"/>
  <c r="Z99" i="7"/>
  <c r="Y99" i="7"/>
  <c r="X99" i="7"/>
  <c r="Q99" i="7"/>
  <c r="P99" i="7"/>
  <c r="O99" i="7"/>
  <c r="H99" i="7"/>
  <c r="G99" i="7"/>
  <c r="I99" i="7" s="1"/>
  <c r="AF98" i="7"/>
  <c r="AE98" i="7"/>
  <c r="AC98" i="7" s="1"/>
  <c r="AG98" i="7" s="1"/>
  <c r="AD98" i="7"/>
  <c r="Z98" i="7"/>
  <c r="Y98" i="7"/>
  <c r="X98" i="7"/>
  <c r="P98" i="7"/>
  <c r="O98" i="7"/>
  <c r="H98" i="7"/>
  <c r="G98" i="7"/>
  <c r="AF97" i="7"/>
  <c r="AE97" i="7"/>
  <c r="AD97" i="7"/>
  <c r="Z97" i="7"/>
  <c r="Y97" i="7"/>
  <c r="X97" i="7"/>
  <c r="P97" i="7"/>
  <c r="O97" i="7"/>
  <c r="H97" i="7"/>
  <c r="G97" i="7"/>
  <c r="AF96" i="7"/>
  <c r="AE96" i="7"/>
  <c r="AD96" i="7"/>
  <c r="AC96" i="7" s="1"/>
  <c r="AG96" i="7" s="1"/>
  <c r="Z96" i="7"/>
  <c r="Y96" i="7"/>
  <c r="X96" i="7"/>
  <c r="P96" i="7"/>
  <c r="Q96" i="7" s="1"/>
  <c r="O96" i="7"/>
  <c r="H96" i="7"/>
  <c r="I96" i="7" s="1"/>
  <c r="G96" i="7"/>
  <c r="AF95" i="7"/>
  <c r="AE95" i="7"/>
  <c r="AD95" i="7"/>
  <c r="Z95" i="7"/>
  <c r="Y95" i="7"/>
  <c r="X95" i="7"/>
  <c r="P95" i="7"/>
  <c r="O95" i="7"/>
  <c r="H95" i="7"/>
  <c r="G95" i="7"/>
  <c r="AF94" i="7"/>
  <c r="AE94" i="7"/>
  <c r="AD94" i="7"/>
  <c r="Z94" i="7"/>
  <c r="Y94" i="7"/>
  <c r="X94" i="7"/>
  <c r="P94" i="7"/>
  <c r="O94" i="7"/>
  <c r="H94" i="7"/>
  <c r="G94" i="7"/>
  <c r="AF93" i="7"/>
  <c r="AE93" i="7"/>
  <c r="AD93" i="7"/>
  <c r="Z93" i="7"/>
  <c r="Y93" i="7"/>
  <c r="X93" i="7"/>
  <c r="P93" i="7"/>
  <c r="O93" i="7"/>
  <c r="Q93" i="7" s="1"/>
  <c r="H93" i="7"/>
  <c r="G93" i="7"/>
  <c r="AF92" i="7"/>
  <c r="AE92" i="7"/>
  <c r="AD92" i="7"/>
  <c r="Z92" i="7"/>
  <c r="Y92" i="7"/>
  <c r="X92" i="7"/>
  <c r="P92" i="7"/>
  <c r="O92" i="7"/>
  <c r="H92" i="7"/>
  <c r="G92" i="7"/>
  <c r="AF91" i="7"/>
  <c r="AE91" i="7"/>
  <c r="AD91" i="7"/>
  <c r="Z91" i="7"/>
  <c r="Y91" i="7"/>
  <c r="X91" i="7"/>
  <c r="P91" i="7"/>
  <c r="O91" i="7"/>
  <c r="H91" i="7"/>
  <c r="G91" i="7"/>
  <c r="AF90" i="7"/>
  <c r="AE90" i="7"/>
  <c r="AC90" i="7" s="1"/>
  <c r="AG90" i="7" s="1"/>
  <c r="AD90" i="7"/>
  <c r="Z90" i="7"/>
  <c r="Y90" i="7"/>
  <c r="X90" i="7"/>
  <c r="P90" i="7"/>
  <c r="O90" i="7"/>
  <c r="H90" i="7"/>
  <c r="G90" i="7"/>
  <c r="AF89" i="7"/>
  <c r="AE89" i="7"/>
  <c r="AD89" i="7"/>
  <c r="Z89" i="7"/>
  <c r="Y89" i="7"/>
  <c r="W89" i="7" s="1"/>
  <c r="AA89" i="7" s="1"/>
  <c r="X89" i="7"/>
  <c r="P89" i="7"/>
  <c r="O89" i="7"/>
  <c r="H89" i="7"/>
  <c r="G89" i="7"/>
  <c r="AF88" i="7"/>
  <c r="AE88" i="7"/>
  <c r="AD88" i="7"/>
  <c r="Z88" i="7"/>
  <c r="Y88" i="7"/>
  <c r="X88" i="7"/>
  <c r="P88" i="7"/>
  <c r="O88" i="7"/>
  <c r="H88" i="7"/>
  <c r="G88" i="7"/>
  <c r="AF87" i="7"/>
  <c r="AE87" i="7"/>
  <c r="AD87" i="7"/>
  <c r="Z87" i="7"/>
  <c r="Y87" i="7"/>
  <c r="X87" i="7"/>
  <c r="P87" i="7"/>
  <c r="Q87" i="7" s="1"/>
  <c r="O87" i="7"/>
  <c r="H87" i="7"/>
  <c r="G87" i="7"/>
  <c r="AF86" i="7"/>
  <c r="AE86" i="7"/>
  <c r="AD86" i="7"/>
  <c r="AC86" i="7" s="1"/>
  <c r="AG86" i="7" s="1"/>
  <c r="Z86" i="7"/>
  <c r="Y86" i="7"/>
  <c r="X86" i="7"/>
  <c r="P86" i="7"/>
  <c r="O86" i="7"/>
  <c r="H86" i="7"/>
  <c r="G86" i="7"/>
  <c r="I86" i="7" s="1"/>
  <c r="AF85" i="7"/>
  <c r="AE85" i="7"/>
  <c r="AD85" i="7"/>
  <c r="Z85" i="7"/>
  <c r="Y85" i="7"/>
  <c r="X85" i="7"/>
  <c r="P85" i="7"/>
  <c r="O85" i="7"/>
  <c r="Q85" i="7" s="1"/>
  <c r="H85" i="7"/>
  <c r="G85" i="7"/>
  <c r="I85" i="7" s="1"/>
  <c r="AF84" i="7"/>
  <c r="AE84" i="7"/>
  <c r="AD84" i="7"/>
  <c r="Z84" i="7"/>
  <c r="Y84" i="7"/>
  <c r="X84" i="7"/>
  <c r="P84" i="7"/>
  <c r="O84" i="7"/>
  <c r="H84" i="7"/>
  <c r="I84" i="7" s="1"/>
  <c r="G84" i="7"/>
  <c r="AF83" i="7"/>
  <c r="AE83" i="7"/>
  <c r="AD83" i="7"/>
  <c r="AC83" i="7" s="1"/>
  <c r="AG83" i="7" s="1"/>
  <c r="Z83" i="7"/>
  <c r="Y83" i="7"/>
  <c r="X83" i="7"/>
  <c r="P83" i="7"/>
  <c r="O83" i="7"/>
  <c r="I83" i="7"/>
  <c r="H83" i="7"/>
  <c r="G83" i="7"/>
  <c r="AF82" i="7"/>
  <c r="AE82" i="7"/>
  <c r="AD82" i="7"/>
  <c r="Z82" i="7"/>
  <c r="Y82" i="7"/>
  <c r="X82" i="7"/>
  <c r="P82" i="7"/>
  <c r="O82" i="7"/>
  <c r="H82" i="7"/>
  <c r="G82" i="7"/>
  <c r="AF81" i="7"/>
  <c r="AE81" i="7"/>
  <c r="AC81" i="7" s="1"/>
  <c r="AG81" i="7" s="1"/>
  <c r="AD81" i="7"/>
  <c r="Z81" i="7"/>
  <c r="Y81" i="7"/>
  <c r="X81" i="7"/>
  <c r="P81" i="7"/>
  <c r="O81" i="7"/>
  <c r="H81" i="7"/>
  <c r="G81" i="7"/>
  <c r="AF80" i="7"/>
  <c r="AE80" i="7"/>
  <c r="AD80" i="7"/>
  <c r="Z80" i="7"/>
  <c r="Y80" i="7"/>
  <c r="X80" i="7"/>
  <c r="P80" i="7"/>
  <c r="O80" i="7"/>
  <c r="Q80" i="7" s="1"/>
  <c r="H80" i="7"/>
  <c r="G80" i="7"/>
  <c r="AF79" i="7"/>
  <c r="AE79" i="7"/>
  <c r="AD79" i="7"/>
  <c r="Z79" i="7"/>
  <c r="Y79" i="7"/>
  <c r="X79" i="7"/>
  <c r="P79" i="7"/>
  <c r="O79" i="7"/>
  <c r="H79" i="7"/>
  <c r="G79" i="7"/>
  <c r="AF78" i="7"/>
  <c r="AE78" i="7"/>
  <c r="AD78" i="7"/>
  <c r="Z78" i="7"/>
  <c r="Y78" i="7"/>
  <c r="X78" i="7"/>
  <c r="P78" i="7"/>
  <c r="O78" i="7"/>
  <c r="H78" i="7"/>
  <c r="G78" i="7"/>
  <c r="AF77" i="7"/>
  <c r="AE77" i="7"/>
  <c r="AD77" i="7"/>
  <c r="Z77" i="7"/>
  <c r="Y77" i="7"/>
  <c r="X77" i="7"/>
  <c r="P77" i="7"/>
  <c r="O77" i="7"/>
  <c r="H77" i="7"/>
  <c r="G77" i="7"/>
  <c r="I77" i="7" s="1"/>
  <c r="AF76" i="7"/>
  <c r="AE76" i="7"/>
  <c r="AD76" i="7"/>
  <c r="Z76" i="7"/>
  <c r="Y76" i="7"/>
  <c r="X76" i="7"/>
  <c r="P76" i="7"/>
  <c r="O76" i="7"/>
  <c r="Q76" i="7" s="1"/>
  <c r="H76" i="7"/>
  <c r="G76" i="7"/>
  <c r="I76" i="7" s="1"/>
  <c r="AF75" i="7"/>
  <c r="AE75" i="7"/>
  <c r="AD75" i="7"/>
  <c r="Z75" i="7"/>
  <c r="Y75" i="7"/>
  <c r="X75" i="7"/>
  <c r="P75" i="7"/>
  <c r="Q75" i="7" s="1"/>
  <c r="O75" i="7"/>
  <c r="H75" i="7"/>
  <c r="G75" i="7"/>
  <c r="AF74" i="7"/>
  <c r="AE74" i="7"/>
  <c r="AD74" i="7"/>
  <c r="Z74" i="7"/>
  <c r="Y74" i="7"/>
  <c r="X74" i="7"/>
  <c r="Q74" i="7"/>
  <c r="P74" i="7"/>
  <c r="O74" i="7"/>
  <c r="H74" i="7"/>
  <c r="G74" i="7"/>
  <c r="AF73" i="7"/>
  <c r="AE73" i="7"/>
  <c r="AD73" i="7"/>
  <c r="Z73" i="7"/>
  <c r="Y73" i="7"/>
  <c r="X73" i="7"/>
  <c r="P73" i="7"/>
  <c r="O73" i="7"/>
  <c r="H73" i="7"/>
  <c r="G73" i="7"/>
  <c r="I73" i="7" s="1"/>
  <c r="AF72" i="7"/>
  <c r="AE72" i="7"/>
  <c r="AC72" i="7" s="1"/>
  <c r="AG72" i="7" s="1"/>
  <c r="AD72" i="7"/>
  <c r="Z72" i="7"/>
  <c r="Y72" i="7"/>
  <c r="X72" i="7"/>
  <c r="P72" i="7"/>
  <c r="O72" i="7"/>
  <c r="H72" i="7"/>
  <c r="G72" i="7"/>
  <c r="AF71" i="7"/>
  <c r="AE71" i="7"/>
  <c r="AD71" i="7"/>
  <c r="AC71" i="7" s="1"/>
  <c r="AG71" i="7" s="1"/>
  <c r="Z71" i="7"/>
  <c r="Y71" i="7"/>
  <c r="X71" i="7"/>
  <c r="P71" i="7"/>
  <c r="O71" i="7"/>
  <c r="Q71" i="7" s="1"/>
  <c r="H71" i="7"/>
  <c r="G71" i="7"/>
  <c r="I71" i="7" s="1"/>
  <c r="AF70" i="7"/>
  <c r="AE70" i="7"/>
  <c r="AD70" i="7"/>
  <c r="Z70" i="7"/>
  <c r="Y70" i="7"/>
  <c r="X70" i="7"/>
  <c r="P70" i="7"/>
  <c r="O70" i="7"/>
  <c r="Q70" i="7" s="1"/>
  <c r="H70" i="7"/>
  <c r="I70" i="7" s="1"/>
  <c r="G70" i="7"/>
  <c r="AF69" i="7"/>
  <c r="AE69" i="7"/>
  <c r="AD69" i="7"/>
  <c r="Z69" i="7"/>
  <c r="Y69" i="7"/>
  <c r="X69" i="7"/>
  <c r="P69" i="7"/>
  <c r="Q69" i="7" s="1"/>
  <c r="O69" i="7"/>
  <c r="H69" i="7"/>
  <c r="G69" i="7"/>
  <c r="AF68" i="7"/>
  <c r="AE68" i="7"/>
  <c r="AD68" i="7"/>
  <c r="Z68" i="7"/>
  <c r="Y68" i="7"/>
  <c r="X68" i="7"/>
  <c r="Q68" i="7"/>
  <c r="P68" i="7"/>
  <c r="O68" i="7"/>
  <c r="H68" i="7"/>
  <c r="G68" i="7"/>
  <c r="I68" i="7" s="1"/>
  <c r="AF67" i="7"/>
  <c r="AE67" i="7"/>
  <c r="AD67" i="7"/>
  <c r="Z67" i="7"/>
  <c r="Y67" i="7"/>
  <c r="X67" i="7"/>
  <c r="P67" i="7"/>
  <c r="O67" i="7"/>
  <c r="Q67" i="7" s="1"/>
  <c r="H67" i="7"/>
  <c r="G67" i="7"/>
  <c r="AF66" i="7"/>
  <c r="AE66" i="7"/>
  <c r="AD66" i="7"/>
  <c r="Z66" i="7"/>
  <c r="Y66" i="7"/>
  <c r="X66" i="7"/>
  <c r="P66" i="7"/>
  <c r="O66" i="7"/>
  <c r="H66" i="7"/>
  <c r="G66" i="7"/>
  <c r="AF65" i="7"/>
  <c r="AE65" i="7"/>
  <c r="AD65" i="7"/>
  <c r="Z65" i="7"/>
  <c r="Y65" i="7"/>
  <c r="X65" i="7"/>
  <c r="P65" i="7"/>
  <c r="O65" i="7"/>
  <c r="Q65" i="7" s="1"/>
  <c r="H65" i="7"/>
  <c r="G65" i="7"/>
  <c r="I65" i="7" s="1"/>
  <c r="AF64" i="7"/>
  <c r="AE64" i="7"/>
  <c r="AD64" i="7"/>
  <c r="Z64" i="7"/>
  <c r="Y64" i="7"/>
  <c r="X64" i="7"/>
  <c r="P64" i="7"/>
  <c r="O64" i="7"/>
  <c r="H64" i="7"/>
  <c r="G64" i="7"/>
  <c r="AF63" i="7"/>
  <c r="AE63" i="7"/>
  <c r="AD63" i="7"/>
  <c r="Z63" i="7"/>
  <c r="Y63" i="7"/>
  <c r="X63" i="7"/>
  <c r="P63" i="7"/>
  <c r="O63" i="7"/>
  <c r="Q63" i="7" s="1"/>
  <c r="H63" i="7"/>
  <c r="G63" i="7"/>
  <c r="I63" i="7" s="1"/>
  <c r="AF62" i="7"/>
  <c r="AE62" i="7"/>
  <c r="AD62" i="7"/>
  <c r="Z62" i="7"/>
  <c r="Y62" i="7"/>
  <c r="X62" i="7"/>
  <c r="P62" i="7"/>
  <c r="O62" i="7"/>
  <c r="Q62" i="7" s="1"/>
  <c r="H62" i="7"/>
  <c r="G62" i="7"/>
  <c r="I62" i="7" s="1"/>
  <c r="AF61" i="7"/>
  <c r="AE61" i="7"/>
  <c r="AD61" i="7"/>
  <c r="Z61" i="7"/>
  <c r="Y61" i="7"/>
  <c r="X61" i="7"/>
  <c r="P61" i="7"/>
  <c r="O61" i="7"/>
  <c r="Q61" i="7" s="1"/>
  <c r="H61" i="7"/>
  <c r="G61" i="7"/>
  <c r="AF60" i="7"/>
  <c r="AE60" i="7"/>
  <c r="AD60" i="7"/>
  <c r="AC60" i="7" s="1"/>
  <c r="AG60" i="7" s="1"/>
  <c r="Z60" i="7"/>
  <c r="Y60" i="7"/>
  <c r="X60" i="7"/>
  <c r="P60" i="7"/>
  <c r="Q60" i="7" s="1"/>
  <c r="O60" i="7"/>
  <c r="H60" i="7"/>
  <c r="I60" i="7" s="1"/>
  <c r="U60" i="7" s="1"/>
  <c r="G60" i="7"/>
  <c r="AF59" i="7"/>
  <c r="AE59" i="7"/>
  <c r="AD59" i="7"/>
  <c r="Z59" i="7"/>
  <c r="Y59" i="7"/>
  <c r="X59" i="7"/>
  <c r="P59" i="7"/>
  <c r="O59" i="7"/>
  <c r="H59" i="7"/>
  <c r="I59" i="7" s="1"/>
  <c r="G59" i="7"/>
  <c r="AF58" i="7"/>
  <c r="AE58" i="7"/>
  <c r="AD58" i="7"/>
  <c r="Z58" i="7"/>
  <c r="Y58" i="7"/>
  <c r="X58" i="7"/>
  <c r="P58" i="7"/>
  <c r="O58" i="7"/>
  <c r="H58" i="7"/>
  <c r="G58" i="7"/>
  <c r="AF57" i="7"/>
  <c r="AE57" i="7"/>
  <c r="AD57" i="7"/>
  <c r="Z57" i="7"/>
  <c r="Y57" i="7"/>
  <c r="X57" i="7"/>
  <c r="P57" i="7"/>
  <c r="O57" i="7"/>
  <c r="H57" i="7"/>
  <c r="I57" i="7" s="1"/>
  <c r="G57" i="7"/>
  <c r="AF56" i="7"/>
  <c r="AE56" i="7"/>
  <c r="AD56" i="7"/>
  <c r="Z56" i="7"/>
  <c r="Y56" i="7"/>
  <c r="X56" i="7"/>
  <c r="Q56" i="7"/>
  <c r="P56" i="7"/>
  <c r="O56" i="7"/>
  <c r="H56" i="7"/>
  <c r="G56" i="7"/>
  <c r="I56" i="7" s="1"/>
  <c r="AF55" i="7"/>
  <c r="AE55" i="7"/>
  <c r="AD55" i="7"/>
  <c r="Z55" i="7"/>
  <c r="Y55" i="7"/>
  <c r="X55" i="7"/>
  <c r="P55" i="7"/>
  <c r="O55" i="7"/>
  <c r="H55" i="7"/>
  <c r="G55" i="7"/>
  <c r="AF54" i="7"/>
  <c r="AE54" i="7"/>
  <c r="AD54" i="7"/>
  <c r="Z54" i="7"/>
  <c r="Y54" i="7"/>
  <c r="X54" i="7"/>
  <c r="P54" i="7"/>
  <c r="O54" i="7"/>
  <c r="H54" i="7"/>
  <c r="G54" i="7"/>
  <c r="I54" i="7" s="1"/>
  <c r="AF53" i="7"/>
  <c r="AE53" i="7"/>
  <c r="AD53" i="7"/>
  <c r="Z53" i="7"/>
  <c r="Y53" i="7"/>
  <c r="X53" i="7"/>
  <c r="P53" i="7"/>
  <c r="O53" i="7"/>
  <c r="H53" i="7"/>
  <c r="G53" i="7"/>
  <c r="I53" i="7" s="1"/>
  <c r="AF52" i="7"/>
  <c r="AE52" i="7"/>
  <c r="AD52" i="7"/>
  <c r="Z52" i="7"/>
  <c r="Y52" i="7"/>
  <c r="X52" i="7"/>
  <c r="P52" i="7"/>
  <c r="O52" i="7"/>
  <c r="H52" i="7"/>
  <c r="G52" i="7"/>
  <c r="AF51" i="7"/>
  <c r="AE51" i="7"/>
  <c r="AD51" i="7"/>
  <c r="Z51" i="7"/>
  <c r="Y51" i="7"/>
  <c r="X51" i="7"/>
  <c r="P51" i="7"/>
  <c r="Q51" i="7" s="1"/>
  <c r="O51" i="7"/>
  <c r="H51" i="7"/>
  <c r="I51" i="7" s="1"/>
  <c r="G51" i="7"/>
  <c r="AF50" i="7"/>
  <c r="AE50" i="7"/>
  <c r="AD50" i="7"/>
  <c r="Z50" i="7"/>
  <c r="Y50" i="7"/>
  <c r="X50" i="7"/>
  <c r="P50" i="7"/>
  <c r="Q50" i="7" s="1"/>
  <c r="O50" i="7"/>
  <c r="H50" i="7"/>
  <c r="G50" i="7"/>
  <c r="AF49" i="7"/>
  <c r="AE49" i="7"/>
  <c r="AD49" i="7"/>
  <c r="Z49" i="7"/>
  <c r="Y49" i="7"/>
  <c r="X49" i="7"/>
  <c r="P49" i="7"/>
  <c r="O49" i="7"/>
  <c r="H49" i="7"/>
  <c r="G49" i="7"/>
  <c r="AF48" i="7"/>
  <c r="AE48" i="7"/>
  <c r="AD48" i="7"/>
  <c r="Z48" i="7"/>
  <c r="Y48" i="7"/>
  <c r="X48" i="7"/>
  <c r="P48" i="7"/>
  <c r="Q48" i="7" s="1"/>
  <c r="O48" i="7"/>
  <c r="I48" i="7"/>
  <c r="H48" i="7"/>
  <c r="G48" i="7"/>
  <c r="AF47" i="7"/>
  <c r="AE47" i="7"/>
  <c r="AD47" i="7"/>
  <c r="Z47" i="7"/>
  <c r="Y47" i="7"/>
  <c r="X47" i="7"/>
  <c r="P47" i="7"/>
  <c r="O47" i="7"/>
  <c r="H47" i="7"/>
  <c r="G47" i="7"/>
  <c r="I47" i="7" s="1"/>
  <c r="AF46" i="7"/>
  <c r="AE46" i="7"/>
  <c r="AD46" i="7"/>
  <c r="Z46" i="7"/>
  <c r="Y46" i="7"/>
  <c r="X46" i="7"/>
  <c r="P46" i="7"/>
  <c r="O46" i="7"/>
  <c r="H46" i="7"/>
  <c r="I46" i="7" s="1"/>
  <c r="G46" i="7"/>
  <c r="AF45" i="7"/>
  <c r="AE45" i="7"/>
  <c r="AD45" i="7"/>
  <c r="Z45" i="7"/>
  <c r="Y45" i="7"/>
  <c r="X45" i="7"/>
  <c r="P45" i="7"/>
  <c r="Q45" i="7" s="1"/>
  <c r="O45" i="7"/>
  <c r="H45" i="7"/>
  <c r="G45" i="7"/>
  <c r="AF44" i="7"/>
  <c r="AE44" i="7"/>
  <c r="AD44" i="7"/>
  <c r="Z44" i="7"/>
  <c r="Y44" i="7"/>
  <c r="X44" i="7"/>
  <c r="P44" i="7"/>
  <c r="O44" i="7"/>
  <c r="H44" i="7"/>
  <c r="G44" i="7"/>
  <c r="AF43" i="7"/>
  <c r="AE43" i="7"/>
  <c r="AD43" i="7"/>
  <c r="AC43" i="7" s="1"/>
  <c r="AG43" i="7" s="1"/>
  <c r="Z43" i="7"/>
  <c r="Y43" i="7"/>
  <c r="X43" i="7"/>
  <c r="P43" i="7"/>
  <c r="O43" i="7"/>
  <c r="H43" i="7"/>
  <c r="G43" i="7"/>
  <c r="AF42" i="7"/>
  <c r="AE42" i="7"/>
  <c r="AD42" i="7"/>
  <c r="Z42" i="7"/>
  <c r="Y42" i="7"/>
  <c r="X42" i="7"/>
  <c r="P42" i="7"/>
  <c r="Q42" i="7" s="1"/>
  <c r="O42" i="7"/>
  <c r="H42" i="7"/>
  <c r="G42" i="7"/>
  <c r="AF41" i="7"/>
  <c r="AE41" i="7"/>
  <c r="AD41" i="7"/>
  <c r="Z41" i="7"/>
  <c r="Y41" i="7"/>
  <c r="W41" i="7" s="1"/>
  <c r="AA41" i="7" s="1"/>
  <c r="X41" i="7"/>
  <c r="P41" i="7"/>
  <c r="O41" i="7"/>
  <c r="H41" i="7"/>
  <c r="G41" i="7"/>
  <c r="AF40" i="7"/>
  <c r="AE40" i="7"/>
  <c r="AD40" i="7"/>
  <c r="Z40" i="7"/>
  <c r="Y40" i="7"/>
  <c r="X40" i="7"/>
  <c r="P40" i="7"/>
  <c r="O40" i="7"/>
  <c r="H40" i="7"/>
  <c r="G40" i="7"/>
  <c r="AF39" i="7"/>
  <c r="AE39" i="7"/>
  <c r="AD39" i="7"/>
  <c r="Z39" i="7"/>
  <c r="Y39" i="7"/>
  <c r="X39" i="7"/>
  <c r="P39" i="7"/>
  <c r="O39" i="7"/>
  <c r="H39" i="7"/>
  <c r="I39" i="7" s="1"/>
  <c r="G39" i="7"/>
  <c r="AF38" i="7"/>
  <c r="AE38" i="7"/>
  <c r="AD38" i="7"/>
  <c r="Z38" i="7"/>
  <c r="Y38" i="7"/>
  <c r="X38" i="7"/>
  <c r="P38" i="7"/>
  <c r="O38" i="7"/>
  <c r="H38" i="7"/>
  <c r="G38" i="7"/>
  <c r="AF37" i="7"/>
  <c r="AE37" i="7"/>
  <c r="AD37" i="7"/>
  <c r="AC37" i="7" s="1"/>
  <c r="AG37" i="7" s="1"/>
  <c r="Z37" i="7"/>
  <c r="Y37" i="7"/>
  <c r="X37" i="7"/>
  <c r="P37" i="7"/>
  <c r="O37" i="7"/>
  <c r="H37" i="7"/>
  <c r="G37" i="7"/>
  <c r="AF36" i="7"/>
  <c r="AE36" i="7"/>
  <c r="AD36" i="7"/>
  <c r="AC36" i="7" s="1"/>
  <c r="AG36" i="7" s="1"/>
  <c r="Z36" i="7"/>
  <c r="Y36" i="7"/>
  <c r="X36" i="7"/>
  <c r="P36" i="7"/>
  <c r="O36" i="7"/>
  <c r="H36" i="7"/>
  <c r="G36" i="7"/>
  <c r="I36" i="7" s="1"/>
  <c r="AF35" i="7"/>
  <c r="AE35" i="7"/>
  <c r="AD35" i="7"/>
  <c r="Z35" i="7"/>
  <c r="Y35" i="7"/>
  <c r="X35" i="7"/>
  <c r="P35" i="7"/>
  <c r="O35" i="7"/>
  <c r="H35" i="7"/>
  <c r="G35" i="7"/>
  <c r="I35" i="7" s="1"/>
  <c r="AF34" i="7"/>
  <c r="AE34" i="7"/>
  <c r="AD34" i="7"/>
  <c r="Z34" i="7"/>
  <c r="Y34" i="7"/>
  <c r="X34" i="7"/>
  <c r="P34" i="7"/>
  <c r="O34" i="7"/>
  <c r="Q34" i="7" s="1"/>
  <c r="H34" i="7"/>
  <c r="G34" i="7"/>
  <c r="I34" i="7" s="1"/>
  <c r="AF33" i="7"/>
  <c r="AE33" i="7"/>
  <c r="AD33" i="7"/>
  <c r="Z33" i="7"/>
  <c r="Y33" i="7"/>
  <c r="X33" i="7"/>
  <c r="P33" i="7"/>
  <c r="O33" i="7"/>
  <c r="Q33" i="7" s="1"/>
  <c r="H33" i="7"/>
  <c r="G33" i="7"/>
  <c r="I33" i="7" s="1"/>
  <c r="AF32" i="7"/>
  <c r="AE32" i="7"/>
  <c r="AC32" i="7" s="1"/>
  <c r="AG32" i="7" s="1"/>
  <c r="AD32" i="7"/>
  <c r="Z32" i="7"/>
  <c r="Y32" i="7"/>
  <c r="X32" i="7"/>
  <c r="P32" i="7"/>
  <c r="Q32" i="7" s="1"/>
  <c r="O32" i="7"/>
  <c r="H32" i="7"/>
  <c r="G32" i="7"/>
  <c r="AF31" i="7"/>
  <c r="AE31" i="7"/>
  <c r="AD31" i="7"/>
  <c r="Z31" i="7"/>
  <c r="Y31" i="7"/>
  <c r="X31" i="7"/>
  <c r="P31" i="7"/>
  <c r="O31" i="7"/>
  <c r="H31" i="7"/>
  <c r="G31" i="7"/>
  <c r="AF30" i="7"/>
  <c r="AE30" i="7"/>
  <c r="AD30" i="7"/>
  <c r="AC30" i="7" s="1"/>
  <c r="AG30" i="7" s="1"/>
  <c r="Z30" i="7"/>
  <c r="Y30" i="7"/>
  <c r="X30" i="7"/>
  <c r="P30" i="7"/>
  <c r="O30" i="7"/>
  <c r="H30" i="7"/>
  <c r="G30" i="7"/>
  <c r="I30" i="7" s="1"/>
  <c r="AF29" i="7"/>
  <c r="AE29" i="7"/>
  <c r="AD29" i="7"/>
  <c r="Z29" i="7"/>
  <c r="Y29" i="7"/>
  <c r="X29" i="7"/>
  <c r="P29" i="7"/>
  <c r="O29" i="7"/>
  <c r="Q29" i="7" s="1"/>
  <c r="H29" i="7"/>
  <c r="I29" i="7" s="1"/>
  <c r="U29" i="7" s="1"/>
  <c r="G29" i="7"/>
  <c r="AF28" i="7"/>
  <c r="AE28" i="7"/>
  <c r="AD28" i="7"/>
  <c r="Z28" i="7"/>
  <c r="Y28" i="7"/>
  <c r="X28" i="7"/>
  <c r="P28" i="7"/>
  <c r="O28" i="7"/>
  <c r="H28" i="7"/>
  <c r="G28" i="7"/>
  <c r="AF27" i="7"/>
  <c r="AE27" i="7"/>
  <c r="AD27" i="7"/>
  <c r="AC27" i="7" s="1"/>
  <c r="AG27" i="7" s="1"/>
  <c r="Z27" i="7"/>
  <c r="Y27" i="7"/>
  <c r="X27" i="7"/>
  <c r="Q27" i="7"/>
  <c r="P27" i="7"/>
  <c r="O27" i="7"/>
  <c r="H27" i="7"/>
  <c r="G27" i="7"/>
  <c r="AF26" i="7"/>
  <c r="AE26" i="7"/>
  <c r="AD26" i="7"/>
  <c r="Z26" i="7"/>
  <c r="Y26" i="7"/>
  <c r="X26" i="7"/>
  <c r="P26" i="7"/>
  <c r="O26" i="7"/>
  <c r="Q26" i="7" s="1"/>
  <c r="H26" i="7"/>
  <c r="G26" i="7"/>
  <c r="I26" i="7" s="1"/>
  <c r="AF25" i="7"/>
  <c r="AE25" i="7"/>
  <c r="AD25" i="7"/>
  <c r="Z25" i="7"/>
  <c r="Y25" i="7"/>
  <c r="X25" i="7"/>
  <c r="P25" i="7"/>
  <c r="O25" i="7"/>
  <c r="Q25" i="7" s="1"/>
  <c r="H25" i="7"/>
  <c r="G25" i="7"/>
  <c r="AF24" i="7"/>
  <c r="AE24" i="7"/>
  <c r="AD24" i="7"/>
  <c r="Z24" i="7"/>
  <c r="Y24" i="7"/>
  <c r="X24" i="7"/>
  <c r="P24" i="7"/>
  <c r="O24" i="7"/>
  <c r="H24" i="7"/>
  <c r="G24" i="7"/>
  <c r="I24" i="7" s="1"/>
  <c r="AF23" i="7"/>
  <c r="AE23" i="7"/>
  <c r="AD23" i="7"/>
  <c r="Z23" i="7"/>
  <c r="Y23" i="7"/>
  <c r="X23" i="7"/>
  <c r="P23" i="7"/>
  <c r="O23" i="7"/>
  <c r="H23" i="7"/>
  <c r="G23" i="7"/>
  <c r="AF22" i="7"/>
  <c r="AE22" i="7"/>
  <c r="AD22" i="7"/>
  <c r="AC22" i="7" s="1"/>
  <c r="AG22" i="7" s="1"/>
  <c r="Z22" i="7"/>
  <c r="Y22" i="7"/>
  <c r="X22" i="7"/>
  <c r="P22" i="7"/>
  <c r="O22" i="7"/>
  <c r="H22" i="7"/>
  <c r="G22" i="7"/>
  <c r="AF21" i="7"/>
  <c r="AE21" i="7"/>
  <c r="AD21" i="7"/>
  <c r="Z21" i="7"/>
  <c r="Y21" i="7"/>
  <c r="X21" i="7"/>
  <c r="P21" i="7"/>
  <c r="Q21" i="7" s="1"/>
  <c r="O21" i="7"/>
  <c r="H21" i="7"/>
  <c r="G21" i="7"/>
  <c r="AF20" i="7"/>
  <c r="AE20" i="7"/>
  <c r="AD20" i="7"/>
  <c r="Z20" i="7"/>
  <c r="Y20" i="7"/>
  <c r="X20" i="7"/>
  <c r="P20" i="7"/>
  <c r="O20" i="7"/>
  <c r="H20" i="7"/>
  <c r="G20" i="7"/>
  <c r="AF19" i="7"/>
  <c r="AE19" i="7"/>
  <c r="AD19" i="7"/>
  <c r="Z19" i="7"/>
  <c r="Y19" i="7"/>
  <c r="X19" i="7"/>
  <c r="P19" i="7"/>
  <c r="O19" i="7"/>
  <c r="H19" i="7"/>
  <c r="G19" i="7"/>
  <c r="AF18" i="7"/>
  <c r="AE18" i="7"/>
  <c r="AD18" i="7"/>
  <c r="AC18" i="7" s="1"/>
  <c r="AG18" i="7" s="1"/>
  <c r="Z18" i="7"/>
  <c r="Y18" i="7"/>
  <c r="X18" i="7"/>
  <c r="P18" i="7"/>
  <c r="O18" i="7"/>
  <c r="H18" i="7"/>
  <c r="G18" i="7"/>
  <c r="I18" i="7" s="1"/>
  <c r="AF17" i="7"/>
  <c r="AE17" i="7"/>
  <c r="AD17" i="7"/>
  <c r="Z17" i="7"/>
  <c r="Y17" i="7"/>
  <c r="X17" i="7"/>
  <c r="P17" i="7"/>
  <c r="O17" i="7"/>
  <c r="Q17" i="7" s="1"/>
  <c r="H17" i="7"/>
  <c r="G17" i="7"/>
  <c r="I17" i="7" s="1"/>
  <c r="AF16" i="7"/>
  <c r="AE16" i="7"/>
  <c r="AD16" i="7"/>
  <c r="Z16" i="7"/>
  <c r="Y16" i="7"/>
  <c r="X16" i="7"/>
  <c r="P16" i="7"/>
  <c r="O16" i="7"/>
  <c r="H16" i="7"/>
  <c r="G16" i="7"/>
  <c r="AF15" i="7"/>
  <c r="AE15" i="7"/>
  <c r="AD15" i="7"/>
  <c r="AC15" i="7" s="1"/>
  <c r="AG15" i="7" s="1"/>
  <c r="Z15" i="7"/>
  <c r="Y15" i="7"/>
  <c r="X15" i="7"/>
  <c r="P15" i="7"/>
  <c r="O15" i="7"/>
  <c r="Q15" i="7" s="1"/>
  <c r="H15" i="7"/>
  <c r="G15" i="7"/>
  <c r="AF14" i="7"/>
  <c r="AE14" i="7"/>
  <c r="AD14" i="7"/>
  <c r="Z14" i="7"/>
  <c r="Y14" i="7"/>
  <c r="X14" i="7"/>
  <c r="P14" i="7"/>
  <c r="O14" i="7"/>
  <c r="Q14" i="7" s="1"/>
  <c r="H14" i="7"/>
  <c r="G14" i="7"/>
  <c r="AF13" i="7"/>
  <c r="AE13" i="7"/>
  <c r="AD13" i="7"/>
  <c r="Z13" i="7"/>
  <c r="Y13" i="7"/>
  <c r="X13" i="7"/>
  <c r="P13" i="7"/>
  <c r="O13" i="7"/>
  <c r="Q13" i="7" s="1"/>
  <c r="H13" i="7"/>
  <c r="G13" i="7"/>
  <c r="AF12" i="7"/>
  <c r="AE12" i="7"/>
  <c r="AD12" i="7"/>
  <c r="Z12" i="7"/>
  <c r="Y12" i="7"/>
  <c r="X12" i="7"/>
  <c r="P12" i="7"/>
  <c r="O12" i="7"/>
  <c r="H12" i="7"/>
  <c r="G12" i="7"/>
  <c r="I12" i="7" s="1"/>
  <c r="AF11" i="7"/>
  <c r="AE11" i="7"/>
  <c r="AD11" i="7"/>
  <c r="AC11" i="7" s="1"/>
  <c r="AG11" i="7" s="1"/>
  <c r="Z11" i="7"/>
  <c r="Y11" i="7"/>
  <c r="X11" i="7"/>
  <c r="P11" i="7"/>
  <c r="O11" i="7"/>
  <c r="H11" i="7"/>
  <c r="G11" i="7"/>
  <c r="AF10" i="7"/>
  <c r="AE10" i="7"/>
  <c r="AD10" i="7"/>
  <c r="Z10" i="7"/>
  <c r="Y10" i="7"/>
  <c r="X10" i="7"/>
  <c r="P10" i="7"/>
  <c r="O10" i="7"/>
  <c r="H10" i="7"/>
  <c r="G10" i="7"/>
  <c r="AF9" i="7"/>
  <c r="AE9" i="7"/>
  <c r="AD9" i="7"/>
  <c r="Z9" i="7"/>
  <c r="Y9" i="7"/>
  <c r="X9" i="7"/>
  <c r="P9" i="7"/>
  <c r="Q9" i="7" s="1"/>
  <c r="O9" i="7"/>
  <c r="H9" i="7"/>
  <c r="G9" i="7"/>
  <c r="AF8" i="7"/>
  <c r="AE8" i="7"/>
  <c r="AD8" i="7"/>
  <c r="Z8" i="7"/>
  <c r="Y8" i="7"/>
  <c r="X8" i="7"/>
  <c r="P8" i="7"/>
  <c r="O8" i="7"/>
  <c r="H8" i="7"/>
  <c r="G8" i="7"/>
  <c r="AF7" i="7"/>
  <c r="AE7" i="7"/>
  <c r="AD7" i="7"/>
  <c r="Z7" i="7"/>
  <c r="Y7" i="7"/>
  <c r="X7" i="7"/>
  <c r="P7" i="7"/>
  <c r="O7" i="7"/>
  <c r="H7" i="7"/>
  <c r="G7" i="7"/>
  <c r="AF6" i="7"/>
  <c r="AE6" i="7"/>
  <c r="AD6" i="7"/>
  <c r="AC6" i="7" s="1"/>
  <c r="AG6" i="7" s="1"/>
  <c r="Z6" i="7"/>
  <c r="Y6" i="7"/>
  <c r="X6" i="7"/>
  <c r="P6" i="7"/>
  <c r="Q6" i="7" s="1"/>
  <c r="O6" i="7"/>
  <c r="I6" i="7"/>
  <c r="H6" i="7"/>
  <c r="G6" i="7"/>
  <c r="AF5" i="7"/>
  <c r="AE5" i="7"/>
  <c r="AD5" i="7"/>
  <c r="Z5" i="7"/>
  <c r="Y5" i="7"/>
  <c r="X5" i="7"/>
  <c r="P5" i="7"/>
  <c r="O5" i="7"/>
  <c r="H5" i="7"/>
  <c r="G5" i="7"/>
  <c r="AF4" i="7"/>
  <c r="AE4" i="7"/>
  <c r="AD4" i="7"/>
  <c r="Z4" i="7"/>
  <c r="Y4" i="7"/>
  <c r="X4" i="7"/>
  <c r="P4" i="7"/>
  <c r="O4" i="7"/>
  <c r="Q4" i="7" s="1"/>
  <c r="H4" i="7"/>
  <c r="G4" i="7"/>
  <c r="AF3" i="7"/>
  <c r="AE3" i="7"/>
  <c r="AD3" i="7"/>
  <c r="Z3" i="7"/>
  <c r="Y3" i="7"/>
  <c r="X3" i="7"/>
  <c r="P3" i="7"/>
  <c r="O3" i="7"/>
  <c r="H3" i="7"/>
  <c r="G3" i="7"/>
  <c r="Y3" i="2"/>
  <c r="T78" i="14" l="1"/>
  <c r="V78" i="14"/>
  <c r="T3" i="14"/>
  <c r="T54" i="14"/>
  <c r="V54" i="14"/>
  <c r="T6" i="14"/>
  <c r="V6" i="14"/>
  <c r="V39" i="14"/>
  <c r="T18" i="14"/>
  <c r="V18" i="14"/>
  <c r="V51" i="14"/>
  <c r="T66" i="14"/>
  <c r="V66" i="14"/>
  <c r="V3" i="14"/>
  <c r="T30" i="14"/>
  <c r="V30" i="14"/>
  <c r="J9" i="14"/>
  <c r="R11" i="14"/>
  <c r="R12" i="14"/>
  <c r="X15" i="14"/>
  <c r="AB15" i="14" s="1"/>
  <c r="AD17" i="14"/>
  <c r="AH17" i="14" s="1"/>
  <c r="AD20" i="14"/>
  <c r="AH20" i="14" s="1"/>
  <c r="AD21" i="14"/>
  <c r="AH21" i="14" s="1"/>
  <c r="J25" i="14"/>
  <c r="X33" i="14"/>
  <c r="AB33" i="14" s="1"/>
  <c r="AD35" i="14"/>
  <c r="AH35" i="14" s="1"/>
  <c r="J40" i="14"/>
  <c r="R41" i="14"/>
  <c r="X46" i="14"/>
  <c r="AB46" i="14" s="1"/>
  <c r="AD50" i="14"/>
  <c r="AH50" i="14" s="1"/>
  <c r="J57" i="14"/>
  <c r="R59" i="14"/>
  <c r="T59" i="14" s="1"/>
  <c r="R60" i="14"/>
  <c r="X63" i="14"/>
  <c r="AB63" i="14" s="1"/>
  <c r="J70" i="14"/>
  <c r="R73" i="14"/>
  <c r="X75" i="14"/>
  <c r="AB75" i="14" s="1"/>
  <c r="J82" i="14"/>
  <c r="J98" i="14"/>
  <c r="U186" i="14"/>
  <c r="V186" i="14"/>
  <c r="V201" i="14"/>
  <c r="X13" i="14"/>
  <c r="AB13" i="14" s="1"/>
  <c r="AD16" i="14"/>
  <c r="AH16" i="14" s="1"/>
  <c r="X28" i="14"/>
  <c r="AB28" i="14" s="1"/>
  <c r="X31" i="14"/>
  <c r="AB31" i="14" s="1"/>
  <c r="X61" i="14"/>
  <c r="AB61" i="14" s="1"/>
  <c r="AD64" i="14"/>
  <c r="AH64" i="14" s="1"/>
  <c r="T71" i="14"/>
  <c r="AD76" i="14"/>
  <c r="AH76" i="14" s="1"/>
  <c r="AD78" i="14"/>
  <c r="AH78" i="14" s="1"/>
  <c r="T83" i="14"/>
  <c r="X88" i="14"/>
  <c r="AB88" i="14" s="1"/>
  <c r="AD92" i="14"/>
  <c r="AH92" i="14" s="1"/>
  <c r="AD217" i="14"/>
  <c r="AH217" i="14" s="1"/>
  <c r="AD319" i="14"/>
  <c r="AH319" i="14" s="1"/>
  <c r="AD3" i="14"/>
  <c r="AH3" i="14" s="1"/>
  <c r="J8" i="14"/>
  <c r="R10" i="14"/>
  <c r="X12" i="14"/>
  <c r="AB12" i="14" s="1"/>
  <c r="X14" i="14"/>
  <c r="AB14" i="14" s="1"/>
  <c r="J22" i="14"/>
  <c r="R25" i="14"/>
  <c r="R40" i="14"/>
  <c r="AD49" i="14"/>
  <c r="AH49" i="14" s="1"/>
  <c r="AD51" i="14"/>
  <c r="AH51" i="14" s="1"/>
  <c r="J56" i="14"/>
  <c r="R58" i="14"/>
  <c r="X62" i="14"/>
  <c r="AB62" i="14" s="1"/>
  <c r="X73" i="14"/>
  <c r="AB73" i="14" s="1"/>
  <c r="X87" i="14"/>
  <c r="AB87" i="14" s="1"/>
  <c r="AD89" i="14"/>
  <c r="AH89" i="14" s="1"/>
  <c r="X140" i="14"/>
  <c r="AB140" i="14" s="1"/>
  <c r="J171" i="14"/>
  <c r="V171" i="14" s="1"/>
  <c r="V247" i="14"/>
  <c r="J337" i="14"/>
  <c r="J7" i="14"/>
  <c r="J364" i="14" s="1"/>
  <c r="X44" i="14"/>
  <c r="AB44" i="14" s="1"/>
  <c r="AD46" i="14"/>
  <c r="AH46" i="14" s="1"/>
  <c r="J55" i="14"/>
  <c r="X72" i="14"/>
  <c r="AB72" i="14" s="1"/>
  <c r="X84" i="14"/>
  <c r="AB84" i="14" s="1"/>
  <c r="X86" i="14"/>
  <c r="AB86" i="14" s="1"/>
  <c r="V144" i="14"/>
  <c r="AD174" i="14"/>
  <c r="AH174" i="14" s="1"/>
  <c r="V192" i="14"/>
  <c r="U198" i="14"/>
  <c r="V198" i="14"/>
  <c r="R4" i="14"/>
  <c r="R364" i="14" s="1"/>
  <c r="R7" i="14"/>
  <c r="AD15" i="14"/>
  <c r="AH15" i="14" s="1"/>
  <c r="J20" i="14"/>
  <c r="R22" i="14"/>
  <c r="X24" i="14"/>
  <c r="AB24" i="14" s="1"/>
  <c r="X26" i="14"/>
  <c r="AB26" i="14" s="1"/>
  <c r="J34" i="14"/>
  <c r="R37" i="14"/>
  <c r="R55" i="14"/>
  <c r="AD61" i="14"/>
  <c r="AH61" i="14" s="1"/>
  <c r="AD63" i="14"/>
  <c r="AH63" i="14" s="1"/>
  <c r="J67" i="14"/>
  <c r="AD75" i="14"/>
  <c r="AH75" i="14" s="1"/>
  <c r="J79" i="14"/>
  <c r="AD86" i="14"/>
  <c r="AH86" i="14" s="1"/>
  <c r="R95" i="14"/>
  <c r="T95" i="14" s="1"/>
  <c r="U183" i="14"/>
  <c r="V183" i="14"/>
  <c r="T23" i="14"/>
  <c r="X9" i="14"/>
  <c r="AB9" i="14" s="1"/>
  <c r="AD11" i="14"/>
  <c r="AH11" i="14" s="1"/>
  <c r="J16" i="14"/>
  <c r="R17" i="14"/>
  <c r="X22" i="14"/>
  <c r="AB22" i="14" s="1"/>
  <c r="AD26" i="14"/>
  <c r="AH26" i="14" s="1"/>
  <c r="J33" i="14"/>
  <c r="R35" i="14"/>
  <c r="T35" i="14" s="1"/>
  <c r="R36" i="14"/>
  <c r="V36" i="14" s="1"/>
  <c r="X39" i="14"/>
  <c r="AB39" i="14" s="1"/>
  <c r="AD41" i="14"/>
  <c r="AH41" i="14" s="1"/>
  <c r="AD44" i="14"/>
  <c r="AH44" i="14" s="1"/>
  <c r="AD45" i="14"/>
  <c r="AH45" i="14" s="1"/>
  <c r="J49" i="14"/>
  <c r="X57" i="14"/>
  <c r="AB57" i="14" s="1"/>
  <c r="AD59" i="14"/>
  <c r="AH59" i="14" s="1"/>
  <c r="J64" i="14"/>
  <c r="R65" i="14"/>
  <c r="R67" i="14"/>
  <c r="AD73" i="14"/>
  <c r="AH73" i="14" s="1"/>
  <c r="J76" i="14"/>
  <c r="R77" i="14"/>
  <c r="R79" i="14"/>
  <c r="J92" i="14"/>
  <c r="X96" i="14"/>
  <c r="AB96" i="14" s="1"/>
  <c r="X97" i="14"/>
  <c r="AB97" i="14" s="1"/>
  <c r="T349" i="14"/>
  <c r="U349" i="14"/>
  <c r="V349" i="14"/>
  <c r="AD71" i="14"/>
  <c r="AH71" i="14" s="1"/>
  <c r="AD83" i="14"/>
  <c r="AH83" i="14" s="1"/>
  <c r="T90" i="14"/>
  <c r="X94" i="14"/>
  <c r="AB94" i="14" s="1"/>
  <c r="R16" i="14"/>
  <c r="R19" i="14"/>
  <c r="AD27" i="14"/>
  <c r="AH27" i="14" s="1"/>
  <c r="J32" i="14"/>
  <c r="R34" i="14"/>
  <c r="X36" i="14"/>
  <c r="AB36" i="14" s="1"/>
  <c r="X38" i="14"/>
  <c r="AB38" i="14" s="1"/>
  <c r="J46" i="14"/>
  <c r="R49" i="14"/>
  <c r="X67" i="14"/>
  <c r="AB67" i="14" s="1"/>
  <c r="X68" i="14"/>
  <c r="AB68" i="14" s="1"/>
  <c r="AD70" i="14"/>
  <c r="AH70" i="14" s="1"/>
  <c r="J74" i="14"/>
  <c r="X77" i="14"/>
  <c r="AB77" i="14" s="1"/>
  <c r="X79" i="14"/>
  <c r="AB79" i="14" s="1"/>
  <c r="X80" i="14"/>
  <c r="AB80" i="14" s="1"/>
  <c r="AD82" i="14"/>
  <c r="AH82" i="14" s="1"/>
  <c r="J88" i="14"/>
  <c r="R92" i="14"/>
  <c r="AD98" i="14"/>
  <c r="AH98" i="14" s="1"/>
  <c r="X330" i="14"/>
  <c r="AB330" i="14" s="1"/>
  <c r="X3" i="14"/>
  <c r="AB3" i="14" s="1"/>
  <c r="AD5" i="14"/>
  <c r="AH5" i="14" s="1"/>
  <c r="AD8" i="14"/>
  <c r="AH8" i="14" s="1"/>
  <c r="AD9" i="14"/>
  <c r="AH9" i="14" s="1"/>
  <c r="J13" i="14"/>
  <c r="J363" i="14" s="1"/>
  <c r="X21" i="14"/>
  <c r="AB21" i="14" s="1"/>
  <c r="AD23" i="14"/>
  <c r="AH23" i="14" s="1"/>
  <c r="R29" i="14"/>
  <c r="X34" i="14"/>
  <c r="AB34" i="14" s="1"/>
  <c r="AD38" i="14"/>
  <c r="AH38" i="14" s="1"/>
  <c r="T47" i="14"/>
  <c r="X51" i="14"/>
  <c r="AB51" i="14" s="1"/>
  <c r="AD53" i="14"/>
  <c r="AH53" i="14" s="1"/>
  <c r="AD56" i="14"/>
  <c r="AH56" i="14" s="1"/>
  <c r="U174" i="14"/>
  <c r="V174" i="14"/>
  <c r="V189" i="14"/>
  <c r="U195" i="14"/>
  <c r="X224" i="14"/>
  <c r="AB224" i="14" s="1"/>
  <c r="AD4" i="14"/>
  <c r="AH4" i="14" s="1"/>
  <c r="X16" i="14"/>
  <c r="AB16" i="14" s="1"/>
  <c r="X19" i="14"/>
  <c r="AB19" i="14" s="1"/>
  <c r="X20" i="14"/>
  <c r="AB20" i="14" s="1"/>
  <c r="AD22" i="14"/>
  <c r="AH22" i="14" s="1"/>
  <c r="J26" i="14"/>
  <c r="J31" i="14"/>
  <c r="R32" i="14"/>
  <c r="AD37" i="14"/>
  <c r="AH37" i="14" s="1"/>
  <c r="J41" i="14"/>
  <c r="X49" i="14"/>
  <c r="AB49" i="14" s="1"/>
  <c r="AD52" i="14"/>
  <c r="AH52" i="14" s="1"/>
  <c r="X64" i="14"/>
  <c r="AB64" i="14" s="1"/>
  <c r="X65" i="14"/>
  <c r="AB65" i="14" s="1"/>
  <c r="AD68" i="14"/>
  <c r="AH68" i="14" s="1"/>
  <c r="AD69" i="14"/>
  <c r="AH69" i="14" s="1"/>
  <c r="X76" i="14"/>
  <c r="AB76" i="14" s="1"/>
  <c r="AD80" i="14"/>
  <c r="AH80" i="14" s="1"/>
  <c r="AD81" i="14"/>
  <c r="AH81" i="14" s="1"/>
  <c r="X93" i="14"/>
  <c r="AB93" i="14" s="1"/>
  <c r="AD97" i="14"/>
  <c r="AH97" i="14" s="1"/>
  <c r="U159" i="14"/>
  <c r="V159" i="14"/>
  <c r="X197" i="14"/>
  <c r="AB197" i="14" s="1"/>
  <c r="V307" i="14"/>
  <c r="T15" i="14"/>
  <c r="V27" i="14"/>
  <c r="T42" i="14"/>
  <c r="X48" i="14"/>
  <c r="AB48" i="14" s="1"/>
  <c r="T63" i="14"/>
  <c r="AD65" i="14"/>
  <c r="AH65" i="14" s="1"/>
  <c r="AD77" i="14"/>
  <c r="AH77" i="14" s="1"/>
  <c r="X89" i="14"/>
  <c r="AB89" i="14" s="1"/>
  <c r="X91" i="14"/>
  <c r="AB91" i="14" s="1"/>
  <c r="V99" i="14"/>
  <c r="U147" i="14"/>
  <c r="V147" i="14"/>
  <c r="AD100" i="14"/>
  <c r="AH100" i="14" s="1"/>
  <c r="R107" i="14"/>
  <c r="X110" i="14"/>
  <c r="AB110" i="14" s="1"/>
  <c r="AD116" i="14"/>
  <c r="AH116" i="14" s="1"/>
  <c r="R125" i="14"/>
  <c r="R128" i="14"/>
  <c r="T128" i="14" s="1"/>
  <c r="J134" i="14"/>
  <c r="T135" i="14"/>
  <c r="R136" i="14"/>
  <c r="X142" i="14"/>
  <c r="AB142" i="14" s="1"/>
  <c r="X145" i="14"/>
  <c r="AB145" i="14" s="1"/>
  <c r="X152" i="14"/>
  <c r="AB152" i="14" s="1"/>
  <c r="X153" i="14"/>
  <c r="AB153" i="14" s="1"/>
  <c r="AD158" i="14"/>
  <c r="AH158" i="14" s="1"/>
  <c r="X159" i="14"/>
  <c r="AB159" i="14" s="1"/>
  <c r="AD163" i="14"/>
  <c r="AH163" i="14" s="1"/>
  <c r="AD166" i="14"/>
  <c r="AH166" i="14" s="1"/>
  <c r="J173" i="14"/>
  <c r="J176" i="14"/>
  <c r="R181" i="14"/>
  <c r="AD185" i="14"/>
  <c r="AH185" i="14" s="1"/>
  <c r="AD187" i="14"/>
  <c r="AH187" i="14" s="1"/>
  <c r="X196" i="14"/>
  <c r="AB196" i="14" s="1"/>
  <c r="X198" i="14"/>
  <c r="AB198" i="14" s="1"/>
  <c r="AD200" i="14"/>
  <c r="AH200" i="14" s="1"/>
  <c r="J204" i="14"/>
  <c r="R207" i="14"/>
  <c r="X209" i="14"/>
  <c r="AB209" i="14" s="1"/>
  <c r="AD215" i="14"/>
  <c r="AH215" i="14" s="1"/>
  <c r="J219" i="14"/>
  <c r="J232" i="14"/>
  <c r="R234" i="14"/>
  <c r="X239" i="14"/>
  <c r="AB239" i="14" s="1"/>
  <c r="AD243" i="14"/>
  <c r="AH243" i="14" s="1"/>
  <c r="J246" i="14"/>
  <c r="AD256" i="14"/>
  <c r="AH256" i="14" s="1"/>
  <c r="AD257" i="14"/>
  <c r="AH257" i="14" s="1"/>
  <c r="J260" i="14"/>
  <c r="J261" i="14"/>
  <c r="J262" i="14"/>
  <c r="AD268" i="14"/>
  <c r="AH268" i="14" s="1"/>
  <c r="AD269" i="14"/>
  <c r="AH269" i="14" s="1"/>
  <c r="J272" i="14"/>
  <c r="J273" i="14"/>
  <c r="J274" i="14"/>
  <c r="R277" i="14"/>
  <c r="V277" i="14" s="1"/>
  <c r="AD294" i="14"/>
  <c r="AH294" i="14" s="1"/>
  <c r="AD295" i="14"/>
  <c r="AH295" i="14" s="1"/>
  <c r="J300" i="14"/>
  <c r="J302" i="14"/>
  <c r="R305" i="14"/>
  <c r="X309" i="14"/>
  <c r="AB309" i="14" s="1"/>
  <c r="X310" i="14"/>
  <c r="AB310" i="14" s="1"/>
  <c r="J321" i="14"/>
  <c r="U322" i="14"/>
  <c r="R323" i="14"/>
  <c r="X329" i="14"/>
  <c r="AB329" i="14" s="1"/>
  <c r="X331" i="14"/>
  <c r="AB331" i="14" s="1"/>
  <c r="AD333" i="14"/>
  <c r="AH333" i="14" s="1"/>
  <c r="AD337" i="14"/>
  <c r="AH337" i="14" s="1"/>
  <c r="J339" i="14"/>
  <c r="J344" i="14"/>
  <c r="R345" i="14"/>
  <c r="X347" i="14"/>
  <c r="AB347" i="14" s="1"/>
  <c r="X348" i="14"/>
  <c r="AB348" i="14" s="1"/>
  <c r="AD356" i="14"/>
  <c r="AH356" i="14" s="1"/>
  <c r="T361" i="14"/>
  <c r="J102" i="14"/>
  <c r="J103" i="14"/>
  <c r="X109" i="14"/>
  <c r="AB109" i="14" s="1"/>
  <c r="X111" i="14"/>
  <c r="AB111" i="14" s="1"/>
  <c r="AD115" i="14"/>
  <c r="AH115" i="14" s="1"/>
  <c r="R127" i="14"/>
  <c r="U127" i="14" s="1"/>
  <c r="AD148" i="14"/>
  <c r="AH148" i="14" s="1"/>
  <c r="J172" i="14"/>
  <c r="R173" i="14"/>
  <c r="R176" i="14"/>
  <c r="AD182" i="14"/>
  <c r="AH182" i="14" s="1"/>
  <c r="AD184" i="14"/>
  <c r="AH184" i="14" s="1"/>
  <c r="AD197" i="14"/>
  <c r="AH197" i="14" s="1"/>
  <c r="J203" i="14"/>
  <c r="R206" i="14"/>
  <c r="X207" i="14"/>
  <c r="AB207" i="14" s="1"/>
  <c r="X208" i="14"/>
  <c r="AB208" i="14" s="1"/>
  <c r="J216" i="14"/>
  <c r="R219" i="14"/>
  <c r="X221" i="14"/>
  <c r="AB221" i="14" s="1"/>
  <c r="AD227" i="14"/>
  <c r="AH227" i="14" s="1"/>
  <c r="J231" i="14"/>
  <c r="J244" i="14"/>
  <c r="R246" i="14"/>
  <c r="X251" i="14"/>
  <c r="AB251" i="14" s="1"/>
  <c r="AD255" i="14"/>
  <c r="AH255" i="14" s="1"/>
  <c r="J258" i="14"/>
  <c r="R261" i="14"/>
  <c r="R263" i="14"/>
  <c r="AD267" i="14"/>
  <c r="AH267" i="14" s="1"/>
  <c r="R273" i="14"/>
  <c r="R275" i="14"/>
  <c r="X277" i="14"/>
  <c r="AB277" i="14" s="1"/>
  <c r="X278" i="14"/>
  <c r="AB278" i="14" s="1"/>
  <c r="J284" i="14"/>
  <c r="R289" i="14"/>
  <c r="AD296" i="14"/>
  <c r="AH296" i="14" s="1"/>
  <c r="X305" i="14"/>
  <c r="AB305" i="14" s="1"/>
  <c r="X307" i="14"/>
  <c r="AB307" i="14" s="1"/>
  <c r="AD309" i="14"/>
  <c r="AH309" i="14" s="1"/>
  <c r="AD313" i="14"/>
  <c r="AH313" i="14" s="1"/>
  <c r="X323" i="14"/>
  <c r="AB323" i="14" s="1"/>
  <c r="X324" i="14"/>
  <c r="AB324" i="14" s="1"/>
  <c r="J359" i="14"/>
  <c r="J101" i="14"/>
  <c r="U106" i="14"/>
  <c r="R130" i="14"/>
  <c r="T130" i="14" s="1"/>
  <c r="AD154" i="14"/>
  <c r="AH154" i="14" s="1"/>
  <c r="X194" i="14"/>
  <c r="AB194" i="14" s="1"/>
  <c r="AD212" i="14"/>
  <c r="AH212" i="14" s="1"/>
  <c r="T233" i="14"/>
  <c r="X235" i="14"/>
  <c r="AB235" i="14" s="1"/>
  <c r="V259" i="14"/>
  <c r="R271" i="14"/>
  <c r="V271" i="14" s="1"/>
  <c r="X275" i="14"/>
  <c r="AB275" i="14" s="1"/>
  <c r="AD279" i="14"/>
  <c r="AH279" i="14" s="1"/>
  <c r="J282" i="14"/>
  <c r="X290" i="14"/>
  <c r="AB290" i="14" s="1"/>
  <c r="AD292" i="14"/>
  <c r="AH292" i="14" s="1"/>
  <c r="AD293" i="14"/>
  <c r="AH293" i="14" s="1"/>
  <c r="J296" i="14"/>
  <c r="J297" i="14"/>
  <c r="J298" i="14"/>
  <c r="R301" i="14"/>
  <c r="V301" i="14" s="1"/>
  <c r="X304" i="14"/>
  <c r="AB304" i="14" s="1"/>
  <c r="AD310" i="14"/>
  <c r="AH310" i="14" s="1"/>
  <c r="J317" i="14"/>
  <c r="X325" i="14"/>
  <c r="AB325" i="14" s="1"/>
  <c r="R341" i="14"/>
  <c r="X345" i="14"/>
  <c r="AB345" i="14" s="1"/>
  <c r="X346" i="14"/>
  <c r="AB346" i="14" s="1"/>
  <c r="J100" i="14"/>
  <c r="R103" i="14"/>
  <c r="X106" i="14"/>
  <c r="AB106" i="14" s="1"/>
  <c r="R122" i="14"/>
  <c r="T122" i="14" s="1"/>
  <c r="X124" i="14"/>
  <c r="AB124" i="14" s="1"/>
  <c r="X126" i="14"/>
  <c r="AB126" i="14" s="1"/>
  <c r="X127" i="14"/>
  <c r="AB127" i="14" s="1"/>
  <c r="AD140" i="14"/>
  <c r="AH140" i="14" s="1"/>
  <c r="AD142" i="14"/>
  <c r="AH142" i="14" s="1"/>
  <c r="J149" i="14"/>
  <c r="T149" i="14" s="1"/>
  <c r="R167" i="14"/>
  <c r="R178" i="14"/>
  <c r="V178" i="14" s="1"/>
  <c r="AD196" i="14"/>
  <c r="AH196" i="14" s="1"/>
  <c r="J202" i="14"/>
  <c r="AD209" i="14"/>
  <c r="AH209" i="14" s="1"/>
  <c r="J212" i="14"/>
  <c r="X220" i="14"/>
  <c r="AB220" i="14" s="1"/>
  <c r="J228" i="14"/>
  <c r="R231" i="14"/>
  <c r="X233" i="14"/>
  <c r="AB233" i="14" s="1"/>
  <c r="AD239" i="14"/>
  <c r="AH239" i="14" s="1"/>
  <c r="V283" i="14"/>
  <c r="V316" i="14"/>
  <c r="AD347" i="14"/>
  <c r="AH347" i="14" s="1"/>
  <c r="R359" i="14"/>
  <c r="U361" i="14"/>
  <c r="R119" i="14"/>
  <c r="V123" i="14"/>
  <c r="X130" i="14"/>
  <c r="AB130" i="14" s="1"/>
  <c r="X132" i="14"/>
  <c r="AB132" i="14" s="1"/>
  <c r="X133" i="14"/>
  <c r="AB133" i="14" s="1"/>
  <c r="R164" i="14"/>
  <c r="T164" i="14" s="1"/>
  <c r="X172" i="14"/>
  <c r="AB172" i="14" s="1"/>
  <c r="X178" i="14"/>
  <c r="AB178" i="14" s="1"/>
  <c r="X179" i="14"/>
  <c r="AB179" i="14" s="1"/>
  <c r="AD183" i="14"/>
  <c r="AH183" i="14" s="1"/>
  <c r="X192" i="14"/>
  <c r="AB192" i="14" s="1"/>
  <c r="X206" i="14"/>
  <c r="AB206" i="14" s="1"/>
  <c r="AD224" i="14"/>
  <c r="AH224" i="14" s="1"/>
  <c r="R245" i="14"/>
  <c r="T245" i="14" s="1"/>
  <c r="X246" i="14"/>
  <c r="AB246" i="14" s="1"/>
  <c r="X247" i="14"/>
  <c r="AB247" i="14" s="1"/>
  <c r="X250" i="14"/>
  <c r="AB250" i="14" s="1"/>
  <c r="AD264" i="14"/>
  <c r="AH264" i="14" s="1"/>
  <c r="J280" i="14"/>
  <c r="R282" i="14"/>
  <c r="R299" i="14"/>
  <c r="AD306" i="14"/>
  <c r="AH306" i="14" s="1"/>
  <c r="R317" i="14"/>
  <c r="X321" i="14"/>
  <c r="AB321" i="14" s="1"/>
  <c r="X322" i="14"/>
  <c r="AB322" i="14" s="1"/>
  <c r="J333" i="14"/>
  <c r="R335" i="14"/>
  <c r="R338" i="14"/>
  <c r="X341" i="14"/>
  <c r="AB341" i="14" s="1"/>
  <c r="X343" i="14"/>
  <c r="AB343" i="14" s="1"/>
  <c r="AD345" i="14"/>
  <c r="AH345" i="14" s="1"/>
  <c r="J356" i="14"/>
  <c r="R357" i="14"/>
  <c r="X359" i="14"/>
  <c r="AB359" i="14" s="1"/>
  <c r="X360" i="14"/>
  <c r="AB360" i="14" s="1"/>
  <c r="V361" i="14"/>
  <c r="X105" i="14"/>
  <c r="AB105" i="14" s="1"/>
  <c r="AD107" i="14"/>
  <c r="AH107" i="14" s="1"/>
  <c r="R116" i="14"/>
  <c r="AD125" i="14"/>
  <c r="AH125" i="14" s="1"/>
  <c r="X129" i="14"/>
  <c r="AB129" i="14" s="1"/>
  <c r="X203" i="14"/>
  <c r="AB203" i="14" s="1"/>
  <c r="AD221" i="14"/>
  <c r="AH221" i="14" s="1"/>
  <c r="J224" i="14"/>
  <c r="X231" i="14"/>
  <c r="AB231" i="14" s="1"/>
  <c r="X232" i="14"/>
  <c r="AB232" i="14" s="1"/>
  <c r="J240" i="14"/>
  <c r="R243" i="14"/>
  <c r="X245" i="14"/>
  <c r="AB245" i="14" s="1"/>
  <c r="AD251" i="14"/>
  <c r="AH251" i="14" s="1"/>
  <c r="X262" i="14"/>
  <c r="AB262" i="14" s="1"/>
  <c r="J267" i="14"/>
  <c r="AD276" i="14"/>
  <c r="AH276" i="14" s="1"/>
  <c r="R295" i="14"/>
  <c r="V295" i="14" s="1"/>
  <c r="X299" i="14"/>
  <c r="AB299" i="14" s="1"/>
  <c r="R312" i="14"/>
  <c r="V312" i="14" s="1"/>
  <c r="AD349" i="14"/>
  <c r="AH349" i="14" s="1"/>
  <c r="V355" i="14"/>
  <c r="X101" i="14"/>
  <c r="AB101" i="14" s="1"/>
  <c r="AD136" i="14"/>
  <c r="AH136" i="14" s="1"/>
  <c r="J148" i="14"/>
  <c r="J151" i="14"/>
  <c r="R158" i="14"/>
  <c r="R160" i="14"/>
  <c r="R166" i="14"/>
  <c r="V166" i="14" s="1"/>
  <c r="X168" i="14"/>
  <c r="AB168" i="14" s="1"/>
  <c r="X174" i="14"/>
  <c r="AB174" i="14" s="1"/>
  <c r="J182" i="14"/>
  <c r="J184" i="14"/>
  <c r="X190" i="14"/>
  <c r="AB190" i="14" s="1"/>
  <c r="X191" i="14"/>
  <c r="AB191" i="14" s="1"/>
  <c r="AD195" i="14"/>
  <c r="AH195" i="14" s="1"/>
  <c r="R211" i="14"/>
  <c r="V211" i="14" s="1"/>
  <c r="R213" i="14"/>
  <c r="T213" i="14" s="1"/>
  <c r="X217" i="14"/>
  <c r="AB217" i="14" s="1"/>
  <c r="X218" i="14"/>
  <c r="AB218" i="14" s="1"/>
  <c r="J226" i="14"/>
  <c r="R229" i="14"/>
  <c r="AD236" i="14"/>
  <c r="AH236" i="14" s="1"/>
  <c r="T257" i="14"/>
  <c r="X258" i="14"/>
  <c r="AB258" i="14" s="1"/>
  <c r="X259" i="14"/>
  <c r="AB259" i="14" s="1"/>
  <c r="T269" i="14"/>
  <c r="X270" i="14"/>
  <c r="AB270" i="14" s="1"/>
  <c r="X271" i="14"/>
  <c r="AB271" i="14" s="1"/>
  <c r="AD275" i="14"/>
  <c r="AH275" i="14" s="1"/>
  <c r="J279" i="14"/>
  <c r="J292" i="14"/>
  <c r="R294" i="14"/>
  <c r="X297" i="14"/>
  <c r="AB297" i="14" s="1"/>
  <c r="AD302" i="14"/>
  <c r="AH302" i="14" s="1"/>
  <c r="AD303" i="14"/>
  <c r="AH303" i="14" s="1"/>
  <c r="J309" i="14"/>
  <c r="U310" i="14"/>
  <c r="R311" i="14"/>
  <c r="X319" i="14"/>
  <c r="AB319" i="14" s="1"/>
  <c r="AD321" i="14"/>
  <c r="AH321" i="14" s="1"/>
  <c r="AD325" i="14"/>
  <c r="AH325" i="14" s="1"/>
  <c r="J332" i="14"/>
  <c r="R333" i="14"/>
  <c r="X335" i="14"/>
  <c r="AB335" i="14" s="1"/>
  <c r="X336" i="14"/>
  <c r="AB336" i="14" s="1"/>
  <c r="J110" i="14"/>
  <c r="R115" i="14"/>
  <c r="R118" i="14"/>
  <c r="U118" i="14" s="1"/>
  <c r="X120" i="14"/>
  <c r="AB120" i="14" s="1"/>
  <c r="X121" i="14"/>
  <c r="AB121" i="14" s="1"/>
  <c r="AD124" i="14"/>
  <c r="AH124" i="14" s="1"/>
  <c r="AD127" i="14"/>
  <c r="AH127" i="14" s="1"/>
  <c r="R143" i="14"/>
  <c r="R146" i="14"/>
  <c r="T146" i="14" s="1"/>
  <c r="X163" i="14"/>
  <c r="AB163" i="14" s="1"/>
  <c r="X169" i="14"/>
  <c r="AB169" i="14" s="1"/>
  <c r="X171" i="14"/>
  <c r="AB171" i="14" s="1"/>
  <c r="AD191" i="14"/>
  <c r="AH191" i="14" s="1"/>
  <c r="X202" i="14"/>
  <c r="AB202" i="14" s="1"/>
  <c r="J208" i="14"/>
  <c r="R210" i="14"/>
  <c r="J236" i="14"/>
  <c r="X243" i="14"/>
  <c r="AB243" i="14" s="1"/>
  <c r="X244" i="14"/>
  <c r="AB244" i="14" s="1"/>
  <c r="J252" i="14"/>
  <c r="R255" i="14"/>
  <c r="X257" i="14"/>
  <c r="AB257" i="14" s="1"/>
  <c r="R267" i="14"/>
  <c r="X269" i="14"/>
  <c r="AB269" i="14" s="1"/>
  <c r="T281" i="14"/>
  <c r="X283" i="14"/>
  <c r="AB283" i="14" s="1"/>
  <c r="X286" i="14"/>
  <c r="AB286" i="14" s="1"/>
  <c r="AD288" i="14"/>
  <c r="AH288" i="14" s="1"/>
  <c r="X316" i="14"/>
  <c r="AB316" i="14" s="1"/>
  <c r="AD322" i="14"/>
  <c r="AH322" i="14" s="1"/>
  <c r="J329" i="14"/>
  <c r="X337" i="14"/>
  <c r="AB337" i="14" s="1"/>
  <c r="AD341" i="14"/>
  <c r="AH341" i="14" s="1"/>
  <c r="AD342" i="14"/>
  <c r="AH342" i="14" s="1"/>
  <c r="R353" i="14"/>
  <c r="X357" i="14"/>
  <c r="AB357" i="14" s="1"/>
  <c r="X358" i="14"/>
  <c r="AB358" i="14" s="1"/>
  <c r="X100" i="14"/>
  <c r="AB100" i="14" s="1"/>
  <c r="AD103" i="14"/>
  <c r="AH103" i="14" s="1"/>
  <c r="U111" i="14"/>
  <c r="X165" i="14"/>
  <c r="AB165" i="14" s="1"/>
  <c r="AD178" i="14"/>
  <c r="AH178" i="14" s="1"/>
  <c r="J181" i="14"/>
  <c r="R182" i="14"/>
  <c r="X187" i="14"/>
  <c r="AB187" i="14" s="1"/>
  <c r="X201" i="14"/>
  <c r="AB201" i="14" s="1"/>
  <c r="AD204" i="14"/>
  <c r="AH204" i="14" s="1"/>
  <c r="X213" i="14"/>
  <c r="AB213" i="14" s="1"/>
  <c r="AD218" i="14"/>
  <c r="AH218" i="14" s="1"/>
  <c r="R223" i="14"/>
  <c r="V223" i="14" s="1"/>
  <c r="R225" i="14"/>
  <c r="T225" i="14" s="1"/>
  <c r="R227" i="14"/>
  <c r="X229" i="14"/>
  <c r="AB229" i="14" s="1"/>
  <c r="X230" i="14"/>
  <c r="AB230" i="14" s="1"/>
  <c r="J238" i="14"/>
  <c r="R241" i="14"/>
  <c r="V241" i="14" s="1"/>
  <c r="AD248" i="14"/>
  <c r="AH248" i="14" s="1"/>
  <c r="J264" i="14"/>
  <c r="AD271" i="14"/>
  <c r="AH271" i="14" s="1"/>
  <c r="J276" i="14"/>
  <c r="R279" i="14"/>
  <c r="X281" i="14"/>
  <c r="AB281" i="14" s="1"/>
  <c r="X312" i="14"/>
  <c r="AB312" i="14" s="1"/>
  <c r="V313" i="14"/>
  <c r="T325" i="14"/>
  <c r="V328" i="14"/>
  <c r="R348" i="14"/>
  <c r="X356" i="14"/>
  <c r="AB356" i="14" s="1"/>
  <c r="AD359" i="14"/>
  <c r="AH359" i="14" s="1"/>
  <c r="AD105" i="14"/>
  <c r="AH105" i="14" s="1"/>
  <c r="J107" i="14"/>
  <c r="R112" i="14"/>
  <c r="X116" i="14"/>
  <c r="AB116" i="14" s="1"/>
  <c r="X117" i="14"/>
  <c r="AB117" i="14" s="1"/>
  <c r="T125" i="14"/>
  <c r="AD129" i="14"/>
  <c r="AH129" i="14" s="1"/>
  <c r="J139" i="14"/>
  <c r="U154" i="14"/>
  <c r="X156" i="14"/>
  <c r="AB156" i="14" s="1"/>
  <c r="X157" i="14"/>
  <c r="AB157" i="14" s="1"/>
  <c r="X164" i="14"/>
  <c r="AB164" i="14" s="1"/>
  <c r="AD172" i="14"/>
  <c r="AH172" i="14" s="1"/>
  <c r="X186" i="14"/>
  <c r="AB186" i="14" s="1"/>
  <c r="AD190" i="14"/>
  <c r="AH190" i="14" s="1"/>
  <c r="R196" i="14"/>
  <c r="R199" i="14"/>
  <c r="AD203" i="14"/>
  <c r="AH203" i="14" s="1"/>
  <c r="J207" i="14"/>
  <c r="J220" i="14"/>
  <c r="R222" i="14"/>
  <c r="X227" i="14"/>
  <c r="AB227" i="14" s="1"/>
  <c r="J234" i="14"/>
  <c r="V234" i="14" s="1"/>
  <c r="AD245" i="14"/>
  <c r="AH245" i="14" s="1"/>
  <c r="J248" i="14"/>
  <c r="V248" i="14" s="1"/>
  <c r="X256" i="14"/>
  <c r="AB256" i="14" s="1"/>
  <c r="X268" i="14"/>
  <c r="AB268" i="14" s="1"/>
  <c r="R293" i="14"/>
  <c r="T293" i="14" s="1"/>
  <c r="X294" i="14"/>
  <c r="AB294" i="14" s="1"/>
  <c r="X295" i="14"/>
  <c r="AB295" i="14" s="1"/>
  <c r="AD299" i="14"/>
  <c r="AH299" i="14" s="1"/>
  <c r="J305" i="14"/>
  <c r="X313" i="14"/>
  <c r="AB313" i="14" s="1"/>
  <c r="AD317" i="14"/>
  <c r="AH317" i="14" s="1"/>
  <c r="AD318" i="14"/>
  <c r="AH318" i="14" s="1"/>
  <c r="R329" i="14"/>
  <c r="X333" i="14"/>
  <c r="AB333" i="14" s="1"/>
  <c r="X334" i="14"/>
  <c r="AB334" i="14" s="1"/>
  <c r="V346" i="14"/>
  <c r="X355" i="14"/>
  <c r="AB355" i="14" s="1"/>
  <c r="AD357" i="14"/>
  <c r="AH357" i="14" s="1"/>
  <c r="J104" i="14"/>
  <c r="T104" i="14" s="1"/>
  <c r="X112" i="14"/>
  <c r="AB112" i="14" s="1"/>
  <c r="AD119" i="14"/>
  <c r="AH119" i="14" s="1"/>
  <c r="AD121" i="14"/>
  <c r="AH121" i="14" s="1"/>
  <c r="J131" i="14"/>
  <c r="R137" i="14"/>
  <c r="R142" i="14"/>
  <c r="U142" i="14" s="1"/>
  <c r="X144" i="14"/>
  <c r="AB144" i="14" s="1"/>
  <c r="X154" i="14"/>
  <c r="AB154" i="14" s="1"/>
  <c r="AD161" i="14"/>
  <c r="AH161" i="14" s="1"/>
  <c r="AD164" i="14"/>
  <c r="AH164" i="14" s="1"/>
  <c r="AD169" i="14"/>
  <c r="AH169" i="14" s="1"/>
  <c r="AD188" i="14"/>
  <c r="AH188" i="14" s="1"/>
  <c r="X199" i="14"/>
  <c r="AB199" i="14" s="1"/>
  <c r="AD202" i="14"/>
  <c r="AH202" i="14" s="1"/>
  <c r="X210" i="14"/>
  <c r="AB210" i="14" s="1"/>
  <c r="X211" i="14"/>
  <c r="AB211" i="14" s="1"/>
  <c r="AD216" i="14"/>
  <c r="AH216" i="14" s="1"/>
  <c r="V221" i="14"/>
  <c r="X225" i="14"/>
  <c r="AB225" i="14" s="1"/>
  <c r="AD230" i="14"/>
  <c r="AH230" i="14" s="1"/>
  <c r="V235" i="14"/>
  <c r="T237" i="14"/>
  <c r="X241" i="14"/>
  <c r="AB241" i="14" s="1"/>
  <c r="X242" i="14"/>
  <c r="AB242" i="14" s="1"/>
  <c r="R253" i="14"/>
  <c r="AD260" i="14"/>
  <c r="AH260" i="14" s="1"/>
  <c r="R265" i="14"/>
  <c r="AD272" i="14"/>
  <c r="AH272" i="14" s="1"/>
  <c r="J275" i="14"/>
  <c r="T275" i="14" s="1"/>
  <c r="X279" i="14"/>
  <c r="AB279" i="14" s="1"/>
  <c r="X280" i="14"/>
  <c r="AB280" i="14" s="1"/>
  <c r="J288" i="14"/>
  <c r="R291" i="14"/>
  <c r="X293" i="14"/>
  <c r="AB293" i="14" s="1"/>
  <c r="AD298" i="14"/>
  <c r="AH298" i="14" s="1"/>
  <c r="R308" i="14"/>
  <c r="AD312" i="14"/>
  <c r="AH312" i="14" s="1"/>
  <c r="AD314" i="14"/>
  <c r="AH314" i="14" s="1"/>
  <c r="AD315" i="14"/>
  <c r="AH315" i="14" s="1"/>
  <c r="R324" i="14"/>
  <c r="X332" i="14"/>
  <c r="AB332" i="14" s="1"/>
  <c r="J342" i="14"/>
  <c r="X350" i="14"/>
  <c r="AB350" i="14" s="1"/>
  <c r="X352" i="14"/>
  <c r="AB352" i="14" s="1"/>
  <c r="AD358" i="14"/>
  <c r="AH358" i="14" s="1"/>
  <c r="V321" i="14"/>
  <c r="U321" i="14"/>
  <c r="T321" i="14"/>
  <c r="V339" i="14"/>
  <c r="U339" i="14"/>
  <c r="T339" i="14"/>
  <c r="U344" i="14"/>
  <c r="V344" i="14"/>
  <c r="T344" i="14"/>
  <c r="T315" i="14"/>
  <c r="V315" i="14"/>
  <c r="U315" i="14"/>
  <c r="U320" i="14"/>
  <c r="V320" i="14"/>
  <c r="T320" i="14"/>
  <c r="V338" i="14"/>
  <c r="U338" i="14"/>
  <c r="T338" i="14"/>
  <c r="V359" i="14"/>
  <c r="U359" i="14"/>
  <c r="T359" i="14"/>
  <c r="V317" i="14"/>
  <c r="U317" i="14"/>
  <c r="T317" i="14"/>
  <c r="V336" i="14"/>
  <c r="V357" i="14"/>
  <c r="U357" i="14"/>
  <c r="T357" i="14"/>
  <c r="V314" i="14"/>
  <c r="U314" i="14"/>
  <c r="T314" i="14"/>
  <c r="V335" i="14"/>
  <c r="U335" i="14"/>
  <c r="T335" i="14"/>
  <c r="U354" i="14"/>
  <c r="T354" i="14"/>
  <c r="V354" i="14"/>
  <c r="U318" i="14"/>
  <c r="T318" i="14"/>
  <c r="V318" i="14"/>
  <c r="V333" i="14"/>
  <c r="U333" i="14"/>
  <c r="T333" i="14"/>
  <c r="T351" i="14"/>
  <c r="V351" i="14"/>
  <c r="U351" i="14"/>
  <c r="U356" i="14"/>
  <c r="V356" i="14"/>
  <c r="T356" i="14"/>
  <c r="V311" i="14"/>
  <c r="U311" i="14"/>
  <c r="T311" i="14"/>
  <c r="U330" i="14"/>
  <c r="T330" i="14"/>
  <c r="V330" i="14"/>
  <c r="V353" i="14"/>
  <c r="U353" i="14"/>
  <c r="T353" i="14"/>
  <c r="V309" i="14"/>
  <c r="U309" i="14"/>
  <c r="T309" i="14"/>
  <c r="T327" i="14"/>
  <c r="V327" i="14"/>
  <c r="U327" i="14"/>
  <c r="U332" i="14"/>
  <c r="V332" i="14"/>
  <c r="T332" i="14"/>
  <c r="V350" i="14"/>
  <c r="U350" i="14"/>
  <c r="T350" i="14"/>
  <c r="U306" i="14"/>
  <c r="T306" i="14"/>
  <c r="V306" i="14"/>
  <c r="V329" i="14"/>
  <c r="U329" i="14"/>
  <c r="T329" i="14"/>
  <c r="V348" i="14"/>
  <c r="V341" i="14"/>
  <c r="U341" i="14"/>
  <c r="T341" i="14"/>
  <c r="U308" i="14"/>
  <c r="V308" i="14"/>
  <c r="T308" i="14"/>
  <c r="V326" i="14"/>
  <c r="U326" i="14"/>
  <c r="T326" i="14"/>
  <c r="V347" i="14"/>
  <c r="U347" i="14"/>
  <c r="T347" i="14"/>
  <c r="T303" i="14"/>
  <c r="V303" i="14"/>
  <c r="U303" i="14"/>
  <c r="V304" i="14"/>
  <c r="U304" i="14"/>
  <c r="T304" i="14"/>
  <c r="V305" i="14"/>
  <c r="U305" i="14"/>
  <c r="T305" i="14"/>
  <c r="V324" i="14"/>
  <c r="V345" i="14"/>
  <c r="U345" i="14"/>
  <c r="T345" i="14"/>
  <c r="V323" i="14"/>
  <c r="U323" i="14"/>
  <c r="T323" i="14"/>
  <c r="U342" i="14"/>
  <c r="T342" i="14"/>
  <c r="V342" i="14"/>
  <c r="T310" i="14"/>
  <c r="T322" i="14"/>
  <c r="T334" i="14"/>
  <c r="T346" i="14"/>
  <c r="T358" i="14"/>
  <c r="U334" i="14"/>
  <c r="U346" i="14"/>
  <c r="U358" i="14"/>
  <c r="T312" i="14"/>
  <c r="T324" i="14"/>
  <c r="T336" i="14"/>
  <c r="T348" i="14"/>
  <c r="T360" i="14"/>
  <c r="T307" i="14"/>
  <c r="U312" i="14"/>
  <c r="T319" i="14"/>
  <c r="U324" i="14"/>
  <c r="T331" i="14"/>
  <c r="U336" i="14"/>
  <c r="T343" i="14"/>
  <c r="U348" i="14"/>
  <c r="T355" i="14"/>
  <c r="U360" i="14"/>
  <c r="U307" i="14"/>
  <c r="U319" i="14"/>
  <c r="U331" i="14"/>
  <c r="U343" i="14"/>
  <c r="U355" i="14"/>
  <c r="T316" i="14"/>
  <c r="T328" i="14"/>
  <c r="T340" i="14"/>
  <c r="T352" i="14"/>
  <c r="U316" i="14"/>
  <c r="U328" i="14"/>
  <c r="U340" i="14"/>
  <c r="U352" i="14"/>
  <c r="V207" i="14"/>
  <c r="U207" i="14"/>
  <c r="T207" i="14"/>
  <c r="V220" i="14"/>
  <c r="U220" i="14"/>
  <c r="T220" i="14"/>
  <c r="U234" i="14"/>
  <c r="T234" i="14"/>
  <c r="U235" i="14"/>
  <c r="V237" i="14"/>
  <c r="T248" i="14"/>
  <c r="V251" i="14"/>
  <c r="U251" i="14"/>
  <c r="T251" i="14"/>
  <c r="V253" i="14"/>
  <c r="V265" i="14"/>
  <c r="T278" i="14"/>
  <c r="U278" i="14"/>
  <c r="V278" i="14"/>
  <c r="V250" i="14"/>
  <c r="U250" i="14"/>
  <c r="T250" i="14"/>
  <c r="V263" i="14"/>
  <c r="U263" i="14"/>
  <c r="T263" i="14"/>
  <c r="V204" i="14"/>
  <c r="U204" i="14"/>
  <c r="T204" i="14"/>
  <c r="V219" i="14"/>
  <c r="U219" i="14"/>
  <c r="T219" i="14"/>
  <c r="V232" i="14"/>
  <c r="U232" i="14"/>
  <c r="T232" i="14"/>
  <c r="V246" i="14"/>
  <c r="U246" i="14"/>
  <c r="T246" i="14"/>
  <c r="U247" i="14"/>
  <c r="V249" i="14"/>
  <c r="V260" i="14"/>
  <c r="U260" i="14"/>
  <c r="T260" i="14"/>
  <c r="T261" i="14"/>
  <c r="V261" i="14"/>
  <c r="U261" i="14"/>
  <c r="V262" i="14"/>
  <c r="U262" i="14"/>
  <c r="T262" i="14"/>
  <c r="V272" i="14"/>
  <c r="U272" i="14"/>
  <c r="T272" i="14"/>
  <c r="T273" i="14"/>
  <c r="V273" i="14"/>
  <c r="U273" i="14"/>
  <c r="V274" i="14"/>
  <c r="U274" i="14"/>
  <c r="T274" i="14"/>
  <c r="T290" i="14"/>
  <c r="V290" i="14"/>
  <c r="U290" i="14"/>
  <c r="V300" i="14"/>
  <c r="U300" i="14"/>
  <c r="T300" i="14"/>
  <c r="T302" i="14"/>
  <c r="V302" i="14"/>
  <c r="U302" i="14"/>
  <c r="V275" i="14"/>
  <c r="U275" i="14"/>
  <c r="V288" i="14"/>
  <c r="U288" i="14"/>
  <c r="T288" i="14"/>
  <c r="T206" i="14"/>
  <c r="U206" i="14"/>
  <c r="V206" i="14"/>
  <c r="V287" i="14"/>
  <c r="U287" i="14"/>
  <c r="T287" i="14"/>
  <c r="V289" i="14"/>
  <c r="V203" i="14"/>
  <c r="U203" i="14"/>
  <c r="T203" i="14"/>
  <c r="V216" i="14"/>
  <c r="U216" i="14"/>
  <c r="T216" i="14"/>
  <c r="V231" i="14"/>
  <c r="U231" i="14"/>
  <c r="T231" i="14"/>
  <c r="V244" i="14"/>
  <c r="U244" i="14"/>
  <c r="T244" i="14"/>
  <c r="V258" i="14"/>
  <c r="U258" i="14"/>
  <c r="T258" i="14"/>
  <c r="V270" i="14"/>
  <c r="U270" i="14"/>
  <c r="T270" i="14"/>
  <c r="V284" i="14"/>
  <c r="U284" i="14"/>
  <c r="T284" i="14"/>
  <c r="V285" i="14"/>
  <c r="U285" i="14"/>
  <c r="T285" i="14"/>
  <c r="V286" i="14"/>
  <c r="U286" i="14"/>
  <c r="T286" i="14"/>
  <c r="V299" i="14"/>
  <c r="U299" i="14"/>
  <c r="T299" i="14"/>
  <c r="T218" i="14"/>
  <c r="U218" i="14"/>
  <c r="V218" i="14"/>
  <c r="V245" i="14"/>
  <c r="V282" i="14"/>
  <c r="U282" i="14"/>
  <c r="T282" i="14"/>
  <c r="U283" i="14"/>
  <c r="V296" i="14"/>
  <c r="U296" i="14"/>
  <c r="T296" i="14"/>
  <c r="T297" i="14"/>
  <c r="V297" i="14"/>
  <c r="U297" i="14"/>
  <c r="V298" i="14"/>
  <c r="U298" i="14"/>
  <c r="T298" i="14"/>
  <c r="V212" i="14"/>
  <c r="U212" i="14"/>
  <c r="T212" i="14"/>
  <c r="V215" i="14"/>
  <c r="U215" i="14"/>
  <c r="T215" i="14"/>
  <c r="V228" i="14"/>
  <c r="U228" i="14"/>
  <c r="T228" i="14"/>
  <c r="V243" i="14"/>
  <c r="U243" i="14"/>
  <c r="T243" i="14"/>
  <c r="V256" i="14"/>
  <c r="U256" i="14"/>
  <c r="T256" i="14"/>
  <c r="V268" i="14"/>
  <c r="U268" i="14"/>
  <c r="T268" i="14"/>
  <c r="V214" i="14"/>
  <c r="U214" i="14"/>
  <c r="T214" i="14"/>
  <c r="T230" i="14"/>
  <c r="V230" i="14"/>
  <c r="U230" i="14"/>
  <c r="V257" i="14"/>
  <c r="V280" i="14"/>
  <c r="U280" i="14"/>
  <c r="T280" i="14"/>
  <c r="V294" i="14"/>
  <c r="U294" i="14"/>
  <c r="T294" i="14"/>
  <c r="V210" i="14"/>
  <c r="U210" i="14"/>
  <c r="T210" i="14"/>
  <c r="U211" i="14"/>
  <c r="V213" i="14"/>
  <c r="V224" i="14"/>
  <c r="U224" i="14"/>
  <c r="T224" i="14"/>
  <c r="V227" i="14"/>
  <c r="U227" i="14"/>
  <c r="T227" i="14"/>
  <c r="V229" i="14"/>
  <c r="V240" i="14"/>
  <c r="U240" i="14"/>
  <c r="T240" i="14"/>
  <c r="V255" i="14"/>
  <c r="U255" i="14"/>
  <c r="T255" i="14"/>
  <c r="V267" i="14"/>
  <c r="U267" i="14"/>
  <c r="T267" i="14"/>
  <c r="V281" i="14"/>
  <c r="V226" i="14"/>
  <c r="U226" i="14"/>
  <c r="T226" i="14"/>
  <c r="T242" i="14"/>
  <c r="U242" i="14"/>
  <c r="V242" i="14"/>
  <c r="V279" i="14"/>
  <c r="U279" i="14"/>
  <c r="T279" i="14"/>
  <c r="V292" i="14"/>
  <c r="U292" i="14"/>
  <c r="T292" i="14"/>
  <c r="V208" i="14"/>
  <c r="U208" i="14"/>
  <c r="T208" i="14"/>
  <c r="V222" i="14"/>
  <c r="U222" i="14"/>
  <c r="T222" i="14"/>
  <c r="V236" i="14"/>
  <c r="U236" i="14"/>
  <c r="T236" i="14"/>
  <c r="V239" i="14"/>
  <c r="U239" i="14"/>
  <c r="T239" i="14"/>
  <c r="V252" i="14"/>
  <c r="U252" i="14"/>
  <c r="T252" i="14"/>
  <c r="V293" i="14"/>
  <c r="V209" i="14"/>
  <c r="V238" i="14"/>
  <c r="U238" i="14"/>
  <c r="T238" i="14"/>
  <c r="T254" i="14"/>
  <c r="U254" i="14"/>
  <c r="V254" i="14"/>
  <c r="V264" i="14"/>
  <c r="U264" i="14"/>
  <c r="T264" i="14"/>
  <c r="T266" i="14"/>
  <c r="U266" i="14"/>
  <c r="V266" i="14"/>
  <c r="V276" i="14"/>
  <c r="U276" i="14"/>
  <c r="T276" i="14"/>
  <c r="V291" i="14"/>
  <c r="U291" i="14"/>
  <c r="T291" i="14"/>
  <c r="U213" i="14"/>
  <c r="U225" i="14"/>
  <c r="U237" i="14"/>
  <c r="U249" i="14"/>
  <c r="T205" i="14"/>
  <c r="T217" i="14"/>
  <c r="T229" i="14"/>
  <c r="T241" i="14"/>
  <c r="T253" i="14"/>
  <c r="T265" i="14"/>
  <c r="T277" i="14"/>
  <c r="T289" i="14"/>
  <c r="T301" i="14"/>
  <c r="U205" i="14"/>
  <c r="U217" i="14"/>
  <c r="U229" i="14"/>
  <c r="U241" i="14"/>
  <c r="U253" i="14"/>
  <c r="U265" i="14"/>
  <c r="U277" i="14"/>
  <c r="U289" i="14"/>
  <c r="U301" i="14"/>
  <c r="U209" i="14"/>
  <c r="U221" i="14"/>
  <c r="U233" i="14"/>
  <c r="U245" i="14"/>
  <c r="U257" i="14"/>
  <c r="U269" i="14"/>
  <c r="U281" i="14"/>
  <c r="U293" i="14"/>
  <c r="T211" i="14"/>
  <c r="T223" i="14"/>
  <c r="T235" i="14"/>
  <c r="T247" i="14"/>
  <c r="T259" i="14"/>
  <c r="T271" i="14"/>
  <c r="T283" i="14"/>
  <c r="T295" i="14"/>
  <c r="V105" i="14"/>
  <c r="U105" i="14"/>
  <c r="T105" i="14"/>
  <c r="U108" i="14"/>
  <c r="T108" i="14"/>
  <c r="J109" i="14"/>
  <c r="V127" i="14"/>
  <c r="T127" i="14"/>
  <c r="R148" i="14"/>
  <c r="U150" i="14"/>
  <c r="T150" i="14"/>
  <c r="V152" i="14"/>
  <c r="U152" i="14"/>
  <c r="X162" i="14"/>
  <c r="AB162" i="14" s="1"/>
  <c r="V112" i="14"/>
  <c r="U112" i="14"/>
  <c r="T112" i="14"/>
  <c r="V134" i="14"/>
  <c r="U134" i="14"/>
  <c r="V153" i="14"/>
  <c r="U153" i="14"/>
  <c r="T153" i="14"/>
  <c r="T106" i="14"/>
  <c r="V110" i="14"/>
  <c r="U110" i="14"/>
  <c r="V113" i="14"/>
  <c r="U113" i="14"/>
  <c r="X122" i="14"/>
  <c r="AB122" i="14" s="1"/>
  <c r="V131" i="14"/>
  <c r="U131" i="14"/>
  <c r="T131" i="14"/>
  <c r="AD135" i="14"/>
  <c r="AH135" i="14" s="1"/>
  <c r="V151" i="14"/>
  <c r="T151" i="14"/>
  <c r="X170" i="14"/>
  <c r="AB170" i="14" s="1"/>
  <c r="V188" i="14"/>
  <c r="U188" i="14"/>
  <c r="T188" i="14"/>
  <c r="T190" i="14"/>
  <c r="V190" i="14"/>
  <c r="U190" i="14"/>
  <c r="V129" i="14"/>
  <c r="U129" i="14"/>
  <c r="T129" i="14"/>
  <c r="U132" i="14"/>
  <c r="T132" i="14"/>
  <c r="J133" i="14"/>
  <c r="AD139" i="14"/>
  <c r="AH139" i="14" s="1"/>
  <c r="X146" i="14"/>
  <c r="AB146" i="14" s="1"/>
  <c r="V155" i="14"/>
  <c r="U155" i="14"/>
  <c r="T155" i="14"/>
  <c r="AD159" i="14"/>
  <c r="AH159" i="14" s="1"/>
  <c r="U166" i="14"/>
  <c r="U178" i="14"/>
  <c r="V185" i="14"/>
  <c r="T185" i="14"/>
  <c r="U185" i="14"/>
  <c r="T202" i="14"/>
  <c r="V202" i="14"/>
  <c r="U202" i="14"/>
  <c r="U156" i="14"/>
  <c r="T156" i="14"/>
  <c r="U114" i="14"/>
  <c r="T114" i="14"/>
  <c r="V116" i="14"/>
  <c r="U116" i="14"/>
  <c r="U151" i="14"/>
  <c r="T154" i="14"/>
  <c r="V158" i="14"/>
  <c r="U158" i="14"/>
  <c r="V161" i="14"/>
  <c r="U161" i="14"/>
  <c r="U187" i="14"/>
  <c r="V187" i="14"/>
  <c r="T187" i="14"/>
  <c r="V197" i="14"/>
  <c r="U197" i="14"/>
  <c r="T197" i="14"/>
  <c r="T110" i="14"/>
  <c r="T113" i="14"/>
  <c r="V115" i="14"/>
  <c r="T115" i="14"/>
  <c r="V136" i="14"/>
  <c r="U136" i="14"/>
  <c r="T136" i="14"/>
  <c r="V140" i="14"/>
  <c r="U140" i="14"/>
  <c r="X150" i="14"/>
  <c r="AB150" i="14" s="1"/>
  <c r="V182" i="14"/>
  <c r="U182" i="14"/>
  <c r="T182" i="14"/>
  <c r="V184" i="14"/>
  <c r="U184" i="14"/>
  <c r="T184" i="14"/>
  <c r="V200" i="14"/>
  <c r="T200" i="14"/>
  <c r="U200" i="14"/>
  <c r="V119" i="14"/>
  <c r="U119" i="14"/>
  <c r="T119" i="14"/>
  <c r="U138" i="14"/>
  <c r="T138" i="14"/>
  <c r="V139" i="14"/>
  <c r="T139" i="14"/>
  <c r="V160" i="14"/>
  <c r="U160" i="14"/>
  <c r="T160" i="14"/>
  <c r="U199" i="14"/>
  <c r="V199" i="14"/>
  <c r="T199" i="14"/>
  <c r="V137" i="14"/>
  <c r="U137" i="14"/>
  <c r="V157" i="14"/>
  <c r="T157" i="14"/>
  <c r="V117" i="14"/>
  <c r="U117" i="14"/>
  <c r="T117" i="14"/>
  <c r="U120" i="14"/>
  <c r="T120" i="14"/>
  <c r="J121" i="14"/>
  <c r="T134" i="14"/>
  <c r="T137" i="14"/>
  <c r="V143" i="14"/>
  <c r="U143" i="14"/>
  <c r="T143" i="14"/>
  <c r="AD147" i="14"/>
  <c r="AH147" i="14" s="1"/>
  <c r="V156" i="14"/>
  <c r="U162" i="14"/>
  <c r="T162" i="14"/>
  <c r="V164" i="14"/>
  <c r="U164" i="14"/>
  <c r="V173" i="14"/>
  <c r="U173" i="14"/>
  <c r="V181" i="14"/>
  <c r="U181" i="14"/>
  <c r="T181" i="14"/>
  <c r="T194" i="14"/>
  <c r="V194" i="14"/>
  <c r="U194" i="14"/>
  <c r="V196" i="14"/>
  <c r="U196" i="14"/>
  <c r="T196" i="14"/>
  <c r="V114" i="14"/>
  <c r="U115" i="14"/>
  <c r="T116" i="14"/>
  <c r="T118" i="14"/>
  <c r="V122" i="14"/>
  <c r="U122" i="14"/>
  <c r="V125" i="14"/>
  <c r="U125" i="14"/>
  <c r="X134" i="14"/>
  <c r="AB134" i="14" s="1"/>
  <c r="V141" i="14"/>
  <c r="U141" i="14"/>
  <c r="T141" i="14"/>
  <c r="U144" i="14"/>
  <c r="T144" i="14"/>
  <c r="V145" i="14"/>
  <c r="T145" i="14"/>
  <c r="U157" i="14"/>
  <c r="T158" i="14"/>
  <c r="T161" i="14"/>
  <c r="V163" i="14"/>
  <c r="T163" i="14"/>
  <c r="V104" i="14"/>
  <c r="U104" i="14"/>
  <c r="X114" i="14"/>
  <c r="AB114" i="14" s="1"/>
  <c r="V135" i="14"/>
  <c r="V138" i="14"/>
  <c r="U139" i="14"/>
  <c r="T140" i="14"/>
  <c r="T142" i="14"/>
  <c r="V146" i="14"/>
  <c r="U146" i="14"/>
  <c r="V149" i="14"/>
  <c r="U149" i="14"/>
  <c r="AD151" i="14"/>
  <c r="AH151" i="14" s="1"/>
  <c r="X158" i="14"/>
  <c r="AB158" i="14" s="1"/>
  <c r="V167" i="14"/>
  <c r="U167" i="14"/>
  <c r="T167" i="14"/>
  <c r="V169" i="14"/>
  <c r="T169" i="14"/>
  <c r="T170" i="14"/>
  <c r="V170" i="14"/>
  <c r="U170" i="14"/>
  <c r="U171" i="14"/>
  <c r="V172" i="14"/>
  <c r="U172" i="14"/>
  <c r="T172" i="14"/>
  <c r="V176" i="14"/>
  <c r="U176" i="14"/>
  <c r="T176" i="14"/>
  <c r="V179" i="14"/>
  <c r="U179" i="14"/>
  <c r="T179" i="14"/>
  <c r="V180" i="14"/>
  <c r="U193" i="14"/>
  <c r="V193" i="14"/>
  <c r="T193" i="14"/>
  <c r="V103" i="14"/>
  <c r="T103" i="14"/>
  <c r="V124" i="14"/>
  <c r="U124" i="14"/>
  <c r="T124" i="14"/>
  <c r="V165" i="14"/>
  <c r="U165" i="14"/>
  <c r="T165" i="14"/>
  <c r="V168" i="14"/>
  <c r="U168" i="14"/>
  <c r="T168" i="14"/>
  <c r="V177" i="14"/>
  <c r="U177" i="14"/>
  <c r="T177" i="14"/>
  <c r="V107" i="14"/>
  <c r="U107" i="14"/>
  <c r="T107" i="14"/>
  <c r="AD111" i="14"/>
  <c r="AH111" i="14" s="1"/>
  <c r="U126" i="14"/>
  <c r="T126" i="14"/>
  <c r="V128" i="14"/>
  <c r="U128" i="14"/>
  <c r="V148" i="14"/>
  <c r="U148" i="14"/>
  <c r="T148" i="14"/>
  <c r="T166" i="14"/>
  <c r="V175" i="14"/>
  <c r="U175" i="14"/>
  <c r="T175" i="14"/>
  <c r="T178" i="14"/>
  <c r="V191" i="14"/>
  <c r="U191" i="14"/>
  <c r="T191" i="14"/>
  <c r="V106" i="14"/>
  <c r="V118" i="14"/>
  <c r="V130" i="14"/>
  <c r="V142" i="14"/>
  <c r="V154" i="14"/>
  <c r="T180" i="14"/>
  <c r="T192" i="14"/>
  <c r="U180" i="14"/>
  <c r="U192" i="14"/>
  <c r="T189" i="14"/>
  <c r="T201" i="14"/>
  <c r="U189" i="14"/>
  <c r="U201" i="14"/>
  <c r="T174" i="14"/>
  <c r="T186" i="14"/>
  <c r="T198" i="14"/>
  <c r="T111" i="14"/>
  <c r="T123" i="14"/>
  <c r="T147" i="14"/>
  <c r="T159" i="14"/>
  <c r="T171" i="14"/>
  <c r="T183" i="14"/>
  <c r="T195" i="14"/>
  <c r="U61" i="14"/>
  <c r="V61" i="14"/>
  <c r="T61" i="14"/>
  <c r="V86" i="14"/>
  <c r="U86" i="14"/>
  <c r="T86" i="14"/>
  <c r="T102" i="14"/>
  <c r="V102" i="14"/>
  <c r="U102" i="14"/>
  <c r="V26" i="14"/>
  <c r="U26" i="14"/>
  <c r="T26" i="14"/>
  <c r="V31" i="14"/>
  <c r="U31" i="14"/>
  <c r="T31" i="14"/>
  <c r="V41" i="14"/>
  <c r="U41" i="14"/>
  <c r="T41" i="14"/>
  <c r="V101" i="14"/>
  <c r="U101" i="14"/>
  <c r="T101" i="14"/>
  <c r="V45" i="14"/>
  <c r="U45" i="14"/>
  <c r="T45" i="14"/>
  <c r="V10" i="14"/>
  <c r="U10" i="14"/>
  <c r="T10" i="14"/>
  <c r="U11" i="14"/>
  <c r="V12" i="14"/>
  <c r="T44" i="14"/>
  <c r="V44" i="14"/>
  <c r="U44" i="14"/>
  <c r="V58" i="14"/>
  <c r="U58" i="14"/>
  <c r="T58" i="14"/>
  <c r="U59" i="14"/>
  <c r="V60" i="14"/>
  <c r="V73" i="14"/>
  <c r="U73" i="14"/>
  <c r="T73" i="14"/>
  <c r="V100" i="14"/>
  <c r="U100" i="14"/>
  <c r="T100" i="14"/>
  <c r="V88" i="14"/>
  <c r="U88" i="14"/>
  <c r="T88" i="14"/>
  <c r="U13" i="14"/>
  <c r="V13" i="14"/>
  <c r="T13" i="14"/>
  <c r="V28" i="14"/>
  <c r="U28" i="14"/>
  <c r="T28" i="14"/>
  <c r="V9" i="14"/>
  <c r="U9" i="14"/>
  <c r="T9" i="14"/>
  <c r="U25" i="14"/>
  <c r="V25" i="14"/>
  <c r="T25" i="14"/>
  <c r="V40" i="14"/>
  <c r="U40" i="14"/>
  <c r="T40" i="14"/>
  <c r="V57" i="14"/>
  <c r="U57" i="14"/>
  <c r="T57" i="14"/>
  <c r="V70" i="14"/>
  <c r="U70" i="14"/>
  <c r="T70" i="14"/>
  <c r="U71" i="14"/>
  <c r="V72" i="14"/>
  <c r="V82" i="14"/>
  <c r="U82" i="14"/>
  <c r="T82" i="14"/>
  <c r="U83" i="14"/>
  <c r="V84" i="14"/>
  <c r="T85" i="14"/>
  <c r="V98" i="14"/>
  <c r="U98" i="14"/>
  <c r="T98" i="14"/>
  <c r="V46" i="14"/>
  <c r="U46" i="14"/>
  <c r="T46" i="14"/>
  <c r="V91" i="14"/>
  <c r="U91" i="14"/>
  <c r="T91" i="14"/>
  <c r="V5" i="14"/>
  <c r="U5" i="14"/>
  <c r="T5" i="14"/>
  <c r="V38" i="14"/>
  <c r="U38" i="14"/>
  <c r="T38" i="14"/>
  <c r="V43" i="14"/>
  <c r="U43" i="14"/>
  <c r="T43" i="14"/>
  <c r="V53" i="14"/>
  <c r="U53" i="14"/>
  <c r="T53" i="14"/>
  <c r="V69" i="14"/>
  <c r="U69" i="14"/>
  <c r="T69" i="14"/>
  <c r="V81" i="14"/>
  <c r="U81" i="14"/>
  <c r="T81" i="14"/>
  <c r="U85" i="14"/>
  <c r="V85" i="14"/>
  <c r="V8" i="14"/>
  <c r="T8" i="14"/>
  <c r="U8" i="14"/>
  <c r="V22" i="14"/>
  <c r="U22" i="14"/>
  <c r="T22" i="14"/>
  <c r="U23" i="14"/>
  <c r="V24" i="14"/>
  <c r="T56" i="14"/>
  <c r="V56" i="14"/>
  <c r="U56" i="14"/>
  <c r="V4" i="14"/>
  <c r="U4" i="14"/>
  <c r="T4" i="14"/>
  <c r="V21" i="14"/>
  <c r="U21" i="14"/>
  <c r="T21" i="14"/>
  <c r="U37" i="14"/>
  <c r="V37" i="14"/>
  <c r="T37" i="14"/>
  <c r="V52" i="14"/>
  <c r="U52" i="14"/>
  <c r="T52" i="14"/>
  <c r="T68" i="14"/>
  <c r="V68" i="14"/>
  <c r="U68" i="14"/>
  <c r="T80" i="14"/>
  <c r="V80" i="14"/>
  <c r="U80" i="14"/>
  <c r="V94" i="14"/>
  <c r="U94" i="14"/>
  <c r="T94" i="14"/>
  <c r="U95" i="14"/>
  <c r="V96" i="14"/>
  <c r="T97" i="14"/>
  <c r="V74" i="14"/>
  <c r="U74" i="14"/>
  <c r="T74" i="14"/>
  <c r="V7" i="14"/>
  <c r="U7" i="14"/>
  <c r="T7" i="14"/>
  <c r="V17" i="14"/>
  <c r="U17" i="14"/>
  <c r="T17" i="14"/>
  <c r="V50" i="14"/>
  <c r="U50" i="14"/>
  <c r="T50" i="14"/>
  <c r="V55" i="14"/>
  <c r="U55" i="14"/>
  <c r="T55" i="14"/>
  <c r="V65" i="14"/>
  <c r="U65" i="14"/>
  <c r="T65" i="14"/>
  <c r="V77" i="14"/>
  <c r="U77" i="14"/>
  <c r="T77" i="14"/>
  <c r="V93" i="14"/>
  <c r="U93" i="14"/>
  <c r="T93" i="14"/>
  <c r="U97" i="14"/>
  <c r="V97" i="14"/>
  <c r="T20" i="14"/>
  <c r="V20" i="14"/>
  <c r="U20" i="14"/>
  <c r="V34" i="14"/>
  <c r="U34" i="14"/>
  <c r="T34" i="14"/>
  <c r="V67" i="14"/>
  <c r="U67" i="14"/>
  <c r="T67" i="14"/>
  <c r="V79" i="14"/>
  <c r="U79" i="14"/>
  <c r="T79" i="14"/>
  <c r="V16" i="14"/>
  <c r="U16" i="14"/>
  <c r="T16" i="14"/>
  <c r="V33" i="14"/>
  <c r="U33" i="14"/>
  <c r="T33" i="14"/>
  <c r="U49" i="14"/>
  <c r="V49" i="14"/>
  <c r="T49" i="14"/>
  <c r="V64" i="14"/>
  <c r="U64" i="14"/>
  <c r="T64" i="14"/>
  <c r="V76" i="14"/>
  <c r="U76" i="14"/>
  <c r="T76" i="14"/>
  <c r="T92" i="14"/>
  <c r="V92" i="14"/>
  <c r="U92" i="14"/>
  <c r="V32" i="14"/>
  <c r="U32" i="14"/>
  <c r="T32" i="14"/>
  <c r="V14" i="14"/>
  <c r="U14" i="14"/>
  <c r="T14" i="14"/>
  <c r="V19" i="14"/>
  <c r="U19" i="14"/>
  <c r="T19" i="14"/>
  <c r="V29" i="14"/>
  <c r="U29" i="14"/>
  <c r="T29" i="14"/>
  <c r="V62" i="14"/>
  <c r="U62" i="14"/>
  <c r="T62" i="14"/>
  <c r="V75" i="14"/>
  <c r="U75" i="14"/>
  <c r="T75" i="14"/>
  <c r="V89" i="14"/>
  <c r="U89" i="14"/>
  <c r="T89" i="14"/>
  <c r="U6" i="14"/>
  <c r="V11" i="14"/>
  <c r="U18" i="14"/>
  <c r="V23" i="14"/>
  <c r="U30" i="14"/>
  <c r="V35" i="14"/>
  <c r="U42" i="14"/>
  <c r="V47" i="14"/>
  <c r="U54" i="14"/>
  <c r="V59" i="14"/>
  <c r="U66" i="14"/>
  <c r="V71" i="14"/>
  <c r="U78" i="14"/>
  <c r="V83" i="14"/>
  <c r="U90" i="14"/>
  <c r="V95" i="14"/>
  <c r="T87" i="14"/>
  <c r="T99" i="14"/>
  <c r="U3" i="14"/>
  <c r="U15" i="14"/>
  <c r="U27" i="14"/>
  <c r="U39" i="14"/>
  <c r="U51" i="14"/>
  <c r="U63" i="14"/>
  <c r="U87" i="14"/>
  <c r="U99" i="14"/>
  <c r="T12" i="14"/>
  <c r="T24" i="14"/>
  <c r="T36" i="14"/>
  <c r="T48" i="14"/>
  <c r="T60" i="14"/>
  <c r="T72" i="14"/>
  <c r="T84" i="14"/>
  <c r="T96" i="14"/>
  <c r="U12" i="14"/>
  <c r="U24" i="14"/>
  <c r="U36" i="14"/>
  <c r="U48" i="14"/>
  <c r="U60" i="14"/>
  <c r="U72" i="14"/>
  <c r="U84" i="14"/>
  <c r="U96" i="14"/>
  <c r="T11" i="14"/>
  <c r="Q3" i="13"/>
  <c r="Q63" i="13" s="1"/>
  <c r="I47" i="13"/>
  <c r="I53" i="13"/>
  <c r="W61" i="13"/>
  <c r="AA61" i="13" s="1"/>
  <c r="W4" i="13"/>
  <c r="AA4" i="13" s="1"/>
  <c r="U38" i="13"/>
  <c r="W16" i="13"/>
  <c r="AA16" i="13" s="1"/>
  <c r="I20" i="13"/>
  <c r="Q47" i="13"/>
  <c r="I19" i="13"/>
  <c r="Q20" i="13"/>
  <c r="W22" i="13"/>
  <c r="AA22" i="13" s="1"/>
  <c r="I33" i="13"/>
  <c r="T14" i="13"/>
  <c r="U43" i="13"/>
  <c r="W21" i="13"/>
  <c r="AA21" i="13" s="1"/>
  <c r="I57" i="13"/>
  <c r="U23" i="13"/>
  <c r="U36" i="13"/>
  <c r="I5" i="13"/>
  <c r="I37" i="13"/>
  <c r="Q38" i="13"/>
  <c r="T38" i="13" s="1"/>
  <c r="I50" i="13"/>
  <c r="I42" i="13"/>
  <c r="Q17" i="13"/>
  <c r="S17" i="13" s="1"/>
  <c r="I29" i="13"/>
  <c r="W56" i="13"/>
  <c r="AA56" i="13" s="1"/>
  <c r="T26" i="13"/>
  <c r="U34" i="13"/>
  <c r="W11" i="13"/>
  <c r="AA11" i="13" s="1"/>
  <c r="I41" i="13"/>
  <c r="Q19" i="13"/>
  <c r="Q26" i="13"/>
  <c r="S26" i="13" s="1"/>
  <c r="Q25" i="13"/>
  <c r="Q46" i="13"/>
  <c r="AC49" i="13"/>
  <c r="AG49" i="13" s="1"/>
  <c r="Q5" i="13"/>
  <c r="AC13" i="13"/>
  <c r="AG13" i="13" s="1"/>
  <c r="AC34" i="13"/>
  <c r="AG34" i="13" s="1"/>
  <c r="AC41" i="13"/>
  <c r="AG41" i="13" s="1"/>
  <c r="AC48" i="13"/>
  <c r="AG48" i="13" s="1"/>
  <c r="Q52" i="13"/>
  <c r="S52" i="13" s="1"/>
  <c r="Q10" i="13"/>
  <c r="U10" i="13" s="1"/>
  <c r="AC21" i="13"/>
  <c r="AG21" i="13" s="1"/>
  <c r="Q24" i="13"/>
  <c r="AC26" i="13"/>
  <c r="AG26" i="13" s="1"/>
  <c r="Q51" i="13"/>
  <c r="Q57" i="13"/>
  <c r="Q23" i="13"/>
  <c r="T23" i="13" s="1"/>
  <c r="Q37" i="13"/>
  <c r="AC53" i="13"/>
  <c r="AG53" i="13" s="1"/>
  <c r="Q29" i="13"/>
  <c r="AC39" i="13"/>
  <c r="AG39" i="13" s="1"/>
  <c r="AC40" i="13"/>
  <c r="AG40" i="13" s="1"/>
  <c r="Q8" i="13"/>
  <c r="S8" i="13" s="1"/>
  <c r="AC17" i="13"/>
  <c r="AG17" i="13" s="1"/>
  <c r="AC45" i="13"/>
  <c r="AG45" i="13" s="1"/>
  <c r="Q49" i="13"/>
  <c r="S49" i="13" s="1"/>
  <c r="AC37" i="13"/>
  <c r="AG37" i="13" s="1"/>
  <c r="AC14" i="13"/>
  <c r="AG14" i="13" s="1"/>
  <c r="Q18" i="13"/>
  <c r="Q42" i="13"/>
  <c r="S42" i="13" s="1"/>
  <c r="Q9" i="13"/>
  <c r="S9" i="13" s="1"/>
  <c r="AC12" i="13"/>
  <c r="AG12" i="13" s="1"/>
  <c r="Q48" i="13"/>
  <c r="AC50" i="13"/>
  <c r="AG50" i="13" s="1"/>
  <c r="Q55" i="13"/>
  <c r="AC58" i="13"/>
  <c r="AG58" i="13" s="1"/>
  <c r="AC59" i="13"/>
  <c r="AG59" i="13" s="1"/>
  <c r="Q15" i="13"/>
  <c r="Q31" i="13"/>
  <c r="S31" i="13" s="1"/>
  <c r="Q39" i="13"/>
  <c r="Q7" i="13"/>
  <c r="AC11" i="13"/>
  <c r="AG11" i="13" s="1"/>
  <c r="Q14" i="13"/>
  <c r="U14" i="13" s="1"/>
  <c r="Q54" i="13"/>
  <c r="U54" i="13" s="1"/>
  <c r="AC9" i="13"/>
  <c r="AG9" i="13" s="1"/>
  <c r="Q13" i="13"/>
  <c r="T13" i="13" s="1"/>
  <c r="Q21" i="13"/>
  <c r="Q60" i="13"/>
  <c r="Q6" i="13"/>
  <c r="AC56" i="13"/>
  <c r="AG56" i="13" s="1"/>
  <c r="AC54" i="13"/>
  <c r="AG54" i="13" s="1"/>
  <c r="AC61" i="13"/>
  <c r="AG61" i="13" s="1"/>
  <c r="AC7" i="13"/>
  <c r="AG7" i="13" s="1"/>
  <c r="Q12" i="13"/>
  <c r="AC30" i="13"/>
  <c r="AG30" i="13" s="1"/>
  <c r="AC32" i="13"/>
  <c r="AG32" i="13" s="1"/>
  <c r="U56" i="13"/>
  <c r="AC6" i="13"/>
  <c r="AG6" i="13" s="1"/>
  <c r="W13" i="13"/>
  <c r="AA13" i="13" s="1"/>
  <c r="AC16" i="13"/>
  <c r="AG16" i="13" s="1"/>
  <c r="I27" i="13"/>
  <c r="AC33" i="13"/>
  <c r="AG33" i="13" s="1"/>
  <c r="I51" i="13"/>
  <c r="T51" i="13" s="1"/>
  <c r="W54" i="13"/>
  <c r="AA54" i="13" s="1"/>
  <c r="AC57" i="13"/>
  <c r="AG57" i="13" s="1"/>
  <c r="I25" i="13"/>
  <c r="U25" i="13" s="1"/>
  <c r="I32" i="13"/>
  <c r="I48" i="13"/>
  <c r="AC5" i="13"/>
  <c r="AG5" i="13" s="1"/>
  <c r="W28" i="13"/>
  <c r="AA28" i="13" s="1"/>
  <c r="W44" i="13"/>
  <c r="AA44" i="13" s="1"/>
  <c r="W52" i="13"/>
  <c r="AA52" i="13" s="1"/>
  <c r="I6" i="13"/>
  <c r="T6" i="13" s="1"/>
  <c r="W18" i="13"/>
  <c r="AA18" i="13" s="1"/>
  <c r="W27" i="13"/>
  <c r="AA27" i="13" s="1"/>
  <c r="AC36" i="13"/>
  <c r="AG36" i="13" s="1"/>
  <c r="W51" i="13"/>
  <c r="AA51" i="13" s="1"/>
  <c r="AC60" i="13"/>
  <c r="AG60" i="13" s="1"/>
  <c r="W8" i="13"/>
  <c r="AA8" i="13" s="1"/>
  <c r="AC10" i="13"/>
  <c r="AG10" i="13" s="1"/>
  <c r="AC19" i="13"/>
  <c r="AG19" i="13" s="1"/>
  <c r="AC29" i="13"/>
  <c r="AG29" i="13" s="1"/>
  <c r="AC43" i="13"/>
  <c r="AG43" i="13" s="1"/>
  <c r="W49" i="13"/>
  <c r="AA49" i="13" s="1"/>
  <c r="W50" i="13"/>
  <c r="AA50" i="13" s="1"/>
  <c r="W25" i="13"/>
  <c r="AA25" i="13" s="1"/>
  <c r="I30" i="13"/>
  <c r="W41" i="13"/>
  <c r="AA41" i="13" s="1"/>
  <c r="W48" i="13"/>
  <c r="AA48" i="13" s="1"/>
  <c r="I3" i="13"/>
  <c r="W6" i="13"/>
  <c r="AA6" i="13" s="1"/>
  <c r="I11" i="13"/>
  <c r="W24" i="13"/>
  <c r="AA24" i="13" s="1"/>
  <c r="I28" i="13"/>
  <c r="W37" i="13"/>
  <c r="AA37" i="13" s="1"/>
  <c r="I44" i="13"/>
  <c r="AC15" i="13"/>
  <c r="AG15" i="13" s="1"/>
  <c r="W30" i="13"/>
  <c r="AA30" i="13" s="1"/>
  <c r="I18" i="13"/>
  <c r="AC24" i="13"/>
  <c r="AG24" i="13" s="1"/>
  <c r="AC25" i="13"/>
  <c r="AG25" i="13" s="1"/>
  <c r="AC28" i="13"/>
  <c r="AG28" i="13" s="1"/>
  <c r="I31" i="13"/>
  <c r="AC44" i="13"/>
  <c r="AG44" i="13" s="1"/>
  <c r="I46" i="13"/>
  <c r="I59" i="13"/>
  <c r="T59" i="13" s="1"/>
  <c r="S61" i="13"/>
  <c r="W7" i="13"/>
  <c r="AA7" i="13" s="1"/>
  <c r="I15" i="13"/>
  <c r="I45" i="13"/>
  <c r="T45" i="13" s="1"/>
  <c r="W5" i="13"/>
  <c r="AA5" i="13" s="1"/>
  <c r="I12" i="13"/>
  <c r="S12" i="13" s="1"/>
  <c r="AC23" i="13"/>
  <c r="AG23" i="13" s="1"/>
  <c r="W33" i="13"/>
  <c r="AA33" i="13" s="1"/>
  <c r="W34" i="13"/>
  <c r="AA34" i="13" s="1"/>
  <c r="I40" i="13"/>
  <c r="W47" i="13"/>
  <c r="AA47" i="13" s="1"/>
  <c r="AC51" i="13"/>
  <c r="AG51" i="13" s="1"/>
  <c r="W60" i="13"/>
  <c r="AA60" i="13" s="1"/>
  <c r="S13" i="13"/>
  <c r="W19" i="13"/>
  <c r="AA19" i="13" s="1"/>
  <c r="AC52" i="13"/>
  <c r="AG52" i="13" s="1"/>
  <c r="W3" i="13"/>
  <c r="AA3" i="13" s="1"/>
  <c r="W17" i="13"/>
  <c r="AA17" i="13" s="1"/>
  <c r="I24" i="13"/>
  <c r="S24" i="13" s="1"/>
  <c r="AC35" i="13"/>
  <c r="AG35" i="13" s="1"/>
  <c r="W45" i="13"/>
  <c r="AA45" i="13" s="1"/>
  <c r="W46" i="13"/>
  <c r="AA46" i="13" s="1"/>
  <c r="I52" i="13"/>
  <c r="W59" i="13"/>
  <c r="AA59" i="13" s="1"/>
  <c r="AC8" i="13"/>
  <c r="AG8" i="13" s="1"/>
  <c r="W31" i="13"/>
  <c r="AA31" i="13" s="1"/>
  <c r="AC3" i="13"/>
  <c r="AG3" i="13" s="1"/>
  <c r="W12" i="13"/>
  <c r="AA12" i="13" s="1"/>
  <c r="W14" i="13"/>
  <c r="AA14" i="13" s="1"/>
  <c r="W15" i="13"/>
  <c r="AA15" i="13" s="1"/>
  <c r="AC18" i="13"/>
  <c r="AG18" i="13" s="1"/>
  <c r="W29" i="13"/>
  <c r="AA29" i="13" s="1"/>
  <c r="AC31" i="13"/>
  <c r="AG31" i="13" s="1"/>
  <c r="AC46" i="13"/>
  <c r="AG46" i="13" s="1"/>
  <c r="AC47" i="13"/>
  <c r="AG47" i="13" s="1"/>
  <c r="W57" i="13"/>
  <c r="AA57" i="13" s="1"/>
  <c r="W58" i="13"/>
  <c r="AA58" i="13" s="1"/>
  <c r="AC4" i="13"/>
  <c r="AG4" i="13" s="1"/>
  <c r="I7" i="13"/>
  <c r="AC20" i="13"/>
  <c r="AG20" i="13" s="1"/>
  <c r="I22" i="13"/>
  <c r="I35" i="13"/>
  <c r="S37" i="13"/>
  <c r="W42" i="13"/>
  <c r="AA42" i="13" s="1"/>
  <c r="W43" i="13"/>
  <c r="AA43" i="13" s="1"/>
  <c r="I21" i="13"/>
  <c r="W55" i="13"/>
  <c r="AA55" i="13" s="1"/>
  <c r="W9" i="13"/>
  <c r="AA9" i="13" s="1"/>
  <c r="W10" i="13"/>
  <c r="AA10" i="13" s="1"/>
  <c r="I16" i="13"/>
  <c r="W23" i="13"/>
  <c r="AA23" i="13" s="1"/>
  <c r="AC27" i="13"/>
  <c r="AG27" i="13" s="1"/>
  <c r="W36" i="13"/>
  <c r="AA36" i="13" s="1"/>
  <c r="W38" i="13"/>
  <c r="AA38" i="13" s="1"/>
  <c r="W39" i="13"/>
  <c r="AA39" i="13" s="1"/>
  <c r="AC42" i="13"/>
  <c r="AG42" i="13" s="1"/>
  <c r="W53" i="13"/>
  <c r="AA53" i="13" s="1"/>
  <c r="AC55" i="13"/>
  <c r="AG55" i="13" s="1"/>
  <c r="I60" i="13"/>
  <c r="S28" i="13"/>
  <c r="S59" i="13"/>
  <c r="U59" i="13"/>
  <c r="S43" i="13"/>
  <c r="U45" i="13"/>
  <c r="U58" i="13"/>
  <c r="T58" i="13"/>
  <c r="S58" i="13"/>
  <c r="U13" i="13"/>
  <c r="S55" i="13"/>
  <c r="U52" i="13"/>
  <c r="T52" i="13"/>
  <c r="S23" i="13"/>
  <c r="S11" i="13"/>
  <c r="S36" i="13"/>
  <c r="U9" i="13"/>
  <c r="T9" i="13"/>
  <c r="S4" i="13"/>
  <c r="U49" i="13"/>
  <c r="U50" i="13"/>
  <c r="S6" i="13"/>
  <c r="S34" i="13"/>
  <c r="S60" i="13"/>
  <c r="U61" i="13"/>
  <c r="S20" i="13"/>
  <c r="S32" i="13"/>
  <c r="S44" i="13"/>
  <c r="T49" i="13"/>
  <c r="S56" i="13"/>
  <c r="T61" i="13"/>
  <c r="T8" i="13"/>
  <c r="T56" i="13"/>
  <c r="S29" i="13"/>
  <c r="S41" i="13"/>
  <c r="S53" i="13"/>
  <c r="S38" i="13"/>
  <c r="S50" i="13"/>
  <c r="T50" i="13"/>
  <c r="AC12" i="12"/>
  <c r="AG12" i="12" s="1"/>
  <c r="AC13" i="12"/>
  <c r="AG13" i="12" s="1"/>
  <c r="U15" i="12"/>
  <c r="Q17" i="12"/>
  <c r="U58" i="12"/>
  <c r="Q60" i="12"/>
  <c r="AC63" i="12"/>
  <c r="AG63" i="12" s="1"/>
  <c r="AG104" i="12" s="1"/>
  <c r="AC100" i="12"/>
  <c r="AG100" i="12" s="1"/>
  <c r="AC10" i="12"/>
  <c r="AG10" i="12" s="1"/>
  <c r="Q15" i="12"/>
  <c r="T15" i="12" s="1"/>
  <c r="T40" i="12"/>
  <c r="Q59" i="12"/>
  <c r="AC76" i="12"/>
  <c r="AG76" i="12" s="1"/>
  <c r="Q81" i="12"/>
  <c r="AC84" i="12"/>
  <c r="AG84" i="12" s="1"/>
  <c r="Q88" i="12"/>
  <c r="S88" i="12" s="1"/>
  <c r="AC99" i="12"/>
  <c r="AG99" i="12" s="1"/>
  <c r="Q3" i="12"/>
  <c r="Q4" i="12"/>
  <c r="AC9" i="12"/>
  <c r="AG9" i="12" s="1"/>
  <c r="AC36" i="12"/>
  <c r="AG36" i="12" s="1"/>
  <c r="Q50" i="12"/>
  <c r="T50" i="12" s="1"/>
  <c r="AC53" i="12"/>
  <c r="AG53" i="12" s="1"/>
  <c r="AC54" i="12"/>
  <c r="AG54" i="12" s="1"/>
  <c r="AC62" i="12"/>
  <c r="AG62" i="12" s="1"/>
  <c r="Q95" i="12"/>
  <c r="AC98" i="12"/>
  <c r="AG98" i="12" s="1"/>
  <c r="AC8" i="12"/>
  <c r="AG8" i="12" s="1"/>
  <c r="Q21" i="12"/>
  <c r="Q29" i="12"/>
  <c r="Q39" i="12"/>
  <c r="U39" i="12" s="1"/>
  <c r="AC46" i="12"/>
  <c r="AG46" i="12" s="1"/>
  <c r="AC60" i="12"/>
  <c r="AG60" i="12" s="1"/>
  <c r="Q64" i="12"/>
  <c r="U70" i="12"/>
  <c r="AC97" i="12"/>
  <c r="AG97" i="12" s="1"/>
  <c r="AC6" i="12"/>
  <c r="AG6" i="12" s="1"/>
  <c r="U19" i="12"/>
  <c r="Q101" i="12"/>
  <c r="S18" i="12"/>
  <c r="Q38" i="12"/>
  <c r="AC59" i="12"/>
  <c r="AG59" i="12" s="1"/>
  <c r="AC74" i="12"/>
  <c r="AG74" i="12" s="1"/>
  <c r="AC88" i="12"/>
  <c r="AG88" i="12" s="1"/>
  <c r="AC43" i="12"/>
  <c r="AG43" i="12" s="1"/>
  <c r="Q47" i="12"/>
  <c r="Q92" i="12"/>
  <c r="S92" i="12" s="1"/>
  <c r="Q99" i="12"/>
  <c r="U99" i="12" s="1"/>
  <c r="AC4" i="12"/>
  <c r="AG4" i="12" s="1"/>
  <c r="AC40" i="12"/>
  <c r="AG40" i="12" s="1"/>
  <c r="Q45" i="12"/>
  <c r="AC50" i="12"/>
  <c r="AG50" i="12" s="1"/>
  <c r="U52" i="12"/>
  <c r="Q62" i="12"/>
  <c r="Q69" i="12"/>
  <c r="AC72" i="12"/>
  <c r="AG72" i="12" s="1"/>
  <c r="Q76" i="12"/>
  <c r="Q84" i="12"/>
  <c r="AC87" i="12"/>
  <c r="AG87" i="12" s="1"/>
  <c r="S6" i="12"/>
  <c r="U67" i="12"/>
  <c r="AC22" i="12"/>
  <c r="AG22" i="12" s="1"/>
  <c r="Q26" i="12"/>
  <c r="AC28" i="12"/>
  <c r="AG28" i="12" s="1"/>
  <c r="Q33" i="12"/>
  <c r="S33" i="12" s="1"/>
  <c r="AC39" i="12"/>
  <c r="AG39" i="12" s="1"/>
  <c r="U43" i="12"/>
  <c r="Q44" i="12"/>
  <c r="U44" i="12" s="1"/>
  <c r="AC48" i="12"/>
  <c r="AG48" i="12" s="1"/>
  <c r="Q52" i="12"/>
  <c r="T52" i="12" s="1"/>
  <c r="AC56" i="12"/>
  <c r="AG56" i="12" s="1"/>
  <c r="Q68" i="12"/>
  <c r="AC71" i="12"/>
  <c r="AG71" i="12" s="1"/>
  <c r="Q75" i="12"/>
  <c r="Q83" i="12"/>
  <c r="AC86" i="12"/>
  <c r="AG86" i="12" s="1"/>
  <c r="AC102" i="12"/>
  <c r="AG102" i="12" s="1"/>
  <c r="T16" i="12"/>
  <c r="U16" i="12"/>
  <c r="AC3" i="12"/>
  <c r="AG3" i="12" s="1"/>
  <c r="AC5" i="12"/>
  <c r="AG5" i="12" s="1"/>
  <c r="AC14" i="12"/>
  <c r="AG14" i="12" s="1"/>
  <c r="AC17" i="12"/>
  <c r="AG17" i="12" s="1"/>
  <c r="AC18" i="12"/>
  <c r="AG18" i="12" s="1"/>
  <c r="I21" i="12"/>
  <c r="T21" i="12" s="1"/>
  <c r="I23" i="12"/>
  <c r="I24" i="12"/>
  <c r="W31" i="12"/>
  <c r="AA31" i="12" s="1"/>
  <c r="AC33" i="12"/>
  <c r="AG33" i="12" s="1"/>
  <c r="AC38" i="12"/>
  <c r="AG38" i="12" s="1"/>
  <c r="I42" i="12"/>
  <c r="S42" i="12" s="1"/>
  <c r="I44" i="12"/>
  <c r="T44" i="12" s="1"/>
  <c r="I47" i="12"/>
  <c r="T47" i="12" s="1"/>
  <c r="I48" i="12"/>
  <c r="W55" i="12"/>
  <c r="AA55" i="12" s="1"/>
  <c r="AC57" i="12"/>
  <c r="AG57" i="12" s="1"/>
  <c r="W71" i="12"/>
  <c r="AA71" i="12" s="1"/>
  <c r="I78" i="12"/>
  <c r="I90" i="12"/>
  <c r="AC7" i="12"/>
  <c r="AG7" i="12" s="1"/>
  <c r="AC19" i="12"/>
  <c r="AG19" i="12" s="1"/>
  <c r="W26" i="12"/>
  <c r="AA26" i="12" s="1"/>
  <c r="W29" i="12"/>
  <c r="AA29" i="12" s="1"/>
  <c r="W30" i="12"/>
  <c r="AA30" i="12" s="1"/>
  <c r="W50" i="12"/>
  <c r="AA50" i="12" s="1"/>
  <c r="AC61" i="12"/>
  <c r="AG61" i="12" s="1"/>
  <c r="I65" i="12"/>
  <c r="S65" i="12" s="1"/>
  <c r="W70" i="12"/>
  <c r="AA70" i="12" s="1"/>
  <c r="AC73" i="12"/>
  <c r="AG73" i="12" s="1"/>
  <c r="I77" i="12"/>
  <c r="W83" i="12"/>
  <c r="AA83" i="12" s="1"/>
  <c r="W95" i="12"/>
  <c r="AA95" i="12" s="1"/>
  <c r="AC30" i="12"/>
  <c r="AG30" i="12" s="1"/>
  <c r="W80" i="12"/>
  <c r="AA80" i="12" s="1"/>
  <c r="W92" i="12"/>
  <c r="AA92" i="12" s="1"/>
  <c r="I5" i="12"/>
  <c r="S5" i="12" s="1"/>
  <c r="I8" i="12"/>
  <c r="I11" i="12"/>
  <c r="I17" i="12"/>
  <c r="W25" i="12"/>
  <c r="AA25" i="12" s="1"/>
  <c r="AC27" i="12"/>
  <c r="AG27" i="12" s="1"/>
  <c r="AC29" i="12"/>
  <c r="AG29" i="12" s="1"/>
  <c r="I33" i="12"/>
  <c r="W44" i="12"/>
  <c r="AA44" i="12" s="1"/>
  <c r="W47" i="12"/>
  <c r="AA47" i="12" s="1"/>
  <c r="W48" i="12"/>
  <c r="AA48" i="12" s="1"/>
  <c r="W49" i="12"/>
  <c r="AA49" i="12" s="1"/>
  <c r="AC51" i="12"/>
  <c r="AG51" i="12" s="1"/>
  <c r="I62" i="12"/>
  <c r="AC69" i="12"/>
  <c r="AG69" i="12" s="1"/>
  <c r="I73" i="12"/>
  <c r="AC95" i="12"/>
  <c r="AG95" i="12" s="1"/>
  <c r="I98" i="12"/>
  <c r="U40" i="12"/>
  <c r="AC55" i="12"/>
  <c r="AG55" i="12" s="1"/>
  <c r="AC68" i="12"/>
  <c r="AG68" i="12" s="1"/>
  <c r="W79" i="12"/>
  <c r="AA79" i="12" s="1"/>
  <c r="AC81" i="12"/>
  <c r="AG81" i="12" s="1"/>
  <c r="I85" i="12"/>
  <c r="T85" i="12" s="1"/>
  <c r="U88" i="12"/>
  <c r="W91" i="12"/>
  <c r="AA91" i="12" s="1"/>
  <c r="AC93" i="12"/>
  <c r="AG93" i="12" s="1"/>
  <c r="I97" i="12"/>
  <c r="U100" i="12"/>
  <c r="I12" i="12"/>
  <c r="S12" i="12" s="1"/>
  <c r="W20" i="12"/>
  <c r="AA20" i="12" s="1"/>
  <c r="W23" i="12"/>
  <c r="AA23" i="12" s="1"/>
  <c r="AC25" i="12"/>
  <c r="AG25" i="12" s="1"/>
  <c r="I30" i="12"/>
  <c r="S30" i="12" s="1"/>
  <c r="I32" i="12"/>
  <c r="U32" i="12" s="1"/>
  <c r="I35" i="12"/>
  <c r="W43" i="12"/>
  <c r="AA43" i="12" s="1"/>
  <c r="AC45" i="12"/>
  <c r="AG45" i="12" s="1"/>
  <c r="AC49" i="12"/>
  <c r="AG49" i="12" s="1"/>
  <c r="I56" i="12"/>
  <c r="I59" i="12"/>
  <c r="I60" i="12"/>
  <c r="S60" i="12" s="1"/>
  <c r="W66" i="12"/>
  <c r="AA66" i="12" s="1"/>
  <c r="I72" i="12"/>
  <c r="AC80" i="12"/>
  <c r="AG80" i="12" s="1"/>
  <c r="W8" i="12"/>
  <c r="AA8" i="12" s="1"/>
  <c r="I36" i="12"/>
  <c r="W42" i="12"/>
  <c r="AA42" i="12" s="1"/>
  <c r="I54" i="12"/>
  <c r="U54" i="12" s="1"/>
  <c r="W62" i="12"/>
  <c r="AA62" i="12" s="1"/>
  <c r="W64" i="12"/>
  <c r="AA64" i="12" s="1"/>
  <c r="W74" i="12"/>
  <c r="AA74" i="12" s="1"/>
  <c r="W76" i="12"/>
  <c r="AA76" i="12" s="1"/>
  <c r="I84" i="12"/>
  <c r="W40" i="12"/>
  <c r="AA40" i="12" s="1"/>
  <c r="W100" i="12"/>
  <c r="AA100" i="12" s="1"/>
  <c r="W101" i="12"/>
  <c r="AA101" i="12" s="1"/>
  <c r="W4" i="12"/>
  <c r="AA4" i="12" s="1"/>
  <c r="W6" i="12"/>
  <c r="AA6" i="12" s="1"/>
  <c r="W7" i="12"/>
  <c r="AA7" i="12" s="1"/>
  <c r="AC65" i="12"/>
  <c r="AG65" i="12" s="1"/>
  <c r="AC66" i="12"/>
  <c r="AG66" i="12" s="1"/>
  <c r="AC67" i="12"/>
  <c r="AG67" i="12" s="1"/>
  <c r="I83" i="12"/>
  <c r="I93" i="12"/>
  <c r="I95" i="12"/>
  <c r="W11" i="12"/>
  <c r="AA11" i="12" s="1"/>
  <c r="W13" i="12"/>
  <c r="AA13" i="12" s="1"/>
  <c r="W16" i="12"/>
  <c r="AA16" i="12" s="1"/>
  <c r="W18" i="12"/>
  <c r="AA18" i="12" s="1"/>
  <c r="I25" i="12"/>
  <c r="U25" i="12" s="1"/>
  <c r="W32" i="12"/>
  <c r="AA32" i="12" s="1"/>
  <c r="AC41" i="12"/>
  <c r="AG41" i="12" s="1"/>
  <c r="AC42" i="12"/>
  <c r="AG42" i="12" s="1"/>
  <c r="I45" i="12"/>
  <c r="I49" i="12"/>
  <c r="W56" i="12"/>
  <c r="AA56" i="12" s="1"/>
  <c r="W59" i="12"/>
  <c r="AA59" i="12" s="1"/>
  <c r="W60" i="12"/>
  <c r="AA60" i="12" s="1"/>
  <c r="W61" i="12"/>
  <c r="AA61" i="12" s="1"/>
  <c r="I68" i="12"/>
  <c r="S68" i="12" s="1"/>
  <c r="W73" i="12"/>
  <c r="AA73" i="12" s="1"/>
  <c r="AC77" i="12"/>
  <c r="AG77" i="12" s="1"/>
  <c r="AC78" i="12"/>
  <c r="AG78" i="12" s="1"/>
  <c r="AC79" i="12"/>
  <c r="AG79" i="12" s="1"/>
  <c r="W85" i="12"/>
  <c r="AA85" i="12" s="1"/>
  <c r="AC89" i="12"/>
  <c r="AG89" i="12" s="1"/>
  <c r="AC90" i="12"/>
  <c r="AG90" i="12" s="1"/>
  <c r="AC91" i="12"/>
  <c r="AG91" i="12" s="1"/>
  <c r="W97" i="12"/>
  <c r="AA97" i="12" s="1"/>
  <c r="AC101" i="12"/>
  <c r="AG101" i="12" s="1"/>
  <c r="U34" i="12"/>
  <c r="T34" i="12"/>
  <c r="S34" i="12"/>
  <c r="U78" i="12"/>
  <c r="T78" i="12"/>
  <c r="S78" i="12"/>
  <c r="U90" i="12"/>
  <c r="T90" i="12"/>
  <c r="T92" i="12"/>
  <c r="T32" i="12"/>
  <c r="S35" i="12"/>
  <c r="U37" i="12"/>
  <c r="T37" i="12"/>
  <c r="S37" i="12"/>
  <c r="U38" i="12"/>
  <c r="T38" i="12"/>
  <c r="S38" i="12"/>
  <c r="U77" i="12"/>
  <c r="T77" i="12"/>
  <c r="S77" i="12"/>
  <c r="S102" i="12"/>
  <c r="W12" i="12"/>
  <c r="AA12" i="12" s="1"/>
  <c r="AC20" i="12"/>
  <c r="AG20" i="12" s="1"/>
  <c r="U27" i="12"/>
  <c r="T28" i="12"/>
  <c r="S89" i="12"/>
  <c r="S48" i="12"/>
  <c r="S29" i="12"/>
  <c r="U26" i="12"/>
  <c r="T26" i="12"/>
  <c r="S26" i="12"/>
  <c r="Q32" i="12"/>
  <c r="S32" i="12" s="1"/>
  <c r="U36" i="12"/>
  <c r="T36" i="12"/>
  <c r="S36" i="12"/>
  <c r="U75" i="12"/>
  <c r="S101" i="12"/>
  <c r="S57" i="12"/>
  <c r="U61" i="12"/>
  <c r="T61" i="12"/>
  <c r="S61" i="12"/>
  <c r="S73" i="12"/>
  <c r="U74" i="12"/>
  <c r="T74" i="12"/>
  <c r="S74" i="12"/>
  <c r="U87" i="12"/>
  <c r="T88" i="12"/>
  <c r="U6" i="12"/>
  <c r="T6" i="12"/>
  <c r="S21" i="12"/>
  <c r="S23" i="12"/>
  <c r="U24" i="12"/>
  <c r="T24" i="12"/>
  <c r="S24" i="12"/>
  <c r="U85" i="12"/>
  <c r="S86" i="12"/>
  <c r="S90" i="12"/>
  <c r="U98" i="12"/>
  <c r="T98" i="12"/>
  <c r="S98" i="12"/>
  <c r="T100" i="12"/>
  <c r="U30" i="12"/>
  <c r="U10" i="12"/>
  <c r="T10" i="12"/>
  <c r="S10" i="12"/>
  <c r="S59" i="12"/>
  <c r="U72" i="12"/>
  <c r="T72" i="12"/>
  <c r="S72" i="12"/>
  <c r="U97" i="12"/>
  <c r="T97" i="12"/>
  <c r="S97" i="12"/>
  <c r="S22" i="12"/>
  <c r="S11" i="12"/>
  <c r="S17" i="12"/>
  <c r="W36" i="12"/>
  <c r="AA36" i="12" s="1"/>
  <c r="S54" i="12"/>
  <c r="S84" i="12"/>
  <c r="AC92" i="12"/>
  <c r="AG92" i="12" s="1"/>
  <c r="U5" i="12"/>
  <c r="T5" i="12"/>
  <c r="U56" i="12"/>
  <c r="T56" i="12"/>
  <c r="S56" i="12"/>
  <c r="Q8" i="12"/>
  <c r="U8" i="12" s="1"/>
  <c r="U13" i="12"/>
  <c r="T13" i="12"/>
  <c r="S13" i="12"/>
  <c r="U14" i="12"/>
  <c r="T14" i="12"/>
  <c r="S14" i="12"/>
  <c r="AC32" i="12"/>
  <c r="AG32" i="12" s="1"/>
  <c r="I53" i="12"/>
  <c r="U69" i="12"/>
  <c r="T69" i="12"/>
  <c r="S69" i="12"/>
  <c r="S71" i="12"/>
  <c r="U71" i="12"/>
  <c r="T71" i="12"/>
  <c r="S96" i="12"/>
  <c r="T12" i="12"/>
  <c r="Q20" i="12"/>
  <c r="S20" i="12" s="1"/>
  <c r="W24" i="12"/>
  <c r="AA24" i="12" s="1"/>
  <c r="AC37" i="12"/>
  <c r="AG37" i="12" s="1"/>
  <c r="U45" i="12"/>
  <c r="T45" i="12"/>
  <c r="S45" i="12"/>
  <c r="U51" i="12"/>
  <c r="U81" i="12"/>
  <c r="T81" i="12"/>
  <c r="S81" i="12"/>
  <c r="S83" i="12"/>
  <c r="T83" i="12"/>
  <c r="U83" i="12"/>
  <c r="U42" i="12"/>
  <c r="T42" i="12"/>
  <c r="S46" i="12"/>
  <c r="U49" i="12"/>
  <c r="T49" i="12"/>
  <c r="S49" i="12"/>
  <c r="U50" i="12"/>
  <c r="S50" i="12"/>
  <c r="AG103" i="12"/>
  <c r="U68" i="12"/>
  <c r="T68" i="12"/>
  <c r="U93" i="12"/>
  <c r="T93" i="12"/>
  <c r="S93" i="12"/>
  <c r="U33" i="12"/>
  <c r="T33" i="12"/>
  <c r="I41" i="12"/>
  <c r="S44" i="12"/>
  <c r="S66" i="12"/>
  <c r="U66" i="12"/>
  <c r="T66" i="12"/>
  <c r="U80" i="12"/>
  <c r="T80" i="12"/>
  <c r="S80" i="12"/>
  <c r="U94" i="12"/>
  <c r="T94" i="12"/>
  <c r="S94" i="12"/>
  <c r="S3" i="12"/>
  <c r="S15" i="12"/>
  <c r="S27" i="12"/>
  <c r="S51" i="12"/>
  <c r="S63" i="12"/>
  <c r="S75" i="12"/>
  <c r="S87" i="12"/>
  <c r="S99" i="12"/>
  <c r="T27" i="12"/>
  <c r="T51" i="12"/>
  <c r="S58" i="12"/>
  <c r="S70" i="12"/>
  <c r="T75" i="12"/>
  <c r="S82" i="12"/>
  <c r="T87" i="12"/>
  <c r="T99" i="12"/>
  <c r="T58" i="12"/>
  <c r="T70" i="12"/>
  <c r="S7" i="12"/>
  <c r="S19" i="12"/>
  <c r="S31" i="12"/>
  <c r="S43" i="12"/>
  <c r="S55" i="12"/>
  <c r="S67" i="12"/>
  <c r="S79" i="12"/>
  <c r="S91" i="12"/>
  <c r="T19" i="12"/>
  <c r="T31" i="12"/>
  <c r="T43" i="12"/>
  <c r="T67" i="12"/>
  <c r="S9" i="12"/>
  <c r="S16" i="12"/>
  <c r="S28" i="12"/>
  <c r="S40" i="12"/>
  <c r="S52" i="12"/>
  <c r="S64" i="12"/>
  <c r="S76" i="12"/>
  <c r="S100" i="12"/>
  <c r="U87" i="9"/>
  <c r="AC5" i="9"/>
  <c r="AG5" i="9" s="1"/>
  <c r="Q10" i="9"/>
  <c r="Q50" i="9"/>
  <c r="Q58" i="9"/>
  <c r="AC69" i="9"/>
  <c r="AG69" i="9" s="1"/>
  <c r="Q74" i="9"/>
  <c r="AC78" i="9"/>
  <c r="AG78" i="9" s="1"/>
  <c r="Q89" i="9"/>
  <c r="AC92" i="9"/>
  <c r="AG92" i="9" s="1"/>
  <c r="Q97" i="9"/>
  <c r="AC21" i="9"/>
  <c r="AG21" i="9" s="1"/>
  <c r="Q26" i="9"/>
  <c r="U26" i="9" s="1"/>
  <c r="Q41" i="9"/>
  <c r="U48" i="9"/>
  <c r="Q49" i="9"/>
  <c r="Q56" i="9"/>
  <c r="U72" i="9"/>
  <c r="Q73" i="9"/>
  <c r="Q80" i="9"/>
  <c r="AC84" i="9"/>
  <c r="AG84" i="9" s="1"/>
  <c r="Q88" i="9"/>
  <c r="AC91" i="9"/>
  <c r="AG91" i="9" s="1"/>
  <c r="U15" i="9"/>
  <c r="Q40" i="9"/>
  <c r="S40" i="9" s="1"/>
  <c r="Q47" i="9"/>
  <c r="AC59" i="9"/>
  <c r="AG59" i="9" s="1"/>
  <c r="U93" i="9"/>
  <c r="S6" i="9"/>
  <c r="U45" i="9"/>
  <c r="Q14" i="9"/>
  <c r="AC75" i="9"/>
  <c r="AG75" i="9" s="1"/>
  <c r="Q5" i="9"/>
  <c r="U21" i="9"/>
  <c r="Q22" i="9"/>
  <c r="AC57" i="9"/>
  <c r="AG57" i="9" s="1"/>
  <c r="AC66" i="9"/>
  <c r="AG66" i="9" s="1"/>
  <c r="U99" i="9"/>
  <c r="Q13" i="9"/>
  <c r="AC33" i="9"/>
  <c r="AG33" i="9" s="1"/>
  <c r="Q61" i="9"/>
  <c r="Q68" i="9"/>
  <c r="U51" i="9"/>
  <c r="U75" i="9"/>
  <c r="Q4" i="9"/>
  <c r="U27" i="9"/>
  <c r="Q91" i="9"/>
  <c r="S18" i="9"/>
  <c r="Q67" i="9"/>
  <c r="Q82" i="9"/>
  <c r="AC87" i="9"/>
  <c r="AG87" i="9" s="1"/>
  <c r="AC93" i="9"/>
  <c r="AG93" i="9" s="1"/>
  <c r="U96" i="9"/>
  <c r="S42" i="9"/>
  <c r="U42" i="9"/>
  <c r="W65" i="9"/>
  <c r="AA65" i="9" s="1"/>
  <c r="W99" i="9"/>
  <c r="AA99" i="9" s="1"/>
  <c r="W11" i="9"/>
  <c r="AA11" i="9" s="1"/>
  <c r="AC15" i="9"/>
  <c r="AG15" i="9" s="1"/>
  <c r="W47" i="9"/>
  <c r="AA47" i="9" s="1"/>
  <c r="AC51" i="9"/>
  <c r="AG51" i="9" s="1"/>
  <c r="AC58" i="9"/>
  <c r="AG58" i="9" s="1"/>
  <c r="W64" i="9"/>
  <c r="AA64" i="9" s="1"/>
  <c r="I69" i="9"/>
  <c r="U69" i="9" s="1"/>
  <c r="I78" i="9"/>
  <c r="S78" i="9" s="1"/>
  <c r="AC83" i="9"/>
  <c r="AG83" i="9" s="1"/>
  <c r="W89" i="9"/>
  <c r="AA89" i="9" s="1"/>
  <c r="I16" i="9"/>
  <c r="AC49" i="9"/>
  <c r="AG49" i="9" s="1"/>
  <c r="I61" i="9"/>
  <c r="I68" i="9"/>
  <c r="T68" i="9" s="1"/>
  <c r="AC82" i="9"/>
  <c r="AG82" i="9" s="1"/>
  <c r="W9" i="9"/>
  <c r="AA9" i="9" s="1"/>
  <c r="AC40" i="9"/>
  <c r="AG40" i="9" s="1"/>
  <c r="I60" i="9"/>
  <c r="W71" i="9"/>
  <c r="AA71" i="9" s="1"/>
  <c r="W79" i="9"/>
  <c r="AA79" i="9" s="1"/>
  <c r="AC90" i="9"/>
  <c r="AG90" i="9" s="1"/>
  <c r="I92" i="9"/>
  <c r="I101" i="9"/>
  <c r="U101" i="9" s="1"/>
  <c r="I24" i="9"/>
  <c r="U24" i="9" s="1"/>
  <c r="AC29" i="9"/>
  <c r="AG29" i="9" s="1"/>
  <c r="AC38" i="9"/>
  <c r="AG38" i="9" s="1"/>
  <c r="I41" i="9"/>
  <c r="W45" i="9"/>
  <c r="AA45" i="9" s="1"/>
  <c r="W53" i="9"/>
  <c r="AA53" i="9" s="1"/>
  <c r="AC55" i="9"/>
  <c r="AG55" i="9" s="1"/>
  <c r="I66" i="9"/>
  <c r="I76" i="9"/>
  <c r="U76" i="9" s="1"/>
  <c r="I83" i="9"/>
  <c r="W87" i="9"/>
  <c r="AA87" i="9" s="1"/>
  <c r="I91" i="9"/>
  <c r="U91" i="9" s="1"/>
  <c r="W95" i="9"/>
  <c r="AA95" i="9" s="1"/>
  <c r="AC9" i="9"/>
  <c r="AG9" i="9" s="1"/>
  <c r="I12" i="9"/>
  <c r="I13" i="9"/>
  <c r="W16" i="9"/>
  <c r="AA16" i="9" s="1"/>
  <c r="W44" i="9"/>
  <c r="AA44" i="9" s="1"/>
  <c r="I57" i="9"/>
  <c r="U57" i="9" s="1"/>
  <c r="I58" i="9"/>
  <c r="AC72" i="9"/>
  <c r="AG72" i="9" s="1"/>
  <c r="I90" i="9"/>
  <c r="T90" i="9" s="1"/>
  <c r="W94" i="9"/>
  <c r="AA94" i="9" s="1"/>
  <c r="I3" i="9"/>
  <c r="T3" i="9" s="1"/>
  <c r="AC8" i="9"/>
  <c r="AG8" i="9" s="1"/>
  <c r="W35" i="9"/>
  <c r="AA35" i="9" s="1"/>
  <c r="AC37" i="9"/>
  <c r="AG37" i="9" s="1"/>
  <c r="AC53" i="9"/>
  <c r="AG53" i="9" s="1"/>
  <c r="I56" i="9"/>
  <c r="AC62" i="9"/>
  <c r="AG62" i="9" s="1"/>
  <c r="W68" i="9"/>
  <c r="AA68" i="9" s="1"/>
  <c r="I74" i="9"/>
  <c r="I81" i="9"/>
  <c r="U81" i="9" s="1"/>
  <c r="I82" i="9"/>
  <c r="W93" i="9"/>
  <c r="AA93" i="9" s="1"/>
  <c r="AC96" i="9"/>
  <c r="AG96" i="9" s="1"/>
  <c r="W25" i="9"/>
  <c r="AA25" i="9" s="1"/>
  <c r="I30" i="9"/>
  <c r="I39" i="9"/>
  <c r="W60" i="9"/>
  <c r="AA60" i="9" s="1"/>
  <c r="AC7" i="9"/>
  <c r="AG7" i="9" s="1"/>
  <c r="AC16" i="9"/>
  <c r="AG16" i="9" s="1"/>
  <c r="AC26" i="9"/>
  <c r="AG26" i="9" s="1"/>
  <c r="W32" i="9"/>
  <c r="AA32" i="9" s="1"/>
  <c r="W33" i="9"/>
  <c r="AA33" i="9" s="1"/>
  <c r="AC35" i="9"/>
  <c r="AG35" i="9" s="1"/>
  <c r="AC44" i="9"/>
  <c r="AG44" i="9" s="1"/>
  <c r="W59" i="9"/>
  <c r="AA59" i="9" s="1"/>
  <c r="AC68" i="9"/>
  <c r="AG68" i="9" s="1"/>
  <c r="AC77" i="9"/>
  <c r="AG77" i="9" s="1"/>
  <c r="W4" i="9"/>
  <c r="AA4" i="9" s="1"/>
  <c r="I9" i="9"/>
  <c r="W14" i="9"/>
  <c r="AA14" i="9" s="1"/>
  <c r="I29" i="9"/>
  <c r="AC34" i="9"/>
  <c r="AG34" i="9" s="1"/>
  <c r="I38" i="9"/>
  <c r="I54" i="9"/>
  <c r="S54" i="9" s="1"/>
  <c r="W58" i="9"/>
  <c r="AA58" i="9" s="1"/>
  <c r="I63" i="9"/>
  <c r="I64" i="9"/>
  <c r="U64" i="9" s="1"/>
  <c r="W66" i="9"/>
  <c r="AA66" i="9" s="1"/>
  <c r="I71" i="9"/>
  <c r="T71" i="9" s="1"/>
  <c r="W83" i="9"/>
  <c r="AA83" i="9" s="1"/>
  <c r="AC85" i="9"/>
  <c r="AG85" i="9" s="1"/>
  <c r="AC102" i="9"/>
  <c r="AG102" i="9" s="1"/>
  <c r="S102" i="9"/>
  <c r="S66" i="9"/>
  <c r="U66" i="9"/>
  <c r="S90" i="9"/>
  <c r="U90" i="9"/>
  <c r="S30" i="9"/>
  <c r="U30" i="9"/>
  <c r="U54" i="9"/>
  <c r="W7" i="9"/>
  <c r="AA7" i="9" s="1"/>
  <c r="W22" i="9"/>
  <c r="AA22" i="9" s="1"/>
  <c r="W24" i="9"/>
  <c r="AA24" i="9" s="1"/>
  <c r="I31" i="9"/>
  <c r="T31" i="9" s="1"/>
  <c r="I44" i="9"/>
  <c r="I46" i="9"/>
  <c r="AC10" i="9"/>
  <c r="AG10" i="9" s="1"/>
  <c r="AC11" i="9"/>
  <c r="AG11" i="9" s="1"/>
  <c r="W21" i="9"/>
  <c r="AA21" i="9" s="1"/>
  <c r="W37" i="9"/>
  <c r="AA37" i="9" s="1"/>
  <c r="W38" i="9"/>
  <c r="AA38" i="9" s="1"/>
  <c r="AC42" i="9"/>
  <c r="AG42" i="9" s="1"/>
  <c r="W51" i="9"/>
  <c r="AA51" i="9" s="1"/>
  <c r="AC65" i="9"/>
  <c r="AG65" i="9" s="1"/>
  <c r="AC67" i="9"/>
  <c r="AG67" i="9" s="1"/>
  <c r="W77" i="9"/>
  <c r="AA77" i="9" s="1"/>
  <c r="W78" i="9"/>
  <c r="AA78" i="9" s="1"/>
  <c r="AC80" i="9"/>
  <c r="AG80" i="9" s="1"/>
  <c r="I88" i="9"/>
  <c r="W91" i="9"/>
  <c r="AA91" i="9" s="1"/>
  <c r="AC97" i="9"/>
  <c r="AG97" i="9" s="1"/>
  <c r="AC99" i="9"/>
  <c r="AG99" i="9" s="1"/>
  <c r="W5" i="9"/>
  <c r="AA5" i="9" s="1"/>
  <c r="W6" i="9"/>
  <c r="AA6" i="9" s="1"/>
  <c r="W19" i="9"/>
  <c r="AA19" i="9" s="1"/>
  <c r="AC27" i="9"/>
  <c r="AG27" i="9" s="1"/>
  <c r="W34" i="9"/>
  <c r="AA34" i="9" s="1"/>
  <c r="W36" i="9"/>
  <c r="AA36" i="9" s="1"/>
  <c r="I43" i="9"/>
  <c r="S43" i="9" s="1"/>
  <c r="W49" i="9"/>
  <c r="AA49" i="9" s="1"/>
  <c r="W50" i="9"/>
  <c r="AA50" i="9" s="1"/>
  <c r="AC52" i="9"/>
  <c r="AG52" i="9" s="1"/>
  <c r="AC54" i="9"/>
  <c r="AG54" i="9" s="1"/>
  <c r="I73" i="9"/>
  <c r="W76" i="9"/>
  <c r="AA76" i="9" s="1"/>
  <c r="AC79" i="9"/>
  <c r="AG79" i="9" s="1"/>
  <c r="I86" i="9"/>
  <c r="AC94" i="9"/>
  <c r="AG94" i="9" s="1"/>
  <c r="AC95" i="9"/>
  <c r="AG95" i="9" s="1"/>
  <c r="AC22" i="9"/>
  <c r="AG22" i="9" s="1"/>
  <c r="AC23" i="9"/>
  <c r="AG23" i="9" s="1"/>
  <c r="W48" i="9"/>
  <c r="AA48" i="9" s="1"/>
  <c r="AC50" i="9"/>
  <c r="AG50" i="9" s="1"/>
  <c r="U3" i="9"/>
  <c r="I11" i="9"/>
  <c r="W17" i="9"/>
  <c r="AA17" i="9" s="1"/>
  <c r="W18" i="9"/>
  <c r="AA18" i="9" s="1"/>
  <c r="W31" i="9"/>
  <c r="AA31" i="9" s="1"/>
  <c r="AC39" i="9"/>
  <c r="AG39" i="9" s="1"/>
  <c r="W46" i="9"/>
  <c r="AA46" i="9" s="1"/>
  <c r="I53" i="9"/>
  <c r="W61" i="9"/>
  <c r="AA61" i="9" s="1"/>
  <c r="W62" i="9"/>
  <c r="AA62" i="9" s="1"/>
  <c r="AC64" i="9"/>
  <c r="AG64" i="9" s="1"/>
  <c r="I85" i="9"/>
  <c r="W88" i="9"/>
  <c r="AA88" i="9" s="1"/>
  <c r="I98" i="9"/>
  <c r="AC4" i="9"/>
  <c r="AG4" i="9" s="1"/>
  <c r="AC6" i="9"/>
  <c r="AG6" i="9" s="1"/>
  <c r="I8" i="9"/>
  <c r="S8" i="9" s="1"/>
  <c r="I10" i="9"/>
  <c r="AC17" i="9"/>
  <c r="AG17" i="9" s="1"/>
  <c r="AC19" i="9"/>
  <c r="AG19" i="9" s="1"/>
  <c r="I23" i="9"/>
  <c r="T23" i="9" s="1"/>
  <c r="W29" i="9"/>
  <c r="AA29" i="9" s="1"/>
  <c r="W30" i="9"/>
  <c r="AA30" i="9" s="1"/>
  <c r="AC32" i="9"/>
  <c r="AG32" i="9" s="1"/>
  <c r="I40" i="9"/>
  <c r="T40" i="9" s="1"/>
  <c r="W43" i="9"/>
  <c r="AA43" i="9" s="1"/>
  <c r="AC47" i="9"/>
  <c r="AG47" i="9" s="1"/>
  <c r="W57" i="9"/>
  <c r="AA57" i="9" s="1"/>
  <c r="I65" i="9"/>
  <c r="W73" i="9"/>
  <c r="AA73" i="9" s="1"/>
  <c r="W74" i="9"/>
  <c r="AA74" i="9" s="1"/>
  <c r="AC76" i="9"/>
  <c r="AG76" i="9" s="1"/>
  <c r="I97" i="9"/>
  <c r="U97" i="9" s="1"/>
  <c r="W100" i="9"/>
  <c r="AA100" i="9" s="1"/>
  <c r="W102" i="9"/>
  <c r="AA102" i="9" s="1"/>
  <c r="W15" i="9"/>
  <c r="AA15" i="9" s="1"/>
  <c r="W28" i="9"/>
  <c r="AA28" i="9" s="1"/>
  <c r="AC31" i="9"/>
  <c r="AG31" i="9" s="1"/>
  <c r="AC46" i="9"/>
  <c r="AG46" i="9" s="1"/>
  <c r="W55" i="9"/>
  <c r="AA55" i="9" s="1"/>
  <c r="AC61" i="9"/>
  <c r="AG61" i="9" s="1"/>
  <c r="AC63" i="9"/>
  <c r="AG63" i="9" s="1"/>
  <c r="W70" i="9"/>
  <c r="AA70" i="9" s="1"/>
  <c r="W72" i="9"/>
  <c r="AA72" i="9" s="1"/>
  <c r="AC74" i="9"/>
  <c r="AG74" i="9" s="1"/>
  <c r="AC101" i="9"/>
  <c r="AG101" i="9" s="1"/>
  <c r="I7" i="9"/>
  <c r="AC18" i="9"/>
  <c r="AG18" i="9" s="1"/>
  <c r="I20" i="9"/>
  <c r="I22" i="9"/>
  <c r="I35" i="9"/>
  <c r="W41" i="9"/>
  <c r="AA41" i="9" s="1"/>
  <c r="I50" i="9"/>
  <c r="W69" i="9"/>
  <c r="AA69" i="9" s="1"/>
  <c r="I77" i="9"/>
  <c r="U77" i="9" s="1"/>
  <c r="W85" i="9"/>
  <c r="AA85" i="9" s="1"/>
  <c r="W86" i="9"/>
  <c r="AA86" i="9" s="1"/>
  <c r="AC88" i="9"/>
  <c r="AG88" i="9" s="1"/>
  <c r="W13" i="9"/>
  <c r="AA13" i="9" s="1"/>
  <c r="W27" i="9"/>
  <c r="AA27" i="9" s="1"/>
  <c r="W40" i="9"/>
  <c r="AA40" i="9" s="1"/>
  <c r="W54" i="9"/>
  <c r="AA54" i="9" s="1"/>
  <c r="AC56" i="9"/>
  <c r="AG56" i="9" s="1"/>
  <c r="W67" i="9"/>
  <c r="AA67" i="9" s="1"/>
  <c r="AC73" i="9"/>
  <c r="AG73" i="9" s="1"/>
  <c r="W82" i="9"/>
  <c r="AA82" i="9" s="1"/>
  <c r="W84" i="9"/>
  <c r="AA84" i="9" s="1"/>
  <c r="AC86" i="9"/>
  <c r="AG86" i="9" s="1"/>
  <c r="AC3" i="9"/>
  <c r="AG3" i="9" s="1"/>
  <c r="W10" i="9"/>
  <c r="AA10" i="9" s="1"/>
  <c r="W12" i="9"/>
  <c r="AA12" i="9" s="1"/>
  <c r="AC14" i="9"/>
  <c r="AG14" i="9" s="1"/>
  <c r="I19" i="9"/>
  <c r="U19" i="9" s="1"/>
  <c r="AC28" i="9"/>
  <c r="AG28" i="9" s="1"/>
  <c r="AC30" i="9"/>
  <c r="AG30" i="9" s="1"/>
  <c r="I32" i="9"/>
  <c r="S32" i="9" s="1"/>
  <c r="I34" i="9"/>
  <c r="AC41" i="9"/>
  <c r="AG41" i="9" s="1"/>
  <c r="AC43" i="9"/>
  <c r="AG43" i="9" s="1"/>
  <c r="I47" i="9"/>
  <c r="T47" i="9" s="1"/>
  <c r="I49" i="9"/>
  <c r="U49" i="9" s="1"/>
  <c r="W52" i="9"/>
  <c r="AA52" i="9" s="1"/>
  <c r="I62" i="9"/>
  <c r="AC70" i="9"/>
  <c r="AG70" i="9" s="1"/>
  <c r="AC71" i="9"/>
  <c r="AG71" i="9" s="1"/>
  <c r="W81" i="9"/>
  <c r="AA81" i="9" s="1"/>
  <c r="I89" i="9"/>
  <c r="W97" i="9"/>
  <c r="AA97" i="9" s="1"/>
  <c r="W98" i="9"/>
  <c r="AA98" i="9" s="1"/>
  <c r="AC100" i="9"/>
  <c r="AG100" i="9" s="1"/>
  <c r="S4" i="9"/>
  <c r="S17" i="9"/>
  <c r="S59" i="9"/>
  <c r="U44" i="9"/>
  <c r="S44" i="9"/>
  <c r="T44" i="9"/>
  <c r="S61" i="9"/>
  <c r="U74" i="9"/>
  <c r="T74" i="9"/>
  <c r="S74" i="9"/>
  <c r="U29" i="9"/>
  <c r="T29" i="9"/>
  <c r="S29" i="9"/>
  <c r="U56" i="9"/>
  <c r="T56" i="9"/>
  <c r="S56" i="9"/>
  <c r="U58" i="9"/>
  <c r="T58" i="9"/>
  <c r="S58" i="9"/>
  <c r="U71" i="9"/>
  <c r="S88" i="9"/>
  <c r="U31" i="9"/>
  <c r="S46" i="9"/>
  <c r="T101" i="9"/>
  <c r="T73" i="9"/>
  <c r="U73" i="9"/>
  <c r="S73" i="9"/>
  <c r="S86" i="9"/>
  <c r="S14" i="9"/>
  <c r="U28" i="9"/>
  <c r="T28" i="9"/>
  <c r="S28" i="9"/>
  <c r="U41" i="9"/>
  <c r="T41" i="9"/>
  <c r="S41" i="9"/>
  <c r="S55" i="9"/>
  <c r="U68" i="9"/>
  <c r="S68" i="9"/>
  <c r="U70" i="9"/>
  <c r="T70" i="9"/>
  <c r="S70" i="9"/>
  <c r="T83" i="9"/>
  <c r="S83" i="9"/>
  <c r="U83" i="9"/>
  <c r="U100" i="9"/>
  <c r="T100" i="9"/>
  <c r="S100" i="9"/>
  <c r="S11" i="9"/>
  <c r="U98" i="9"/>
  <c r="T98" i="9"/>
  <c r="S98" i="9"/>
  <c r="S13" i="9"/>
  <c r="S26" i="9"/>
  <c r="S80" i="9"/>
  <c r="U80" i="9"/>
  <c r="T80" i="9"/>
  <c r="S82" i="9"/>
  <c r="T95" i="9"/>
  <c r="S95" i="9"/>
  <c r="U95" i="9"/>
  <c r="U65" i="9"/>
  <c r="T65" i="9"/>
  <c r="S65" i="9"/>
  <c r="T97" i="9"/>
  <c r="S10" i="9"/>
  <c r="T25" i="9"/>
  <c r="U25" i="9"/>
  <c r="S25" i="9"/>
  <c r="S38" i="9"/>
  <c r="U52" i="9"/>
  <c r="T52" i="9"/>
  <c r="S52" i="9"/>
  <c r="S79" i="9"/>
  <c r="S92" i="9"/>
  <c r="U92" i="9"/>
  <c r="T92" i="9"/>
  <c r="U94" i="9"/>
  <c r="T94" i="9"/>
  <c r="S94" i="9"/>
  <c r="U22" i="9"/>
  <c r="T22" i="9"/>
  <c r="S22" i="9"/>
  <c r="S35" i="9"/>
  <c r="U50" i="9"/>
  <c r="T50" i="9"/>
  <c r="S50" i="9"/>
  <c r="S77" i="9"/>
  <c r="S5" i="9"/>
  <c r="S37" i="9"/>
  <c r="T64" i="9"/>
  <c r="S91" i="9"/>
  <c r="T19" i="9"/>
  <c r="S19" i="9"/>
  <c r="U32" i="9"/>
  <c r="T32" i="9"/>
  <c r="S34" i="9"/>
  <c r="S62" i="9"/>
  <c r="T30" i="9"/>
  <c r="T42" i="9"/>
  <c r="T66" i="9"/>
  <c r="S15" i="9"/>
  <c r="S27" i="9"/>
  <c r="S39" i="9"/>
  <c r="S51" i="9"/>
  <c r="S63" i="9"/>
  <c r="S75" i="9"/>
  <c r="S87" i="9"/>
  <c r="S99" i="9"/>
  <c r="T15" i="9"/>
  <c r="T27" i="9"/>
  <c r="T51" i="9"/>
  <c r="T75" i="9"/>
  <c r="T87" i="9"/>
  <c r="T99" i="9"/>
  <c r="S24" i="9"/>
  <c r="S36" i="9"/>
  <c r="S48" i="9"/>
  <c r="S60" i="9"/>
  <c r="S72" i="9"/>
  <c r="S84" i="9"/>
  <c r="S96" i="9"/>
  <c r="T24" i="9"/>
  <c r="T48" i="9"/>
  <c r="T72" i="9"/>
  <c r="T96" i="9"/>
  <c r="S9" i="9"/>
  <c r="S21" i="9"/>
  <c r="S33" i="9"/>
  <c r="S45" i="9"/>
  <c r="S57" i="9"/>
  <c r="S69" i="9"/>
  <c r="S81" i="9"/>
  <c r="S93" i="9"/>
  <c r="T21" i="9"/>
  <c r="T45" i="9"/>
  <c r="T57" i="9"/>
  <c r="T69" i="9"/>
  <c r="T81" i="9"/>
  <c r="T93" i="9"/>
  <c r="I10" i="7"/>
  <c r="Q11" i="7"/>
  <c r="AC29" i="7"/>
  <c r="AG29" i="7" s="1"/>
  <c r="Q40" i="7"/>
  <c r="AC50" i="7"/>
  <c r="AG50" i="7" s="1"/>
  <c r="I52" i="7"/>
  <c r="Q54" i="7"/>
  <c r="AC57" i="7"/>
  <c r="AG57" i="7" s="1"/>
  <c r="AC78" i="7"/>
  <c r="AG78" i="7" s="1"/>
  <c r="Q89" i="7"/>
  <c r="W90" i="7"/>
  <c r="AA90" i="7" s="1"/>
  <c r="W91" i="7"/>
  <c r="AA91" i="7" s="1"/>
  <c r="I95" i="7"/>
  <c r="AC100" i="7"/>
  <c r="AG100" i="7" s="1"/>
  <c r="AC7" i="7"/>
  <c r="AG7" i="7" s="1"/>
  <c r="AC28" i="7"/>
  <c r="AG28" i="7" s="1"/>
  <c r="AC42" i="7"/>
  <c r="AG42" i="7" s="1"/>
  <c r="U65" i="7"/>
  <c r="W77" i="7"/>
  <c r="AA77" i="7" s="1"/>
  <c r="AC14" i="7"/>
  <c r="AG14" i="7" s="1"/>
  <c r="I16" i="7"/>
  <c r="I23" i="7"/>
  <c r="AC35" i="7"/>
  <c r="AG35" i="7" s="1"/>
  <c r="Q39" i="7"/>
  <c r="U39" i="7" s="1"/>
  <c r="Q52" i="7"/>
  <c r="AC55" i="7"/>
  <c r="AG55" i="7" s="1"/>
  <c r="AC56" i="7"/>
  <c r="AG56" i="7" s="1"/>
  <c r="I58" i="7"/>
  <c r="AC62" i="7"/>
  <c r="AG62" i="7" s="1"/>
  <c r="I72" i="7"/>
  <c r="AC77" i="7"/>
  <c r="AG77" i="7" s="1"/>
  <c r="Q81" i="7"/>
  <c r="AC84" i="7"/>
  <c r="AG84" i="7" s="1"/>
  <c r="I87" i="7"/>
  <c r="AC92" i="7"/>
  <c r="AG92" i="7" s="1"/>
  <c r="I94" i="7"/>
  <c r="T94" i="7" s="1"/>
  <c r="Q95" i="7"/>
  <c r="AC41" i="7"/>
  <c r="AG41" i="7" s="1"/>
  <c r="AC48" i="7"/>
  <c r="AG48" i="7" s="1"/>
  <c r="Q3" i="7"/>
  <c r="I8" i="7"/>
  <c r="AC12" i="7"/>
  <c r="AG12" i="7" s="1"/>
  <c r="I22" i="7"/>
  <c r="Q23" i="7"/>
  <c r="Q31" i="7"/>
  <c r="Q38" i="7"/>
  <c r="I43" i="7"/>
  <c r="Q44" i="7"/>
  <c r="AC47" i="7"/>
  <c r="AG47" i="7" s="1"/>
  <c r="W53" i="7"/>
  <c r="AA53" i="7" s="1"/>
  <c r="Q58" i="7"/>
  <c r="Q73" i="7"/>
  <c r="Q102" i="7"/>
  <c r="S102" i="7" s="1"/>
  <c r="AC4" i="7"/>
  <c r="AG4" i="7" s="1"/>
  <c r="I7" i="7"/>
  <c r="T7" i="7" s="1"/>
  <c r="Q8" i="7"/>
  <c r="AC26" i="7"/>
  <c r="AG26" i="7" s="1"/>
  <c r="I28" i="7"/>
  <c r="Q37" i="7"/>
  <c r="I42" i="7"/>
  <c r="S42" i="7" s="1"/>
  <c r="I49" i="7"/>
  <c r="AC54" i="7"/>
  <c r="AG54" i="7" s="1"/>
  <c r="AC66" i="7"/>
  <c r="AG66" i="7" s="1"/>
  <c r="Q86" i="7"/>
  <c r="U86" i="7" s="1"/>
  <c r="AC10" i="7"/>
  <c r="AG10" i="7" s="1"/>
  <c r="AC39" i="7"/>
  <c r="AG39" i="7" s="1"/>
  <c r="AC52" i="7"/>
  <c r="AG52" i="7" s="1"/>
  <c r="AC59" i="7"/>
  <c r="AG59" i="7" s="1"/>
  <c r="AC74" i="7"/>
  <c r="AG74" i="7" s="1"/>
  <c r="Q92" i="7"/>
  <c r="AC95" i="7"/>
  <c r="AG95" i="7" s="1"/>
  <c r="Q7" i="7"/>
  <c r="S7" i="7" s="1"/>
  <c r="I20" i="7"/>
  <c r="AC24" i="7"/>
  <c r="AG24" i="7" s="1"/>
  <c r="Q28" i="7"/>
  <c r="U28" i="7" s="1"/>
  <c r="I41" i="7"/>
  <c r="Q49" i="7"/>
  <c r="S49" i="7" s="1"/>
  <c r="AC65" i="7"/>
  <c r="AG65" i="7" s="1"/>
  <c r="AC73" i="7"/>
  <c r="AG73" i="7" s="1"/>
  <c r="Q78" i="7"/>
  <c r="AC102" i="7"/>
  <c r="AG102" i="7" s="1"/>
  <c r="S6" i="7"/>
  <c r="AC16" i="7"/>
  <c r="AG16" i="7" s="1"/>
  <c r="AC23" i="7"/>
  <c r="AG23" i="7" s="1"/>
  <c r="W29" i="7"/>
  <c r="AA29" i="7" s="1"/>
  <c r="AC31" i="7"/>
  <c r="AG31" i="7" s="1"/>
  <c r="AC38" i="7"/>
  <c r="AG38" i="7" s="1"/>
  <c r="U48" i="7"/>
  <c r="AC58" i="7"/>
  <c r="AG58" i="7" s="1"/>
  <c r="AC87" i="7"/>
  <c r="AG87" i="7" s="1"/>
  <c r="I5" i="7"/>
  <c r="T5" i="7" s="1"/>
  <c r="I11" i="7"/>
  <c r="I19" i="7"/>
  <c r="Q20" i="7"/>
  <c r="AC44" i="7"/>
  <c r="AG44" i="7" s="1"/>
  <c r="AC64" i="7"/>
  <c r="AG64" i="7" s="1"/>
  <c r="I82" i="7"/>
  <c r="Q83" i="7"/>
  <c r="T83" i="7" s="1"/>
  <c r="I89" i="7"/>
  <c r="U89" i="7" s="1"/>
  <c r="U22" i="7"/>
  <c r="S70" i="7"/>
  <c r="Q72" i="7"/>
  <c r="U72" i="7" s="1"/>
  <c r="W5" i="7"/>
  <c r="AA5" i="7" s="1"/>
  <c r="I14" i="7"/>
  <c r="U14" i="7" s="1"/>
  <c r="I15" i="7"/>
  <c r="U15" i="7" s="1"/>
  <c r="Q16" i="7"/>
  <c r="T16" i="7" s="1"/>
  <c r="I27" i="7"/>
  <c r="U27" i="7" s="1"/>
  <c r="Q30" i="7"/>
  <c r="U30" i="7" s="1"/>
  <c r="W32" i="7"/>
  <c r="AA32" i="7" s="1"/>
  <c r="AC34" i="7"/>
  <c r="AG34" i="7" s="1"/>
  <c r="Q43" i="7"/>
  <c r="AC51" i="7"/>
  <c r="AG51" i="7" s="1"/>
  <c r="I55" i="7"/>
  <c r="U55" i="7" s="1"/>
  <c r="Q57" i="7"/>
  <c r="W71" i="7"/>
  <c r="AA71" i="7" s="1"/>
  <c r="AC76" i="7"/>
  <c r="AG76" i="7" s="1"/>
  <c r="I80" i="7"/>
  <c r="S80" i="7" s="1"/>
  <c r="I81" i="7"/>
  <c r="Q82" i="7"/>
  <c r="Q84" i="7"/>
  <c r="U84" i="7" s="1"/>
  <c r="AC89" i="7"/>
  <c r="AG89" i="7" s="1"/>
  <c r="I92" i="7"/>
  <c r="T92" i="7" s="1"/>
  <c r="I93" i="7"/>
  <c r="U93" i="7" s="1"/>
  <c r="Q94" i="7"/>
  <c r="AC99" i="7"/>
  <c r="AG99" i="7" s="1"/>
  <c r="I69" i="7"/>
  <c r="U69" i="7" s="1"/>
  <c r="AC9" i="7"/>
  <c r="AG9" i="7" s="1"/>
  <c r="I13" i="7"/>
  <c r="T13" i="7" s="1"/>
  <c r="W17" i="7"/>
  <c r="AA17" i="7" s="1"/>
  <c r="AC21" i="7"/>
  <c r="AG21" i="7" s="1"/>
  <c r="I25" i="7"/>
  <c r="S25" i="7" s="1"/>
  <c r="W30" i="7"/>
  <c r="AA30" i="7" s="1"/>
  <c r="I38" i="7"/>
  <c r="U38" i="7" s="1"/>
  <c r="I40" i="7"/>
  <c r="U40" i="7" s="1"/>
  <c r="AC49" i="7"/>
  <c r="AG49" i="7" s="1"/>
  <c r="AC63" i="7"/>
  <c r="AG63" i="7" s="1"/>
  <c r="I66" i="7"/>
  <c r="I67" i="7"/>
  <c r="AC88" i="7"/>
  <c r="AG88" i="7" s="1"/>
  <c r="AC97" i="7"/>
  <c r="AG97" i="7" s="1"/>
  <c r="Q18" i="7"/>
  <c r="U18" i="7" s="1"/>
  <c r="AC5" i="7"/>
  <c r="AG5" i="7" s="1"/>
  <c r="AC8" i="7"/>
  <c r="AG8" i="7" s="1"/>
  <c r="AC19" i="7"/>
  <c r="AG19" i="7" s="1"/>
  <c r="AC20" i="7"/>
  <c r="AG20" i="7" s="1"/>
  <c r="AC33" i="7"/>
  <c r="AG33" i="7" s="1"/>
  <c r="I37" i="7"/>
  <c r="S37" i="7" s="1"/>
  <c r="Q41" i="7"/>
  <c r="AC46" i="7"/>
  <c r="AG46" i="7" s="1"/>
  <c r="Q55" i="7"/>
  <c r="AC61" i="7"/>
  <c r="AG61" i="7" s="1"/>
  <c r="AC75" i="7"/>
  <c r="AG75" i="7" s="1"/>
  <c r="I78" i="7"/>
  <c r="I79" i="7"/>
  <c r="T79" i="7" s="1"/>
  <c r="W85" i="7"/>
  <c r="AA85" i="7" s="1"/>
  <c r="I91" i="7"/>
  <c r="T91" i="7" s="1"/>
  <c r="I100" i="7"/>
  <c r="U100" i="7" s="1"/>
  <c r="U101" i="7"/>
  <c r="I3" i="7"/>
  <c r="U3" i="7" s="1"/>
  <c r="U12" i="7"/>
  <c r="I9" i="7"/>
  <c r="Q12" i="7"/>
  <c r="AC17" i="7"/>
  <c r="AG17" i="7" s="1"/>
  <c r="I21" i="7"/>
  <c r="U21" i="7" s="1"/>
  <c r="Q24" i="7"/>
  <c r="U24" i="7" s="1"/>
  <c r="AC45" i="7"/>
  <c r="AG45" i="7" s="1"/>
  <c r="I50" i="7"/>
  <c r="U50" i="7" s="1"/>
  <c r="Q53" i="7"/>
  <c r="U53" i="7" s="1"/>
  <c r="W54" i="7"/>
  <c r="AA54" i="7" s="1"/>
  <c r="I64" i="7"/>
  <c r="U64" i="7" s="1"/>
  <c r="Q66" i="7"/>
  <c r="U66" i="7" s="1"/>
  <c r="W68" i="7"/>
  <c r="AA68" i="7" s="1"/>
  <c r="AC70" i="7"/>
  <c r="AG70" i="7" s="1"/>
  <c r="Q79" i="7"/>
  <c r="AC85" i="7"/>
  <c r="AG85" i="7" s="1"/>
  <c r="I90" i="7"/>
  <c r="Q91" i="7"/>
  <c r="U91" i="7" s="1"/>
  <c r="I98" i="7"/>
  <c r="T98" i="7" s="1"/>
  <c r="Q100" i="7"/>
  <c r="AC3" i="7"/>
  <c r="AG3" i="7" s="1"/>
  <c r="AC82" i="7"/>
  <c r="AG82" i="7" s="1"/>
  <c r="AC94" i="7"/>
  <c r="AG94" i="7" s="1"/>
  <c r="Q10" i="7"/>
  <c r="U10" i="7" s="1"/>
  <c r="Q22" i="7"/>
  <c r="T22" i="7" s="1"/>
  <c r="W24" i="7"/>
  <c r="AA24" i="7" s="1"/>
  <c r="I32" i="7"/>
  <c r="T32" i="7" s="1"/>
  <c r="Q35" i="7"/>
  <c r="T35" i="7" s="1"/>
  <c r="Q36" i="7"/>
  <c r="W38" i="7"/>
  <c r="AA38" i="7" s="1"/>
  <c r="I61" i="7"/>
  <c r="T61" i="7" s="1"/>
  <c r="Q64" i="7"/>
  <c r="AC69" i="7"/>
  <c r="AG69" i="7" s="1"/>
  <c r="I74" i="7"/>
  <c r="T74" i="7" s="1"/>
  <c r="I75" i="7"/>
  <c r="Q77" i="7"/>
  <c r="U77" i="7" s="1"/>
  <c r="I88" i="7"/>
  <c r="Q90" i="7"/>
  <c r="U90" i="7" s="1"/>
  <c r="I97" i="7"/>
  <c r="Q98" i="7"/>
  <c r="I4" i="7"/>
  <c r="T4" i="7" s="1"/>
  <c r="I31" i="7"/>
  <c r="U31" i="7" s="1"/>
  <c r="AC40" i="7"/>
  <c r="AG40" i="7" s="1"/>
  <c r="I44" i="7"/>
  <c r="I45" i="7"/>
  <c r="U45" i="7" s="1"/>
  <c r="Q47" i="7"/>
  <c r="T47" i="7" s="1"/>
  <c r="AC67" i="7"/>
  <c r="AG67" i="7" s="1"/>
  <c r="AC68" i="7"/>
  <c r="AG68" i="7" s="1"/>
  <c r="Q88" i="7"/>
  <c r="AC93" i="7"/>
  <c r="AG93" i="7" s="1"/>
  <c r="Q97" i="7"/>
  <c r="T97" i="7" s="1"/>
  <c r="AC101" i="7"/>
  <c r="AG101" i="7" s="1"/>
  <c r="Q5" i="7"/>
  <c r="W9" i="7"/>
  <c r="AA9" i="7" s="1"/>
  <c r="AC13" i="7"/>
  <c r="AG13" i="7" s="1"/>
  <c r="Q19" i="7"/>
  <c r="S19" i="7" s="1"/>
  <c r="W23" i="7"/>
  <c r="AA23" i="7" s="1"/>
  <c r="AC25" i="7"/>
  <c r="AG25" i="7" s="1"/>
  <c r="W34" i="7"/>
  <c r="AA34" i="7" s="1"/>
  <c r="Q46" i="7"/>
  <c r="AC53" i="7"/>
  <c r="AG53" i="7" s="1"/>
  <c r="Q59" i="7"/>
  <c r="U59" i="7" s="1"/>
  <c r="AC79" i="7"/>
  <c r="AG79" i="7" s="1"/>
  <c r="AC80" i="7"/>
  <c r="AG80" i="7" s="1"/>
  <c r="AC91" i="7"/>
  <c r="AG91" i="7" s="1"/>
  <c r="W16" i="7"/>
  <c r="AA16" i="7" s="1"/>
  <c r="W28" i="7"/>
  <c r="AA28" i="7" s="1"/>
  <c r="W44" i="7"/>
  <c r="AA44" i="7" s="1"/>
  <c r="W59" i="7"/>
  <c r="AA59" i="7" s="1"/>
  <c r="W70" i="7"/>
  <c r="AA70" i="7" s="1"/>
  <c r="W73" i="7"/>
  <c r="AA73" i="7" s="1"/>
  <c r="W95" i="7"/>
  <c r="AA95" i="7" s="1"/>
  <c r="W58" i="7"/>
  <c r="AA58" i="7" s="1"/>
  <c r="W15" i="7"/>
  <c r="AA15" i="7" s="1"/>
  <c r="W94" i="7"/>
  <c r="AA94" i="7" s="1"/>
  <c r="W83" i="7"/>
  <c r="AA83" i="7" s="1"/>
  <c r="W97" i="7"/>
  <c r="AA97" i="7" s="1"/>
  <c r="W82" i="7"/>
  <c r="AA82" i="7" s="1"/>
  <c r="W37" i="7"/>
  <c r="AA37" i="7" s="1"/>
  <c r="W52" i="7"/>
  <c r="AA52" i="7" s="1"/>
  <c r="W80" i="7"/>
  <c r="AA80" i="7" s="1"/>
  <c r="W61" i="7"/>
  <c r="AA61" i="7" s="1"/>
  <c r="W11" i="7"/>
  <c r="AA11" i="7" s="1"/>
  <c r="W13" i="7"/>
  <c r="AA13" i="7" s="1"/>
  <c r="W35" i="7"/>
  <c r="AA35" i="7" s="1"/>
  <c r="W65" i="7"/>
  <c r="AA65" i="7" s="1"/>
  <c r="W78" i="7"/>
  <c r="AA78" i="7" s="1"/>
  <c r="W47" i="7"/>
  <c r="AA47" i="7" s="1"/>
  <c r="W76" i="7"/>
  <c r="AA76" i="7" s="1"/>
  <c r="W99" i="7"/>
  <c r="AA99" i="7" s="1"/>
  <c r="W46" i="7"/>
  <c r="AA46" i="7" s="1"/>
  <c r="W49" i="7"/>
  <c r="AA49" i="7" s="1"/>
  <c r="W55" i="7"/>
  <c r="AA55" i="7" s="1"/>
  <c r="W79" i="7"/>
  <c r="AA79" i="7" s="1"/>
  <c r="W14" i="7"/>
  <c r="AA14" i="7" s="1"/>
  <c r="W93" i="7"/>
  <c r="AA93" i="7" s="1"/>
  <c r="W12" i="7"/>
  <c r="AA12" i="7" s="1"/>
  <c r="W27" i="7"/>
  <c r="AA27" i="7" s="1"/>
  <c r="W45" i="7"/>
  <c r="AA45" i="7" s="1"/>
  <c r="W48" i="7"/>
  <c r="AA48" i="7" s="1"/>
  <c r="W50" i="7"/>
  <c r="AA50" i="7" s="1"/>
  <c r="W51" i="7"/>
  <c r="AA51" i="7" s="1"/>
  <c r="W69" i="7"/>
  <c r="AA69" i="7" s="1"/>
  <c r="W72" i="7"/>
  <c r="AA72" i="7" s="1"/>
  <c r="W74" i="7"/>
  <c r="AA74" i="7" s="1"/>
  <c r="W75" i="7"/>
  <c r="AA75" i="7" s="1"/>
  <c r="W31" i="7"/>
  <c r="AA31" i="7" s="1"/>
  <c r="W56" i="7"/>
  <c r="AA56" i="7" s="1"/>
  <c r="W10" i="7"/>
  <c r="AA10" i="7" s="1"/>
  <c r="W26" i="7"/>
  <c r="AA26" i="7" s="1"/>
  <c r="W92" i="7"/>
  <c r="AA92" i="7" s="1"/>
  <c r="W102" i="7"/>
  <c r="AA102" i="7" s="1"/>
  <c r="W6" i="7"/>
  <c r="AA6" i="7" s="1"/>
  <c r="W7" i="7"/>
  <c r="AA7" i="7" s="1"/>
  <c r="W22" i="7"/>
  <c r="AA22" i="7" s="1"/>
  <c r="W42" i="7"/>
  <c r="AA42" i="7" s="1"/>
  <c r="W43" i="7"/>
  <c r="AA43" i="7" s="1"/>
  <c r="W66" i="7"/>
  <c r="AA66" i="7" s="1"/>
  <c r="W100" i="7"/>
  <c r="AA100" i="7" s="1"/>
  <c r="W4" i="7"/>
  <c r="AA4" i="7" s="1"/>
  <c r="W8" i="7"/>
  <c r="AA8" i="7" s="1"/>
  <c r="W21" i="7"/>
  <c r="AA21" i="7" s="1"/>
  <c r="W25" i="7"/>
  <c r="AA25" i="7" s="1"/>
  <c r="W36" i="7"/>
  <c r="AA36" i="7" s="1"/>
  <c r="W40" i="7"/>
  <c r="AA40" i="7" s="1"/>
  <c r="W64" i="7"/>
  <c r="AA64" i="7" s="1"/>
  <c r="W67" i="7"/>
  <c r="AA67" i="7" s="1"/>
  <c r="W88" i="7"/>
  <c r="AA88" i="7" s="1"/>
  <c r="W3" i="7"/>
  <c r="AA3" i="7" s="1"/>
  <c r="W20" i="7"/>
  <c r="AA20" i="7" s="1"/>
  <c r="W33" i="7"/>
  <c r="AA33" i="7" s="1"/>
  <c r="W39" i="7"/>
  <c r="AA39" i="7" s="1"/>
  <c r="W57" i="7"/>
  <c r="AA57" i="7" s="1"/>
  <c r="W60" i="7"/>
  <c r="AA60" i="7" s="1"/>
  <c r="W62" i="7"/>
  <c r="AA62" i="7" s="1"/>
  <c r="W63" i="7"/>
  <c r="AA63" i="7" s="1"/>
  <c r="W81" i="7"/>
  <c r="AA81" i="7" s="1"/>
  <c r="W84" i="7"/>
  <c r="AA84" i="7" s="1"/>
  <c r="W86" i="7"/>
  <c r="AA86" i="7" s="1"/>
  <c r="W87" i="7"/>
  <c r="AA87" i="7" s="1"/>
  <c r="W98" i="7"/>
  <c r="AA98" i="7" s="1"/>
  <c r="W18" i="7"/>
  <c r="AA18" i="7" s="1"/>
  <c r="W19" i="7"/>
  <c r="AA19" i="7" s="1"/>
  <c r="W96" i="7"/>
  <c r="AA96" i="7" s="1"/>
  <c r="U26" i="7"/>
  <c r="T26" i="7"/>
  <c r="S26" i="7"/>
  <c r="T30" i="7"/>
  <c r="S45" i="7"/>
  <c r="U46" i="7"/>
  <c r="S47" i="7"/>
  <c r="U51" i="7"/>
  <c r="T51" i="7"/>
  <c r="S51" i="7"/>
  <c r="U70" i="7"/>
  <c r="S71" i="7"/>
  <c r="S21" i="7"/>
  <c r="S23" i="7"/>
  <c r="T37" i="7"/>
  <c r="U37" i="7"/>
  <c r="S66" i="7"/>
  <c r="U67" i="7"/>
  <c r="T67" i="7"/>
  <c r="S67" i="7"/>
  <c r="S90" i="7"/>
  <c r="T100" i="7"/>
  <c r="U4" i="7"/>
  <c r="S20" i="7"/>
  <c r="U20" i="7"/>
  <c r="T20" i="7"/>
  <c r="T23" i="7"/>
  <c r="U23" i="7"/>
  <c r="T38" i="7"/>
  <c r="S38" i="7"/>
  <c r="T64" i="7"/>
  <c r="U88" i="7"/>
  <c r="T88" i="7"/>
  <c r="S88" i="7"/>
  <c r="U99" i="7"/>
  <c r="T99" i="7"/>
  <c r="S99" i="7"/>
  <c r="U68" i="7"/>
  <c r="S68" i="7"/>
  <c r="T68" i="7"/>
  <c r="U7" i="7"/>
  <c r="U43" i="7"/>
  <c r="T43" i="7"/>
  <c r="S43" i="7"/>
  <c r="U33" i="7"/>
  <c r="T33" i="7"/>
  <c r="S33" i="7"/>
  <c r="U36" i="7"/>
  <c r="U62" i="7"/>
  <c r="T62" i="7"/>
  <c r="S62" i="7"/>
  <c r="U63" i="7"/>
  <c r="T63" i="7"/>
  <c r="S63" i="7"/>
  <c r="T85" i="7"/>
  <c r="U85" i="7"/>
  <c r="S85" i="7"/>
  <c r="U87" i="7"/>
  <c r="T87" i="7"/>
  <c r="S87" i="7"/>
  <c r="U6" i="7"/>
  <c r="T6" i="7"/>
  <c r="T19" i="7"/>
  <c r="U19" i="7"/>
  <c r="S32" i="7"/>
  <c r="U32" i="7"/>
  <c r="U34" i="7"/>
  <c r="S39" i="7"/>
  <c r="T42" i="7"/>
  <c r="U58" i="7"/>
  <c r="S59" i="7"/>
  <c r="U9" i="7"/>
  <c r="T9" i="7"/>
  <c r="S9" i="7"/>
  <c r="S3" i="7"/>
  <c r="S56" i="7"/>
  <c r="U56" i="7"/>
  <c r="T56" i="7"/>
  <c r="U57" i="7"/>
  <c r="T57" i="7"/>
  <c r="S57" i="7"/>
  <c r="T59" i="7"/>
  <c r="U81" i="7"/>
  <c r="T81" i="7"/>
  <c r="S81" i="7"/>
  <c r="T95" i="7"/>
  <c r="S95" i="7"/>
  <c r="U95" i="7"/>
  <c r="S69" i="7"/>
  <c r="U17" i="7"/>
  <c r="S18" i="7"/>
  <c r="T31" i="7"/>
  <c r="S31" i="7"/>
  <c r="U96" i="7"/>
  <c r="T25" i="7"/>
  <c r="U25" i="7"/>
  <c r="T71" i="7"/>
  <c r="U71" i="7"/>
  <c r="S54" i="7"/>
  <c r="U54" i="7"/>
  <c r="T54" i="7"/>
  <c r="T55" i="7"/>
  <c r="S55" i="7"/>
  <c r="S78" i="7"/>
  <c r="U78" i="7"/>
  <c r="T78" i="7"/>
  <c r="U79" i="7"/>
  <c r="U94" i="7"/>
  <c r="U102" i="7"/>
  <c r="T102" i="7"/>
  <c r="S8" i="7"/>
  <c r="U8" i="7"/>
  <c r="T8" i="7"/>
  <c r="T11" i="7"/>
  <c r="U11" i="7"/>
  <c r="T14" i="7"/>
  <c r="S14" i="7"/>
  <c r="S28" i="7"/>
  <c r="U52" i="7"/>
  <c r="T52" i="7"/>
  <c r="S52" i="7"/>
  <c r="U76" i="7"/>
  <c r="T76" i="7"/>
  <c r="S76" i="7"/>
  <c r="T49" i="7"/>
  <c r="U49" i="7"/>
  <c r="S50" i="7"/>
  <c r="T73" i="7"/>
  <c r="U73" i="7"/>
  <c r="S73" i="7"/>
  <c r="U74" i="7"/>
  <c r="U75" i="7"/>
  <c r="T75" i="7"/>
  <c r="S75" i="7"/>
  <c r="S92" i="7"/>
  <c r="S93" i="7"/>
  <c r="S22" i="7"/>
  <c r="S34" i="7"/>
  <c r="S46" i="7"/>
  <c r="S58" i="7"/>
  <c r="S5" i="7"/>
  <c r="T10" i="7"/>
  <c r="S17" i="7"/>
  <c r="S29" i="7"/>
  <c r="T34" i="7"/>
  <c r="S41" i="7"/>
  <c r="T46" i="7"/>
  <c r="T58" i="7"/>
  <c r="S65" i="7"/>
  <c r="T70" i="7"/>
  <c r="S77" i="7"/>
  <c r="T82" i="7"/>
  <c r="S89" i="7"/>
  <c r="S101" i="7"/>
  <c r="T17" i="7"/>
  <c r="T29" i="7"/>
  <c r="S36" i="7"/>
  <c r="T41" i="7"/>
  <c r="S48" i="7"/>
  <c r="T53" i="7"/>
  <c r="S60" i="7"/>
  <c r="T65" i="7"/>
  <c r="S72" i="7"/>
  <c r="T77" i="7"/>
  <c r="S84" i="7"/>
  <c r="S96" i="7"/>
  <c r="T101" i="7"/>
  <c r="T12" i="7"/>
  <c r="T36" i="7"/>
  <c r="T48" i="7"/>
  <c r="T60" i="7"/>
  <c r="T72" i="7"/>
  <c r="T84" i="7"/>
  <c r="T96" i="7"/>
  <c r="S83" i="7"/>
  <c r="V8" i="4"/>
  <c r="V7" i="4"/>
  <c r="V6" i="4"/>
  <c r="V10" i="4"/>
  <c r="V14" i="4"/>
  <c r="V18" i="4"/>
  <c r="V20" i="4"/>
  <c r="V19" i="4"/>
  <c r="V21" i="4"/>
  <c r="V33" i="4"/>
  <c r="V38" i="4"/>
  <c r="U38" i="4"/>
  <c r="U33" i="4"/>
  <c r="U21" i="4"/>
  <c r="U20" i="4"/>
  <c r="U19" i="4"/>
  <c r="U18" i="4"/>
  <c r="U14" i="4"/>
  <c r="U10" i="4"/>
  <c r="U8" i="4"/>
  <c r="U7" i="4"/>
  <c r="U6" i="4"/>
  <c r="V4" i="4"/>
  <c r="AE4" i="4"/>
  <c r="AF4" i="4"/>
  <c r="AG4" i="4"/>
  <c r="AE5" i="4"/>
  <c r="AF5" i="4"/>
  <c r="AG5" i="4"/>
  <c r="AE6" i="4"/>
  <c r="AF6" i="4"/>
  <c r="AG6" i="4"/>
  <c r="AE7" i="4"/>
  <c r="AF7" i="4"/>
  <c r="AG7" i="4"/>
  <c r="AE8" i="4"/>
  <c r="AF8" i="4"/>
  <c r="AG8" i="4"/>
  <c r="AE9" i="4"/>
  <c r="AF9" i="4"/>
  <c r="AG9" i="4"/>
  <c r="AE10" i="4"/>
  <c r="AF10" i="4"/>
  <c r="AG10" i="4"/>
  <c r="AD10" i="4" s="1"/>
  <c r="AH10" i="4" s="1"/>
  <c r="AE11" i="4"/>
  <c r="AF11" i="4"/>
  <c r="AG11" i="4"/>
  <c r="AE12" i="4"/>
  <c r="AF12" i="4"/>
  <c r="AG12" i="4"/>
  <c r="AE13" i="4"/>
  <c r="AF13" i="4"/>
  <c r="AG13" i="4"/>
  <c r="AE14" i="4"/>
  <c r="AF14" i="4"/>
  <c r="AG14" i="4"/>
  <c r="AE15" i="4"/>
  <c r="AF15" i="4"/>
  <c r="AG15" i="4"/>
  <c r="AE16" i="4"/>
  <c r="AF16" i="4"/>
  <c r="AD16" i="4" s="1"/>
  <c r="AH16" i="4" s="1"/>
  <c r="AG16" i="4"/>
  <c r="AE17" i="4"/>
  <c r="AF17" i="4"/>
  <c r="AG17" i="4"/>
  <c r="AE18" i="4"/>
  <c r="AF18" i="4"/>
  <c r="AG18" i="4"/>
  <c r="AE19" i="4"/>
  <c r="AF19" i="4"/>
  <c r="AG19" i="4"/>
  <c r="AE20" i="4"/>
  <c r="AF20" i="4"/>
  <c r="AG20" i="4"/>
  <c r="AE21" i="4"/>
  <c r="AF21" i="4"/>
  <c r="AG21" i="4"/>
  <c r="AE22" i="4"/>
  <c r="AF22" i="4"/>
  <c r="AG22" i="4"/>
  <c r="AE23" i="4"/>
  <c r="AF23" i="4"/>
  <c r="AG23" i="4"/>
  <c r="AE24" i="4"/>
  <c r="AF24" i="4"/>
  <c r="AG24" i="4"/>
  <c r="AE25" i="4"/>
  <c r="AF25" i="4"/>
  <c r="AG25" i="4"/>
  <c r="AE26" i="4"/>
  <c r="AF26" i="4"/>
  <c r="AG26" i="4"/>
  <c r="AE27" i="4"/>
  <c r="AF27" i="4"/>
  <c r="AG27" i="4"/>
  <c r="AE28" i="4"/>
  <c r="AF28" i="4"/>
  <c r="AG28" i="4"/>
  <c r="AE29" i="4"/>
  <c r="AF29" i="4"/>
  <c r="AG29" i="4"/>
  <c r="AE30" i="4"/>
  <c r="AF30" i="4"/>
  <c r="AG30" i="4"/>
  <c r="AD30" i="4" s="1"/>
  <c r="AH30" i="4" s="1"/>
  <c r="AE31" i="4"/>
  <c r="AF31" i="4"/>
  <c r="AG31" i="4"/>
  <c r="AE32" i="4"/>
  <c r="AF32" i="4"/>
  <c r="AG32" i="4"/>
  <c r="AE33" i="4"/>
  <c r="AF33" i="4"/>
  <c r="AG33" i="4"/>
  <c r="AE34" i="4"/>
  <c r="AF34" i="4"/>
  <c r="AG34" i="4"/>
  <c r="AE35" i="4"/>
  <c r="AF35" i="4"/>
  <c r="AG35" i="4"/>
  <c r="AE36" i="4"/>
  <c r="AF36" i="4"/>
  <c r="AG36" i="4"/>
  <c r="AE37" i="4"/>
  <c r="AF37" i="4"/>
  <c r="AG37" i="4"/>
  <c r="AE38" i="4"/>
  <c r="AF38" i="4"/>
  <c r="AG38" i="4"/>
  <c r="AE39" i="4"/>
  <c r="AF39" i="4"/>
  <c r="AG39" i="4"/>
  <c r="AE40" i="4"/>
  <c r="AF40" i="4"/>
  <c r="AG40" i="4"/>
  <c r="AE41" i="4"/>
  <c r="AF41" i="4"/>
  <c r="AG41" i="4"/>
  <c r="AE42" i="4"/>
  <c r="AF42" i="4"/>
  <c r="AG42" i="4"/>
  <c r="AE3" i="4"/>
  <c r="AA3" i="4"/>
  <c r="Z3" i="4"/>
  <c r="X3" i="4" s="1"/>
  <c r="AB3" i="4" s="1"/>
  <c r="I3" i="2"/>
  <c r="H3" i="2"/>
  <c r="Q3" i="2"/>
  <c r="P3" i="2"/>
  <c r="AF3" i="2"/>
  <c r="AG3" i="2"/>
  <c r="AE4" i="2"/>
  <c r="AE5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3" i="2"/>
  <c r="AA42" i="4"/>
  <c r="Z42" i="4"/>
  <c r="Y42" i="4"/>
  <c r="AA41" i="4"/>
  <c r="Z41" i="4"/>
  <c r="Y41" i="4"/>
  <c r="AA40" i="4"/>
  <c r="Z40" i="4"/>
  <c r="Y40" i="4"/>
  <c r="AA39" i="4"/>
  <c r="Z39" i="4"/>
  <c r="Y39" i="4"/>
  <c r="AA38" i="4"/>
  <c r="Z38" i="4"/>
  <c r="Y38" i="4"/>
  <c r="AA37" i="4"/>
  <c r="Z37" i="4"/>
  <c r="Y37" i="4"/>
  <c r="AA36" i="4"/>
  <c r="Z36" i="4"/>
  <c r="Y36" i="4"/>
  <c r="X36" i="4" s="1"/>
  <c r="AB36" i="4" s="1"/>
  <c r="AA35" i="4"/>
  <c r="Z35" i="4"/>
  <c r="Y35" i="4"/>
  <c r="AA34" i="4"/>
  <c r="Z34" i="4"/>
  <c r="Y34" i="4"/>
  <c r="AD33" i="4"/>
  <c r="AH33" i="4" s="1"/>
  <c r="AA33" i="4"/>
  <c r="Z33" i="4"/>
  <c r="X33" i="4" s="1"/>
  <c r="AB33" i="4" s="1"/>
  <c r="Y33" i="4"/>
  <c r="AA32" i="4"/>
  <c r="Z32" i="4"/>
  <c r="Y32" i="4"/>
  <c r="AA31" i="4"/>
  <c r="Z31" i="4"/>
  <c r="Y31" i="4"/>
  <c r="AA30" i="4"/>
  <c r="Z30" i="4"/>
  <c r="Y30" i="4"/>
  <c r="AA29" i="4"/>
  <c r="Z29" i="4"/>
  <c r="Y29" i="4"/>
  <c r="AA28" i="4"/>
  <c r="Z28" i="4"/>
  <c r="Y28" i="4"/>
  <c r="AA27" i="4"/>
  <c r="Z27" i="4"/>
  <c r="Y27" i="4"/>
  <c r="AA26" i="4"/>
  <c r="Z26" i="4"/>
  <c r="Y26" i="4"/>
  <c r="AA25" i="4"/>
  <c r="Z25" i="4"/>
  <c r="X25" i="4" s="1"/>
  <c r="AB25" i="4" s="1"/>
  <c r="Y25" i="4"/>
  <c r="AA24" i="4"/>
  <c r="Z24" i="4"/>
  <c r="X24" i="4" s="1"/>
  <c r="AB24" i="4" s="1"/>
  <c r="Y24" i="4"/>
  <c r="AA23" i="4"/>
  <c r="X23" i="4" s="1"/>
  <c r="AB23" i="4" s="1"/>
  <c r="Z23" i="4"/>
  <c r="Y23" i="4"/>
  <c r="AA22" i="4"/>
  <c r="Z22" i="4"/>
  <c r="Y22" i="4"/>
  <c r="AD21" i="4"/>
  <c r="AH21" i="4" s="1"/>
  <c r="AA21" i="4"/>
  <c r="Z21" i="4"/>
  <c r="Y21" i="4"/>
  <c r="AA20" i="4"/>
  <c r="Z20" i="4"/>
  <c r="X20" i="4" s="1"/>
  <c r="AB20" i="4" s="1"/>
  <c r="Y20" i="4"/>
  <c r="AA19" i="4"/>
  <c r="Z19" i="4"/>
  <c r="Y19" i="4"/>
  <c r="AA18" i="4"/>
  <c r="Z18" i="4"/>
  <c r="Y18" i="4"/>
  <c r="X18" i="4" s="1"/>
  <c r="AB18" i="4" s="1"/>
  <c r="AA17" i="4"/>
  <c r="Z17" i="4"/>
  <c r="Y17" i="4"/>
  <c r="AA16" i="4"/>
  <c r="Z16" i="4"/>
  <c r="Y16" i="4"/>
  <c r="AA15" i="4"/>
  <c r="Z15" i="4"/>
  <c r="Y15" i="4"/>
  <c r="AA14" i="4"/>
  <c r="Z14" i="4"/>
  <c r="Y14" i="4"/>
  <c r="AD13" i="4"/>
  <c r="AH13" i="4" s="1"/>
  <c r="AA13" i="4"/>
  <c r="Z13" i="4"/>
  <c r="Y13" i="4"/>
  <c r="AA12" i="4"/>
  <c r="Z12" i="4"/>
  <c r="Y12" i="4"/>
  <c r="AA11" i="4"/>
  <c r="Z11" i="4"/>
  <c r="Y11" i="4"/>
  <c r="AA10" i="4"/>
  <c r="Z10" i="4"/>
  <c r="Y10" i="4"/>
  <c r="AD9" i="4"/>
  <c r="AH9" i="4" s="1"/>
  <c r="AA9" i="4"/>
  <c r="Z9" i="4"/>
  <c r="X9" i="4" s="1"/>
  <c r="AB9" i="4" s="1"/>
  <c r="Y9" i="4"/>
  <c r="AA8" i="4"/>
  <c r="Z8" i="4"/>
  <c r="Y8" i="4"/>
  <c r="AA7" i="4"/>
  <c r="Z7" i="4"/>
  <c r="Y7" i="4"/>
  <c r="AA6" i="4"/>
  <c r="Z6" i="4"/>
  <c r="Y6" i="4"/>
  <c r="X6" i="4" s="1"/>
  <c r="AB6" i="4" s="1"/>
  <c r="AA5" i="4"/>
  <c r="Z5" i="4"/>
  <c r="Y5" i="4"/>
  <c r="AA4" i="4"/>
  <c r="Z4" i="4"/>
  <c r="Y4" i="4"/>
  <c r="AG3" i="4"/>
  <c r="AF3" i="4"/>
  <c r="Y3" i="4"/>
  <c r="I42" i="4"/>
  <c r="H42" i="4"/>
  <c r="I41" i="4"/>
  <c r="H41" i="4"/>
  <c r="J41" i="4" s="1"/>
  <c r="I40" i="4"/>
  <c r="J40" i="4" s="1"/>
  <c r="H40" i="4"/>
  <c r="I39" i="4"/>
  <c r="H39" i="4"/>
  <c r="J39" i="4" s="1"/>
  <c r="I38" i="4"/>
  <c r="H38" i="4"/>
  <c r="I37" i="4"/>
  <c r="H37" i="4"/>
  <c r="I36" i="4"/>
  <c r="H36" i="4"/>
  <c r="I35" i="4"/>
  <c r="H35" i="4"/>
  <c r="J35" i="4" s="1"/>
  <c r="I34" i="4"/>
  <c r="J34" i="4" s="1"/>
  <c r="H34" i="4"/>
  <c r="I33" i="4"/>
  <c r="H33" i="4"/>
  <c r="J33" i="4" s="1"/>
  <c r="I32" i="4"/>
  <c r="H32" i="4"/>
  <c r="I31" i="4"/>
  <c r="H31" i="4"/>
  <c r="I30" i="4"/>
  <c r="H30" i="4"/>
  <c r="I29" i="4"/>
  <c r="H29" i="4"/>
  <c r="J29" i="4" s="1"/>
  <c r="I28" i="4"/>
  <c r="J28" i="4" s="1"/>
  <c r="H28" i="4"/>
  <c r="I27" i="4"/>
  <c r="H27" i="4"/>
  <c r="J27" i="4" s="1"/>
  <c r="I26" i="4"/>
  <c r="H26" i="4"/>
  <c r="I25" i="4"/>
  <c r="H25" i="4"/>
  <c r="I24" i="4"/>
  <c r="H24" i="4"/>
  <c r="I23" i="4"/>
  <c r="H23" i="4"/>
  <c r="I22" i="4"/>
  <c r="J22" i="4" s="1"/>
  <c r="H22" i="4"/>
  <c r="I21" i="4"/>
  <c r="H21" i="4"/>
  <c r="J21" i="4" s="1"/>
  <c r="I20" i="4"/>
  <c r="H20" i="4"/>
  <c r="I19" i="4"/>
  <c r="H19" i="4"/>
  <c r="I18" i="4"/>
  <c r="H18" i="4"/>
  <c r="I17" i="4"/>
  <c r="H17" i="4"/>
  <c r="J17" i="4" s="1"/>
  <c r="I16" i="4"/>
  <c r="J16" i="4" s="1"/>
  <c r="H16" i="4"/>
  <c r="I15" i="4"/>
  <c r="H15" i="4"/>
  <c r="J15" i="4" s="1"/>
  <c r="I14" i="4"/>
  <c r="H14" i="4"/>
  <c r="I13" i="4"/>
  <c r="H13" i="4"/>
  <c r="I12" i="4"/>
  <c r="H12" i="4"/>
  <c r="I11" i="4"/>
  <c r="H11" i="4"/>
  <c r="I10" i="4"/>
  <c r="J10" i="4" s="1"/>
  <c r="H10" i="4"/>
  <c r="I9" i="4"/>
  <c r="H9" i="4"/>
  <c r="J9" i="4" s="1"/>
  <c r="I8" i="4"/>
  <c r="H8" i="4"/>
  <c r="I7" i="4"/>
  <c r="H7" i="4"/>
  <c r="I6" i="4"/>
  <c r="H6" i="4"/>
  <c r="I5" i="4"/>
  <c r="H5" i="4"/>
  <c r="J5" i="4" s="1"/>
  <c r="I4" i="4"/>
  <c r="J4" i="4" s="1"/>
  <c r="H4" i="4"/>
  <c r="I3" i="4"/>
  <c r="H3" i="4"/>
  <c r="J3" i="4" s="1"/>
  <c r="AF4" i="2"/>
  <c r="AG4" i="2"/>
  <c r="AF5" i="2"/>
  <c r="AG5" i="2"/>
  <c r="AF7" i="2"/>
  <c r="AG7" i="2"/>
  <c r="AF8" i="2"/>
  <c r="AG8" i="2"/>
  <c r="AF9" i="2"/>
  <c r="AG9" i="2"/>
  <c r="AF10" i="2"/>
  <c r="AG10" i="2"/>
  <c r="AF11" i="2"/>
  <c r="AG11" i="2"/>
  <c r="AF12" i="2"/>
  <c r="AG12" i="2"/>
  <c r="AF13" i="2"/>
  <c r="AG13" i="2"/>
  <c r="AF14" i="2"/>
  <c r="AG14" i="2"/>
  <c r="AF15" i="2"/>
  <c r="AG15" i="2"/>
  <c r="AF16" i="2"/>
  <c r="AG16" i="2"/>
  <c r="AF17" i="2"/>
  <c r="AG17" i="2"/>
  <c r="AF18" i="2"/>
  <c r="AG18" i="2"/>
  <c r="AF19" i="2"/>
  <c r="AG19" i="2"/>
  <c r="AF20" i="2"/>
  <c r="AG20" i="2"/>
  <c r="AF21" i="2"/>
  <c r="AG21" i="2"/>
  <c r="AF22" i="2"/>
  <c r="AG22" i="2"/>
  <c r="AF23" i="2"/>
  <c r="AG23" i="2"/>
  <c r="AF24" i="2"/>
  <c r="AG24" i="2"/>
  <c r="AF25" i="2"/>
  <c r="AG25" i="2"/>
  <c r="AF26" i="2"/>
  <c r="AG26" i="2"/>
  <c r="AF27" i="2"/>
  <c r="AG27" i="2"/>
  <c r="AF28" i="2"/>
  <c r="AG28" i="2"/>
  <c r="AF29" i="2"/>
  <c r="AG29" i="2"/>
  <c r="AF30" i="2"/>
  <c r="AG30" i="2"/>
  <c r="AF31" i="2"/>
  <c r="AG31" i="2"/>
  <c r="AF32" i="2"/>
  <c r="AG32" i="2"/>
  <c r="AF33" i="2"/>
  <c r="AG33" i="2"/>
  <c r="AF34" i="2"/>
  <c r="AG34" i="2"/>
  <c r="AF35" i="2"/>
  <c r="AG35" i="2"/>
  <c r="AF36" i="2"/>
  <c r="AG36" i="2"/>
  <c r="AF37" i="2"/>
  <c r="AG37" i="2"/>
  <c r="AF38" i="2"/>
  <c r="AG38" i="2"/>
  <c r="AF39" i="2"/>
  <c r="AG39" i="2"/>
  <c r="AF40" i="2"/>
  <c r="AG40" i="2"/>
  <c r="AF41" i="2"/>
  <c r="AG41" i="2"/>
  <c r="AF42" i="2"/>
  <c r="AG42" i="2"/>
  <c r="Y4" i="2"/>
  <c r="Z4" i="2"/>
  <c r="AA4" i="2"/>
  <c r="Y5" i="2"/>
  <c r="Z5" i="2"/>
  <c r="AA5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AA3" i="2"/>
  <c r="Z3" i="2"/>
  <c r="X14" i="2" l="1"/>
  <c r="AB14" i="2" s="1"/>
  <c r="AD22" i="2"/>
  <c r="AH22" i="2" s="1"/>
  <c r="AD16" i="2"/>
  <c r="AH16" i="2" s="1"/>
  <c r="AD20" i="2"/>
  <c r="AH20" i="2" s="1"/>
  <c r="AD19" i="2"/>
  <c r="AH19" i="2" s="1"/>
  <c r="AD7" i="2"/>
  <c r="AH7" i="2" s="1"/>
  <c r="R3" i="2"/>
  <c r="X17" i="2"/>
  <c r="AB17" i="2" s="1"/>
  <c r="AD14" i="2"/>
  <c r="AH14" i="2" s="1"/>
  <c r="AD36" i="2"/>
  <c r="AH36" i="2" s="1"/>
  <c r="AD12" i="2"/>
  <c r="AH12" i="2" s="1"/>
  <c r="X3" i="2"/>
  <c r="AB3" i="2" s="1"/>
  <c r="X15" i="2"/>
  <c r="AB15" i="2" s="1"/>
  <c r="X30" i="2"/>
  <c r="AB30" i="2" s="1"/>
  <c r="X18" i="2"/>
  <c r="AB18" i="2" s="1"/>
  <c r="AD34" i="2"/>
  <c r="AH34" i="2" s="1"/>
  <c r="AD28" i="2"/>
  <c r="AH28" i="2" s="1"/>
  <c r="J3" i="2"/>
  <c r="X24" i="2"/>
  <c r="AB24" i="2" s="1"/>
  <c r="X40" i="2"/>
  <c r="AB40" i="2" s="1"/>
  <c r="X32" i="2"/>
  <c r="AB32" i="2" s="1"/>
  <c r="X20" i="2"/>
  <c r="AB20" i="2" s="1"/>
  <c r="AD42" i="2"/>
  <c r="AH42" i="2" s="1"/>
  <c r="AD30" i="2"/>
  <c r="AH30" i="2" s="1"/>
  <c r="AD18" i="2"/>
  <c r="AH18" i="2" s="1"/>
  <c r="AD41" i="2"/>
  <c r="AH41" i="2" s="1"/>
  <c r="AD29" i="2"/>
  <c r="AH29" i="2" s="1"/>
  <c r="AD17" i="2"/>
  <c r="AH17" i="2" s="1"/>
  <c r="AD5" i="2"/>
  <c r="AH5" i="2" s="1"/>
  <c r="X13" i="2"/>
  <c r="AB13" i="2" s="1"/>
  <c r="X4" i="2"/>
  <c r="AB4" i="2" s="1"/>
  <c r="AD37" i="2"/>
  <c r="AH37" i="2" s="1"/>
  <c r="AD31" i="2"/>
  <c r="AH31" i="2" s="1"/>
  <c r="AD15" i="2"/>
  <c r="AH15" i="2" s="1"/>
  <c r="X31" i="2"/>
  <c r="AB31" i="2" s="1"/>
  <c r="X11" i="2"/>
  <c r="AB11" i="2" s="1"/>
  <c r="X9" i="2"/>
  <c r="AB9" i="2" s="1"/>
  <c r="X38" i="2"/>
  <c r="AB38" i="2" s="1"/>
  <c r="AD24" i="2"/>
  <c r="AH24" i="2" s="1"/>
  <c r="X34" i="2"/>
  <c r="AB34" i="2" s="1"/>
  <c r="X42" i="2"/>
  <c r="AB42" i="2" s="1"/>
  <c r="X22" i="2"/>
  <c r="AB22" i="2" s="1"/>
  <c r="AD23" i="2"/>
  <c r="AH23" i="2" s="1"/>
  <c r="AD11" i="2"/>
  <c r="AH11" i="2" s="1"/>
  <c r="AD27" i="2"/>
  <c r="AH27" i="2" s="1"/>
  <c r="X41" i="2"/>
  <c r="AB41" i="2" s="1"/>
  <c r="X37" i="2"/>
  <c r="AB37" i="2" s="1"/>
  <c r="X29" i="2"/>
  <c r="AB29" i="2" s="1"/>
  <c r="X25" i="2"/>
  <c r="AB25" i="2" s="1"/>
  <c r="X21" i="2"/>
  <c r="AB21" i="2" s="1"/>
  <c r="AD39" i="2"/>
  <c r="AH39" i="2" s="1"/>
  <c r="AD33" i="2"/>
  <c r="AH33" i="2" s="1"/>
  <c r="AD21" i="2"/>
  <c r="AH21" i="2" s="1"/>
  <c r="AD9" i="2"/>
  <c r="AH9" i="2" s="1"/>
  <c r="X12" i="2"/>
  <c r="AB12" i="2" s="1"/>
  <c r="AD25" i="2"/>
  <c r="AH25" i="2" s="1"/>
  <c r="AD40" i="2"/>
  <c r="AH40" i="2" s="1"/>
  <c r="AD4" i="2"/>
  <c r="AH4" i="2" s="1"/>
  <c r="X26" i="2"/>
  <c r="AB26" i="2" s="1"/>
  <c r="X19" i="2"/>
  <c r="AB19" i="2" s="1"/>
  <c r="X8" i="2"/>
  <c r="AB8" i="2" s="1"/>
  <c r="AD38" i="2"/>
  <c r="AH38" i="2" s="1"/>
  <c r="AD26" i="2"/>
  <c r="AH26" i="2" s="1"/>
  <c r="X27" i="2"/>
  <c r="AB27" i="2" s="1"/>
  <c r="X5" i="2"/>
  <c r="AB5" i="2" s="1"/>
  <c r="X36" i="2"/>
  <c r="AB36" i="2" s="1"/>
  <c r="X33" i="2"/>
  <c r="AB33" i="2" s="1"/>
  <c r="X7" i="2"/>
  <c r="AB7" i="2" s="1"/>
  <c r="X10" i="2"/>
  <c r="AB10" i="2" s="1"/>
  <c r="AD35" i="2"/>
  <c r="AH35" i="2" s="1"/>
  <c r="X35" i="2"/>
  <c r="AB35" i="2" s="1"/>
  <c r="AD10" i="2"/>
  <c r="AH10" i="2" s="1"/>
  <c r="X39" i="2"/>
  <c r="AB39" i="2" s="1"/>
  <c r="X28" i="2"/>
  <c r="AB28" i="2" s="1"/>
  <c r="AD32" i="2"/>
  <c r="AH32" i="2" s="1"/>
  <c r="AD8" i="2"/>
  <c r="AH8" i="2" s="1"/>
  <c r="X16" i="2"/>
  <c r="AB16" i="2" s="1"/>
  <c r="X23" i="2"/>
  <c r="AB23" i="2" s="1"/>
  <c r="AB364" i="14"/>
  <c r="AB363" i="14"/>
  <c r="AB362" i="14"/>
  <c r="U223" i="14"/>
  <c r="U271" i="14"/>
  <c r="U130" i="14"/>
  <c r="J362" i="14"/>
  <c r="U35" i="14"/>
  <c r="R362" i="14"/>
  <c r="U103" i="14"/>
  <c r="R363" i="14"/>
  <c r="V225" i="14"/>
  <c r="U295" i="14"/>
  <c r="T337" i="14"/>
  <c r="V337" i="14"/>
  <c r="U337" i="14"/>
  <c r="U248" i="14"/>
  <c r="T173" i="14"/>
  <c r="V133" i="14"/>
  <c r="T133" i="14"/>
  <c r="U133" i="14"/>
  <c r="V109" i="14"/>
  <c r="T109" i="14"/>
  <c r="U109" i="14"/>
  <c r="V121" i="14"/>
  <c r="T121" i="14"/>
  <c r="U121" i="14"/>
  <c r="U17" i="13"/>
  <c r="T54" i="13"/>
  <c r="S45" i="13"/>
  <c r="T31" i="13"/>
  <c r="U31" i="13"/>
  <c r="T32" i="13"/>
  <c r="U32" i="13"/>
  <c r="T21" i="13"/>
  <c r="U21" i="13"/>
  <c r="T40" i="13"/>
  <c r="U40" i="13"/>
  <c r="U11" i="13"/>
  <c r="T11" i="13"/>
  <c r="S48" i="13"/>
  <c r="U3" i="13"/>
  <c r="T3" i="13"/>
  <c r="I64" i="13"/>
  <c r="I63" i="13"/>
  <c r="I62" i="13"/>
  <c r="T12" i="13"/>
  <c r="S35" i="13"/>
  <c r="T35" i="13"/>
  <c r="U35" i="13"/>
  <c r="T39" i="13"/>
  <c r="U39" i="13"/>
  <c r="T29" i="13"/>
  <c r="U29" i="13"/>
  <c r="T22" i="13"/>
  <c r="U22" i="13"/>
  <c r="AA64" i="13"/>
  <c r="AA63" i="13"/>
  <c r="AA62" i="13"/>
  <c r="S18" i="13"/>
  <c r="T18" i="13"/>
  <c r="U18" i="13"/>
  <c r="T42" i="13"/>
  <c r="U42" i="13"/>
  <c r="T33" i="13"/>
  <c r="U33" i="13"/>
  <c r="U51" i="13"/>
  <c r="S33" i="13"/>
  <c r="U7" i="13"/>
  <c r="T7" i="13"/>
  <c r="U27" i="13"/>
  <c r="T27" i="13"/>
  <c r="U46" i="13"/>
  <c r="Q64" i="13"/>
  <c r="S22" i="13"/>
  <c r="S40" i="13"/>
  <c r="S16" i="13"/>
  <c r="T16" i="13"/>
  <c r="U16" i="13"/>
  <c r="T25" i="13"/>
  <c r="T17" i="13"/>
  <c r="T37" i="13"/>
  <c r="U37" i="13"/>
  <c r="T19" i="13"/>
  <c r="U19" i="13"/>
  <c r="S47" i="13"/>
  <c r="S3" i="13"/>
  <c r="U28" i="13"/>
  <c r="T28" i="13"/>
  <c r="S19" i="13"/>
  <c r="U5" i="13"/>
  <c r="T5" i="13"/>
  <c r="U26" i="13"/>
  <c r="S30" i="13"/>
  <c r="T30" i="13"/>
  <c r="U30" i="13"/>
  <c r="U60" i="13"/>
  <c r="T41" i="13"/>
  <c r="U41" i="13"/>
  <c r="T20" i="13"/>
  <c r="U20" i="13"/>
  <c r="S10" i="13"/>
  <c r="S57" i="13"/>
  <c r="T10" i="13"/>
  <c r="U8" i="13"/>
  <c r="S25" i="13"/>
  <c r="S21" i="13"/>
  <c r="T46" i="13"/>
  <c r="Q62" i="13"/>
  <c r="AG64" i="13"/>
  <c r="AG63" i="13"/>
  <c r="AG62" i="13"/>
  <c r="S5" i="13"/>
  <c r="U15" i="13"/>
  <c r="S54" i="13"/>
  <c r="S39" i="13"/>
  <c r="S14" i="13"/>
  <c r="S7" i="13"/>
  <c r="S27" i="13"/>
  <c r="U24" i="13"/>
  <c r="U6" i="13"/>
  <c r="S51" i="13"/>
  <c r="T24" i="13"/>
  <c r="T60" i="13"/>
  <c r="U12" i="13"/>
  <c r="S15" i="13"/>
  <c r="S46" i="13"/>
  <c r="T15" i="13"/>
  <c r="AG105" i="12"/>
  <c r="U92" i="12"/>
  <c r="S4" i="12"/>
  <c r="S39" i="12"/>
  <c r="T39" i="12"/>
  <c r="U21" i="12"/>
  <c r="S95" i="12"/>
  <c r="U12" i="12"/>
  <c r="T54" i="12"/>
  <c r="S25" i="12"/>
  <c r="U47" i="12"/>
  <c r="S85" i="12"/>
  <c r="S62" i="12"/>
  <c r="T25" i="12"/>
  <c r="S47" i="12"/>
  <c r="T30" i="12"/>
  <c r="T20" i="12"/>
  <c r="U41" i="12"/>
  <c r="T41" i="12"/>
  <c r="S41" i="12"/>
  <c r="U20" i="12"/>
  <c r="U53" i="12"/>
  <c r="T53" i="12"/>
  <c r="S53" i="12"/>
  <c r="S8" i="12"/>
  <c r="T8" i="12"/>
  <c r="S67" i="9"/>
  <c r="T88" i="9"/>
  <c r="T67" i="9"/>
  <c r="AG105" i="9"/>
  <c r="U88" i="9"/>
  <c r="U67" i="9"/>
  <c r="T26" i="9"/>
  <c r="S20" i="9"/>
  <c r="U47" i="9"/>
  <c r="T91" i="9"/>
  <c r="T77" i="9"/>
  <c r="S7" i="9"/>
  <c r="AG103" i="9"/>
  <c r="U23" i="9"/>
  <c r="S85" i="9"/>
  <c r="T43" i="9"/>
  <c r="S71" i="9"/>
  <c r="S16" i="9"/>
  <c r="S76" i="9"/>
  <c r="U40" i="9"/>
  <c r="S47" i="9"/>
  <c r="AG104" i="9"/>
  <c r="S23" i="9"/>
  <c r="U43" i="9"/>
  <c r="T76" i="9"/>
  <c r="T49" i="9"/>
  <c r="S64" i="9"/>
  <c r="S101" i="9"/>
  <c r="S12" i="9"/>
  <c r="T54" i="9"/>
  <c r="S3" i="9"/>
  <c r="S49" i="9"/>
  <c r="S97" i="9"/>
  <c r="S53" i="9"/>
  <c r="S31" i="9"/>
  <c r="S89" i="9"/>
  <c r="T89" i="9"/>
  <c r="U89" i="9"/>
  <c r="T93" i="7"/>
  <c r="T50" i="7"/>
  <c r="T28" i="7"/>
  <c r="T69" i="7"/>
  <c r="T39" i="7"/>
  <c r="S86" i="7"/>
  <c r="U47" i="7"/>
  <c r="S27" i="7"/>
  <c r="U5" i="7"/>
  <c r="S94" i="7"/>
  <c r="T86" i="7"/>
  <c r="S40" i="7"/>
  <c r="T90" i="7"/>
  <c r="T27" i="7"/>
  <c r="U98" i="7"/>
  <c r="T89" i="7"/>
  <c r="U92" i="7"/>
  <c r="T18" i="7"/>
  <c r="S61" i="7"/>
  <c r="T40" i="7"/>
  <c r="U97" i="7"/>
  <c r="U83" i="7"/>
  <c r="S11" i="7"/>
  <c r="U41" i="7"/>
  <c r="S64" i="7"/>
  <c r="S100" i="7"/>
  <c r="U16" i="7"/>
  <c r="U42" i="7"/>
  <c r="T44" i="7"/>
  <c r="S82" i="7"/>
  <c r="S53" i="7"/>
  <c r="S74" i="7"/>
  <c r="S13" i="7"/>
  <c r="S79" i="7"/>
  <c r="S16" i="7"/>
  <c r="T80" i="7"/>
  <c r="T3" i="7"/>
  <c r="U61" i="7"/>
  <c r="T21" i="7"/>
  <c r="T45" i="7"/>
  <c r="S24" i="7"/>
  <c r="S10" i="7"/>
  <c r="U13" i="7"/>
  <c r="S30" i="7"/>
  <c r="U80" i="7"/>
  <c r="S91" i="7"/>
  <c r="S98" i="7"/>
  <c r="S12" i="7"/>
  <c r="U35" i="7"/>
  <c r="S35" i="7"/>
  <c r="S4" i="7"/>
  <c r="T66" i="7"/>
  <c r="U44" i="7"/>
  <c r="U82" i="7"/>
  <c r="S44" i="7"/>
  <c r="S97" i="7"/>
  <c r="S15" i="7"/>
  <c r="T15" i="7"/>
  <c r="T24" i="7"/>
  <c r="AD39" i="4"/>
  <c r="AH39" i="4" s="1"/>
  <c r="AD29" i="4"/>
  <c r="AH29" i="4" s="1"/>
  <c r="AD25" i="4"/>
  <c r="AH25" i="4" s="1"/>
  <c r="AD40" i="4"/>
  <c r="AH40" i="4" s="1"/>
  <c r="AD36" i="4"/>
  <c r="AH36" i="4" s="1"/>
  <c r="AD32" i="4"/>
  <c r="AH32" i="4" s="1"/>
  <c r="AD24" i="4"/>
  <c r="AH24" i="4" s="1"/>
  <c r="AD20" i="4"/>
  <c r="AH20" i="4" s="1"/>
  <c r="AD12" i="4"/>
  <c r="AH12" i="4" s="1"/>
  <c r="AD4" i="4"/>
  <c r="AH4" i="4" s="1"/>
  <c r="AD42" i="4"/>
  <c r="AH42" i="4" s="1"/>
  <c r="AD26" i="4"/>
  <c r="AH26" i="4" s="1"/>
  <c r="AD5" i="4"/>
  <c r="AH5" i="4" s="1"/>
  <c r="AD27" i="4"/>
  <c r="AH27" i="4" s="1"/>
  <c r="AD23" i="4"/>
  <c r="AH23" i="4" s="1"/>
  <c r="AD15" i="4"/>
  <c r="AH15" i="4" s="1"/>
  <c r="J12" i="4"/>
  <c r="J24" i="4"/>
  <c r="J30" i="4"/>
  <c r="J36" i="4"/>
  <c r="J42" i="4"/>
  <c r="X10" i="4"/>
  <c r="AB10" i="4" s="1"/>
  <c r="J7" i="4"/>
  <c r="J13" i="4"/>
  <c r="J19" i="4"/>
  <c r="J25" i="4"/>
  <c r="J31" i="4"/>
  <c r="J37" i="4"/>
  <c r="X4" i="4"/>
  <c r="AB4" i="4" s="1"/>
  <c r="X34" i="4"/>
  <c r="AB34" i="4" s="1"/>
  <c r="X42" i="4"/>
  <c r="AB42" i="4" s="1"/>
  <c r="X12" i="4"/>
  <c r="AB12" i="4" s="1"/>
  <c r="X28" i="4"/>
  <c r="AB28" i="4" s="1"/>
  <c r="J18" i="4"/>
  <c r="X21" i="4"/>
  <c r="AB21" i="4" s="1"/>
  <c r="J8" i="4"/>
  <c r="J14" i="4"/>
  <c r="J20" i="4"/>
  <c r="J26" i="4"/>
  <c r="J32" i="4"/>
  <c r="J38" i="4"/>
  <c r="J6" i="4"/>
  <c r="X29" i="4"/>
  <c r="AB29" i="4" s="1"/>
  <c r="J11" i="4"/>
  <c r="J23" i="4"/>
  <c r="X30" i="4"/>
  <c r="AB30" i="4" s="1"/>
  <c r="X13" i="4"/>
  <c r="AB13" i="4" s="1"/>
  <c r="AD38" i="4"/>
  <c r="AH38" i="4" s="1"/>
  <c r="AD14" i="4"/>
  <c r="AH14" i="4" s="1"/>
  <c r="AD6" i="4"/>
  <c r="AH6" i="4" s="1"/>
  <c r="X41" i="4"/>
  <c r="AB41" i="4" s="1"/>
  <c r="X17" i="4"/>
  <c r="AB17" i="4" s="1"/>
  <c r="X8" i="4"/>
  <c r="AB8" i="4" s="1"/>
  <c r="X14" i="4"/>
  <c r="AB14" i="4" s="1"/>
  <c r="X31" i="4"/>
  <c r="AB31" i="4" s="1"/>
  <c r="X38" i="4"/>
  <c r="AB38" i="4" s="1"/>
  <c r="AD41" i="4"/>
  <c r="AH41" i="4" s="1"/>
  <c r="AD37" i="4"/>
  <c r="AH37" i="4" s="1"/>
  <c r="AD17" i="4"/>
  <c r="AH17" i="4" s="1"/>
  <c r="X5" i="4"/>
  <c r="AB5" i="4" s="1"/>
  <c r="X11" i="4"/>
  <c r="AB11" i="4" s="1"/>
  <c r="X35" i="4"/>
  <c r="AB35" i="4" s="1"/>
  <c r="X37" i="4"/>
  <c r="AB37" i="4" s="1"/>
  <c r="AD34" i="4"/>
  <c r="AH34" i="4" s="1"/>
  <c r="X22" i="4"/>
  <c r="AB22" i="4" s="1"/>
  <c r="X15" i="4"/>
  <c r="AB15" i="4" s="1"/>
  <c r="X32" i="4"/>
  <c r="AB32" i="4" s="1"/>
  <c r="X39" i="4"/>
  <c r="AB39" i="4" s="1"/>
  <c r="AD28" i="4"/>
  <c r="AH28" i="4" s="1"/>
  <c r="AD8" i="4"/>
  <c r="AH8" i="4" s="1"/>
  <c r="X7" i="4"/>
  <c r="AB7" i="4" s="1"/>
  <c r="AD22" i="4"/>
  <c r="AH22" i="4" s="1"/>
  <c r="X16" i="4"/>
  <c r="AB16" i="4" s="1"/>
  <c r="X19" i="4"/>
  <c r="AB19" i="4" s="1"/>
  <c r="X26" i="4"/>
  <c r="AB26" i="4" s="1"/>
  <c r="AD35" i="4"/>
  <c r="AH35" i="4" s="1"/>
  <c r="AD31" i="4"/>
  <c r="AH31" i="4" s="1"/>
  <c r="AD19" i="4"/>
  <c r="AH19" i="4" s="1"/>
  <c r="AD11" i="4"/>
  <c r="AH11" i="4" s="1"/>
  <c r="AD7" i="4"/>
  <c r="AH7" i="4" s="1"/>
  <c r="X40" i="4"/>
  <c r="AB40" i="4" s="1"/>
  <c r="X27" i="4"/>
  <c r="AB27" i="4" s="1"/>
  <c r="AD18" i="4"/>
  <c r="AH18" i="4" s="1"/>
  <c r="AD3" i="4"/>
  <c r="AH3" i="4" s="1"/>
  <c r="AD13" i="2"/>
  <c r="AH13" i="2" s="1"/>
  <c r="P6" i="4"/>
  <c r="P12" i="4"/>
  <c r="P18" i="4"/>
  <c r="P24" i="4"/>
  <c r="P30" i="4"/>
  <c r="P36" i="4"/>
  <c r="P42" i="4"/>
  <c r="P7" i="4"/>
  <c r="P13" i="4"/>
  <c r="P19" i="4"/>
  <c r="P25" i="4"/>
  <c r="P31" i="4"/>
  <c r="P37" i="4"/>
  <c r="P8" i="4"/>
  <c r="P26" i="4"/>
  <c r="P3" i="4"/>
  <c r="P15" i="4"/>
  <c r="P27" i="4"/>
  <c r="P33" i="4"/>
  <c r="P39" i="4"/>
  <c r="P38" i="4"/>
  <c r="P14" i="4"/>
  <c r="P32" i="4"/>
  <c r="P21" i="4"/>
  <c r="P4" i="4"/>
  <c r="P16" i="4"/>
  <c r="P22" i="4"/>
  <c r="P28" i="4"/>
  <c r="P34" i="4"/>
  <c r="P5" i="4"/>
  <c r="P11" i="4"/>
  <c r="P17" i="4"/>
  <c r="P23" i="4"/>
  <c r="P29" i="4"/>
  <c r="P35" i="4"/>
  <c r="P41" i="4"/>
  <c r="P20" i="4"/>
  <c r="P9" i="4"/>
  <c r="P10" i="4"/>
  <c r="P40" i="4"/>
  <c r="AD3" i="2"/>
  <c r="AH3" i="2" s="1"/>
  <c r="P4" i="2"/>
  <c r="Q4" i="2"/>
  <c r="P5" i="2"/>
  <c r="Q5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H4" i="2"/>
  <c r="I4" i="2"/>
  <c r="H5" i="2"/>
  <c r="I5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R37" i="2" l="1"/>
  <c r="R41" i="2"/>
  <c r="R29" i="2"/>
  <c r="R21" i="2"/>
  <c r="J24" i="2"/>
  <c r="R23" i="2"/>
  <c r="R26" i="2"/>
  <c r="R15" i="2"/>
  <c r="R9" i="2"/>
  <c r="J28" i="2"/>
  <c r="R31" i="2"/>
  <c r="R8" i="2"/>
  <c r="R11" i="2"/>
  <c r="R17" i="2"/>
  <c r="R39" i="2"/>
  <c r="R33" i="2"/>
  <c r="J19" i="2"/>
  <c r="R32" i="2"/>
  <c r="AB44" i="2"/>
  <c r="AB45" i="2" s="1"/>
  <c r="R19" i="2"/>
  <c r="R7" i="2"/>
  <c r="J37" i="2"/>
  <c r="R35" i="2"/>
  <c r="R13" i="2"/>
  <c r="R28" i="2"/>
  <c r="J40" i="2"/>
  <c r="R38" i="2"/>
  <c r="R27" i="2"/>
  <c r="R5" i="2"/>
  <c r="J16" i="2"/>
  <c r="R4" i="2"/>
  <c r="J15" i="2"/>
  <c r="J9" i="2"/>
  <c r="R25" i="2"/>
  <c r="R14" i="2"/>
  <c r="AB43" i="2"/>
  <c r="R36" i="2"/>
  <c r="J29" i="2"/>
  <c r="R40" i="2"/>
  <c r="R30" i="2"/>
  <c r="R16" i="2"/>
  <c r="R22" i="2"/>
  <c r="R34" i="2"/>
  <c r="R20" i="2"/>
  <c r="R10" i="2"/>
  <c r="R24" i="2"/>
  <c r="J32" i="2"/>
  <c r="J20" i="2"/>
  <c r="R42" i="2"/>
  <c r="R18" i="2"/>
  <c r="R12" i="2"/>
  <c r="J45" i="4"/>
  <c r="J43" i="4"/>
  <c r="J44" i="4"/>
  <c r="AB45" i="4"/>
  <c r="AH45" i="4"/>
  <c r="AB44" i="4"/>
  <c r="AB43" i="4"/>
  <c r="AH43" i="4"/>
  <c r="AH44" i="4"/>
  <c r="AH44" i="2"/>
  <c r="AH45" i="2"/>
  <c r="AH43" i="2" s="1"/>
  <c r="Q24" i="4"/>
  <c r="R24" i="4" s="1"/>
  <c r="Q20" i="4"/>
  <c r="R20" i="4" s="1"/>
  <c r="Q11" i="4"/>
  <c r="R11" i="4" s="1"/>
  <c r="Q3" i="4"/>
  <c r="R3" i="4" s="1"/>
  <c r="Q41" i="4"/>
  <c r="R41" i="4" s="1"/>
  <c r="Q19" i="4"/>
  <c r="R19" i="4" s="1"/>
  <c r="Q40" i="4"/>
  <c r="R40" i="4" s="1"/>
  <c r="Q34" i="4"/>
  <c r="R34" i="4" s="1"/>
  <c r="Q37" i="4"/>
  <c r="R37" i="4" s="1"/>
  <c r="Q23" i="4"/>
  <c r="R23" i="4" s="1"/>
  <c r="Q18" i="4"/>
  <c r="R18" i="4" s="1"/>
  <c r="Q16" i="4"/>
  <c r="R16" i="4" s="1"/>
  <c r="Q10" i="4"/>
  <c r="R10" i="4" s="1"/>
  <c r="Q28" i="4"/>
  <c r="R28" i="4" s="1"/>
  <c r="Q14" i="4"/>
  <c r="R14" i="4" s="1"/>
  <c r="Q4" i="4"/>
  <c r="R4" i="4" s="1"/>
  <c r="Q13" i="4"/>
  <c r="R13" i="4" s="1"/>
  <c r="Q36" i="4"/>
  <c r="R36" i="4" s="1"/>
  <c r="Q33" i="4"/>
  <c r="R33" i="4" s="1"/>
  <c r="Q35" i="4"/>
  <c r="R35" i="4" s="1"/>
  <c r="Q27" i="4"/>
  <c r="R27" i="4" s="1"/>
  <c r="Q9" i="4"/>
  <c r="R9" i="4" s="1"/>
  <c r="Q17" i="4"/>
  <c r="R17" i="4" s="1"/>
  <c r="Q21" i="4"/>
  <c r="R21" i="4" s="1"/>
  <c r="Q38" i="4"/>
  <c r="R38" i="4" s="1"/>
  <c r="Q31" i="4"/>
  <c r="R31" i="4" s="1"/>
  <c r="Q12" i="4"/>
  <c r="R12" i="4" s="1"/>
  <c r="Q32" i="4"/>
  <c r="R32" i="4" s="1"/>
  <c r="Q42" i="4"/>
  <c r="R42" i="4" s="1"/>
  <c r="Q29" i="4"/>
  <c r="R29" i="4" s="1"/>
  <c r="Q5" i="4"/>
  <c r="R5" i="4" s="1"/>
  <c r="Q15" i="4"/>
  <c r="R15" i="4" s="1"/>
  <c r="Q26" i="4"/>
  <c r="R26" i="4" s="1"/>
  <c r="Q7" i="4"/>
  <c r="R7" i="4" s="1"/>
  <c r="Q30" i="4"/>
  <c r="R30" i="4" s="1"/>
  <c r="Q8" i="4"/>
  <c r="R8" i="4" s="1"/>
  <c r="Q22" i="4"/>
  <c r="R22" i="4" s="1"/>
  <c r="Q25" i="4"/>
  <c r="R25" i="4" s="1"/>
  <c r="Q39" i="4"/>
  <c r="R39" i="4" s="1"/>
  <c r="Q6" i="4"/>
  <c r="R6" i="4" s="1"/>
  <c r="J26" i="2"/>
  <c r="J42" i="2"/>
  <c r="J41" i="2"/>
  <c r="J14" i="2"/>
  <c r="J31" i="2"/>
  <c r="J36" i="2"/>
  <c r="J33" i="2"/>
  <c r="J23" i="2"/>
  <c r="J11" i="2"/>
  <c r="J4" i="2"/>
  <c r="J39" i="2"/>
  <c r="J25" i="2"/>
  <c r="J34" i="2"/>
  <c r="J13" i="2"/>
  <c r="J8" i="2"/>
  <c r="J35" i="2"/>
  <c r="J17" i="2"/>
  <c r="J12" i="2"/>
  <c r="J7" i="2"/>
  <c r="J27" i="2"/>
  <c r="J21" i="2"/>
  <c r="J5" i="2"/>
  <c r="J38" i="2"/>
  <c r="J10" i="2"/>
  <c r="J18" i="2"/>
  <c r="J22" i="2"/>
  <c r="J30" i="2"/>
  <c r="T15" i="2" l="1"/>
  <c r="U9" i="2"/>
  <c r="V37" i="2"/>
  <c r="V24" i="2"/>
  <c r="U24" i="2"/>
  <c r="V28" i="2"/>
  <c r="V19" i="2"/>
  <c r="T19" i="2"/>
  <c r="T28" i="2"/>
  <c r="U28" i="2"/>
  <c r="U40" i="2"/>
  <c r="R43" i="2"/>
  <c r="T16" i="2"/>
  <c r="U37" i="2"/>
  <c r="T37" i="2"/>
  <c r="V3" i="2"/>
  <c r="T3" i="2"/>
  <c r="U3" i="2"/>
  <c r="T9" i="2"/>
  <c r="V9" i="2"/>
  <c r="T40" i="2"/>
  <c r="U19" i="2"/>
  <c r="U15" i="2"/>
  <c r="R44" i="2"/>
  <c r="T24" i="2"/>
  <c r="V15" i="2"/>
  <c r="J44" i="2"/>
  <c r="R45" i="2"/>
  <c r="T5" i="2"/>
  <c r="V5" i="2"/>
  <c r="U5" i="2"/>
  <c r="U11" i="2"/>
  <c r="T11" i="2"/>
  <c r="V11" i="2"/>
  <c r="V36" i="2"/>
  <c r="U36" i="2"/>
  <c r="T36" i="2"/>
  <c r="V17" i="2"/>
  <c r="T17" i="2"/>
  <c r="U17" i="2"/>
  <c r="V31" i="2"/>
  <c r="U31" i="2"/>
  <c r="T31" i="2"/>
  <c r="U20" i="2"/>
  <c r="V20" i="2"/>
  <c r="T20" i="2"/>
  <c r="V16" i="2"/>
  <c r="V8" i="2"/>
  <c r="T8" i="2"/>
  <c r="U8" i="2"/>
  <c r="V41" i="2"/>
  <c r="T41" i="2"/>
  <c r="U41" i="2"/>
  <c r="U21" i="2"/>
  <c r="T21" i="2"/>
  <c r="V21" i="2"/>
  <c r="U23" i="2"/>
  <c r="T23" i="2"/>
  <c r="V23" i="2"/>
  <c r="U33" i="2"/>
  <c r="T33" i="2"/>
  <c r="V33" i="2"/>
  <c r="V30" i="2"/>
  <c r="U30" i="2"/>
  <c r="T30" i="2"/>
  <c r="U32" i="2"/>
  <c r="V32" i="2"/>
  <c r="T32" i="2"/>
  <c r="T18" i="2"/>
  <c r="V18" i="2"/>
  <c r="U18" i="2"/>
  <c r="V42" i="2"/>
  <c r="U42" i="2"/>
  <c r="T42" i="2"/>
  <c r="U10" i="2"/>
  <c r="T10" i="2"/>
  <c r="V10" i="2"/>
  <c r="T34" i="2"/>
  <c r="V34" i="2"/>
  <c r="U34" i="2"/>
  <c r="V26" i="2"/>
  <c r="T26" i="2"/>
  <c r="U26" i="2"/>
  <c r="T29" i="2"/>
  <c r="V29" i="2"/>
  <c r="U29" i="2"/>
  <c r="V4" i="2"/>
  <c r="U4" i="2"/>
  <c r="T4" i="2"/>
  <c r="T27" i="2"/>
  <c r="V27" i="2"/>
  <c r="U27" i="2"/>
  <c r="V7" i="2"/>
  <c r="U7" i="2"/>
  <c r="T7" i="2"/>
  <c r="U12" i="2"/>
  <c r="T12" i="2"/>
  <c r="V12" i="2"/>
  <c r="U35" i="2"/>
  <c r="V35" i="2"/>
  <c r="T35" i="2"/>
  <c r="V14" i="2"/>
  <c r="T14" i="2"/>
  <c r="U14" i="2"/>
  <c r="U13" i="2"/>
  <c r="T13" i="2"/>
  <c r="V13" i="2"/>
  <c r="J45" i="2"/>
  <c r="J43" i="2" s="1"/>
  <c r="V25" i="2"/>
  <c r="U25" i="2"/>
  <c r="T25" i="2"/>
  <c r="U16" i="2"/>
  <c r="V40" i="2"/>
  <c r="V38" i="2"/>
  <c r="T38" i="2"/>
  <c r="U38" i="2"/>
  <c r="T39" i="2"/>
  <c r="V39" i="2"/>
  <c r="U39" i="2"/>
  <c r="T20" i="4"/>
  <c r="V12" i="4"/>
  <c r="U12" i="4"/>
  <c r="T12" i="4"/>
  <c r="V40" i="4"/>
  <c r="T40" i="4"/>
  <c r="U40" i="4"/>
  <c r="U25" i="4"/>
  <c r="V25" i="4"/>
  <c r="T25" i="4"/>
  <c r="V30" i="4"/>
  <c r="U30" i="4"/>
  <c r="T30" i="4"/>
  <c r="V5" i="4"/>
  <c r="T5" i="4"/>
  <c r="U5" i="4"/>
  <c r="T33" i="4"/>
  <c r="T10" i="4"/>
  <c r="T6" i="4"/>
  <c r="T14" i="4"/>
  <c r="R45" i="4"/>
  <c r="R44" i="4"/>
  <c r="T3" i="4"/>
  <c r="R43" i="4"/>
  <c r="V3" i="4"/>
  <c r="U3" i="4"/>
  <c r="V35" i="4"/>
  <c r="U35" i="4"/>
  <c r="T35" i="4"/>
  <c r="V39" i="4"/>
  <c r="U39" i="4"/>
  <c r="T39" i="4"/>
  <c r="U31" i="4"/>
  <c r="T31" i="4"/>
  <c r="V31" i="4"/>
  <c r="V9" i="4"/>
  <c r="U9" i="4"/>
  <c r="T9" i="4"/>
  <c r="T7" i="4"/>
  <c r="T18" i="4"/>
  <c r="V26" i="4"/>
  <c r="T26" i="4"/>
  <c r="U26" i="4"/>
  <c r="T11" i="4"/>
  <c r="V11" i="4"/>
  <c r="U11" i="4"/>
  <c r="V22" i="4"/>
  <c r="T22" i="4"/>
  <c r="U22" i="4"/>
  <c r="V42" i="4"/>
  <c r="T42" i="4"/>
  <c r="U42" i="4"/>
  <c r="U37" i="4"/>
  <c r="V37" i="4"/>
  <c r="T37" i="4"/>
  <c r="T16" i="4"/>
  <c r="V16" i="4"/>
  <c r="U16" i="4"/>
  <c r="T38" i="4"/>
  <c r="V29" i="4"/>
  <c r="T29" i="4"/>
  <c r="U29" i="4"/>
  <c r="U23" i="4"/>
  <c r="V23" i="4"/>
  <c r="T23" i="4"/>
  <c r="T19" i="4"/>
  <c r="T8" i="4"/>
  <c r="T28" i="4"/>
  <c r="U28" i="4"/>
  <c r="V28" i="4"/>
  <c r="T4" i="4"/>
  <c r="U4" i="4"/>
  <c r="V32" i="4"/>
  <c r="T32" i="4"/>
  <c r="U32" i="4"/>
  <c r="V24" i="4"/>
  <c r="T24" i="4"/>
  <c r="U24" i="4"/>
  <c r="T27" i="4"/>
  <c r="V27" i="4"/>
  <c r="U27" i="4"/>
  <c r="U41" i="4"/>
  <c r="V41" i="4"/>
  <c r="T41" i="4"/>
  <c r="U36" i="4"/>
  <c r="T36" i="4"/>
  <c r="V36" i="4"/>
  <c r="T21" i="4"/>
  <c r="V34" i="4"/>
  <c r="T34" i="4"/>
  <c r="U34" i="4"/>
  <c r="V15" i="4"/>
  <c r="U15" i="4"/>
  <c r="T15" i="4"/>
  <c r="V13" i="4"/>
  <c r="U13" i="4"/>
  <c r="T13" i="4"/>
  <c r="U17" i="4"/>
  <c r="V17" i="4"/>
  <c r="T17" i="4"/>
  <c r="V22" i="2" l="1"/>
  <c r="U22" i="2"/>
  <c r="T22" i="2"/>
</calcChain>
</file>

<file path=xl/sharedStrings.xml><?xml version="1.0" encoding="utf-8"?>
<sst xmlns="http://schemas.openxmlformats.org/spreadsheetml/2006/main" count="1122" uniqueCount="105">
  <si>
    <t>nose</t>
  </si>
  <si>
    <t>leftEye</t>
  </si>
  <si>
    <t>rightEye</t>
  </si>
  <si>
    <t>leftEar</t>
    <phoneticPr fontId="1" type="noConversion"/>
  </si>
  <si>
    <t>rightEar</t>
  </si>
  <si>
    <t xml:space="preserve">max X: </t>
  </si>
  <si>
    <t xml:space="preserve">min X: </t>
  </si>
  <si>
    <t xml:space="preserve">max Y: </t>
  </si>
  <si>
    <t xml:space="preserve">min Y: </t>
  </si>
  <si>
    <t>前199筆</t>
    <phoneticPr fontId="1" type="noConversion"/>
  </si>
  <si>
    <t>Ry-Ly</t>
    <phoneticPr fontId="1" type="noConversion"/>
  </si>
  <si>
    <t>Rx-Lx</t>
    <phoneticPr fontId="1" type="noConversion"/>
  </si>
  <si>
    <t>slope</t>
    <phoneticPr fontId="1" type="noConversion"/>
  </si>
  <si>
    <t>who larger</t>
    <phoneticPr fontId="1" type="noConversion"/>
  </si>
  <si>
    <t>MAX</t>
    <phoneticPr fontId="1" type="noConversion"/>
  </si>
  <si>
    <t>MIN</t>
    <phoneticPr fontId="1" type="noConversion"/>
  </si>
  <si>
    <t>AVG</t>
    <phoneticPr fontId="1" type="noConversion"/>
  </si>
  <si>
    <t>x2</t>
    <phoneticPr fontId="1" type="noConversion"/>
  </si>
  <si>
    <t>y3</t>
    <phoneticPr fontId="1" type="noConversion"/>
  </si>
  <si>
    <t>x3</t>
    <phoneticPr fontId="1" type="noConversion"/>
  </si>
  <si>
    <t>右肩</t>
    <phoneticPr fontId="1" type="noConversion"/>
  </si>
  <si>
    <t>鼻子</t>
    <phoneticPr fontId="1" type="noConversion"/>
  </si>
  <si>
    <t>左眼</t>
    <phoneticPr fontId="1" type="noConversion"/>
  </si>
  <si>
    <t>右眼</t>
    <phoneticPr fontId="1" type="noConversion"/>
  </si>
  <si>
    <t>左耳</t>
    <phoneticPr fontId="1" type="noConversion"/>
  </si>
  <si>
    <t>右耳</t>
    <phoneticPr fontId="1" type="noConversion"/>
  </si>
  <si>
    <t>左肩</t>
    <phoneticPr fontId="1" type="noConversion"/>
  </si>
  <si>
    <t>x1</t>
  </si>
  <si>
    <t>x1</t>
    <phoneticPr fontId="1" type="noConversion"/>
  </si>
  <si>
    <t>y1</t>
  </si>
  <si>
    <t>y1</t>
    <phoneticPr fontId="1" type="noConversion"/>
  </si>
  <si>
    <t>x2</t>
  </si>
  <si>
    <t>y2</t>
  </si>
  <si>
    <t>y2</t>
    <phoneticPr fontId="1" type="noConversion"/>
  </si>
  <si>
    <t>s = (a+b+c)/2</t>
  </si>
  <si>
    <t>s = (a+b+c)/2</t>
    <phoneticPr fontId="1" type="noConversion"/>
  </si>
  <si>
    <t>p1</t>
  </si>
  <si>
    <t>p1</t>
    <phoneticPr fontId="1" type="noConversion"/>
  </si>
  <si>
    <t>p2</t>
  </si>
  <si>
    <t>p2</t>
    <phoneticPr fontId="1" type="noConversion"/>
  </si>
  <si>
    <t>p3</t>
    <phoneticPr fontId="1" type="noConversion"/>
  </si>
  <si>
    <t>a = sqrt((x1-x2)^2+(y1-y2)^2)</t>
  </si>
  <si>
    <t>a = sqrt((x1-x2)^2+(y1-y2)^2)</t>
    <phoneticPr fontId="1" type="noConversion"/>
  </si>
  <si>
    <t>b = sqrt((x2-x3)^2+(y2-y3)^2)</t>
  </si>
  <si>
    <t>b = sqrt((x2-x3)^2+(y2-y3)^2)</t>
    <phoneticPr fontId="1" type="noConversion"/>
  </si>
  <si>
    <t>b = sqrt((x3-x1)^2+(y3-y1)^2)</t>
    <phoneticPr fontId="1" type="noConversion"/>
  </si>
  <si>
    <t>area = sqrt(s*(s-a)*(s-b)*(s-c))</t>
  </si>
  <si>
    <t>area = sqrt(s*(s-a)*(s-b)*(s-c))</t>
    <phoneticPr fontId="1" type="noConversion"/>
  </si>
  <si>
    <t>p4</t>
    <phoneticPr fontId="1" type="noConversion"/>
  </si>
  <si>
    <t>p5</t>
    <phoneticPr fontId="1" type="noConversion"/>
  </si>
  <si>
    <t>x4</t>
    <phoneticPr fontId="1" type="noConversion"/>
  </si>
  <si>
    <t>x5</t>
    <phoneticPr fontId="1" type="noConversion"/>
  </si>
  <si>
    <t>y4</t>
    <phoneticPr fontId="1" type="noConversion"/>
  </si>
  <si>
    <t>y5</t>
    <phoneticPr fontId="1" type="noConversion"/>
  </si>
  <si>
    <t>a = sqrt((x1-x4)^2+(y1-y4)^2)</t>
  </si>
  <si>
    <t>a = sqrt((x1-x4)^2+(y1-y4)^2)</t>
    <phoneticPr fontId="1" type="noConversion"/>
  </si>
  <si>
    <t>b = sqrt((x4-x5)^2+(y5-y5)^2)</t>
  </si>
  <si>
    <t>b = sqrt((x4-x5)^2+(y5-y5)^2)</t>
    <phoneticPr fontId="1" type="noConversion"/>
  </si>
  <si>
    <t>c = sqrt((x5-x1)^2+(y5-y1)^2)</t>
  </si>
  <si>
    <t>c = sqrt((x5-x1)^2+(y5-y1)^2)</t>
    <phoneticPr fontId="1" type="noConversion"/>
  </si>
  <si>
    <t>c = sqrt((x5-x1)^2+(y5-y1)^2)</t>
    <phoneticPr fontId="1" type="noConversion"/>
  </si>
  <si>
    <t>鼻子 + 雙眼</t>
  </si>
  <si>
    <t>鼻子 + 雙眼</t>
    <phoneticPr fontId="1" type="noConversion"/>
  </si>
  <si>
    <t>鼻子 + 雙耳</t>
  </si>
  <si>
    <t>鼻子 + 雙耳</t>
    <phoneticPr fontId="1" type="noConversion"/>
  </si>
  <si>
    <t>c = sqrt((x3-x1)^2+(y3-y1)^2)</t>
  </si>
  <si>
    <t>c = sqrt((x3-x1)^2+(y3-y1)^2)</t>
    <phoneticPr fontId="1" type="noConversion"/>
  </si>
  <si>
    <t>c = sqrt((x3-x1)^2+(y3-y1)^2)</t>
    <phoneticPr fontId="1" type="noConversion"/>
  </si>
  <si>
    <t>編號</t>
    <phoneticPr fontId="1" type="noConversion"/>
  </si>
  <si>
    <t>1 - Eye</t>
  </si>
  <si>
    <t>2 - Ear</t>
  </si>
  <si>
    <t>大小</t>
    <phoneticPr fontId="1" type="noConversion"/>
  </si>
  <si>
    <t>兩斜率相減是否小於0.01</t>
    <phoneticPr fontId="1" type="noConversion"/>
  </si>
  <si>
    <t>編號</t>
    <phoneticPr fontId="1" type="noConversion"/>
  </si>
  <si>
    <t>Eyes</t>
    <phoneticPr fontId="1" type="noConversion"/>
  </si>
  <si>
    <t>Ears</t>
    <phoneticPr fontId="1" type="noConversion"/>
  </si>
  <si>
    <t>鼻子 + 雙眼</t>
    <phoneticPr fontId="1" type="noConversion"/>
  </si>
  <si>
    <t>鼻子 + 雙耳</t>
    <phoneticPr fontId="1" type="noConversion"/>
  </si>
  <si>
    <t>編號</t>
    <phoneticPr fontId="1" type="noConversion"/>
  </si>
  <si>
    <t>Ry-Ly</t>
  </si>
  <si>
    <t>Rx-Lx</t>
  </si>
  <si>
    <t>slope</t>
  </si>
  <si>
    <t>leftEar</t>
  </si>
  <si>
    <t>who larger</t>
  </si>
  <si>
    <t>x3</t>
  </si>
  <si>
    <t>slope</t>
    <phoneticPr fontId="1" type="noConversion"/>
  </si>
  <si>
    <t>Ears</t>
    <phoneticPr fontId="1" type="noConversion"/>
  </si>
  <si>
    <t>Ears</t>
    <phoneticPr fontId="1" type="noConversion"/>
  </si>
  <si>
    <t>序號</t>
  </si>
  <si>
    <t>序號</t>
    <phoneticPr fontId="1" type="noConversion"/>
  </si>
  <si>
    <t>MAX</t>
  </si>
  <si>
    <t>MIN</t>
  </si>
  <si>
    <t>AVG</t>
  </si>
  <si>
    <t>大1到小359</t>
    <phoneticPr fontId="1" type="noConversion"/>
  </si>
  <si>
    <t>p3</t>
    <phoneticPr fontId="1" type="noConversion"/>
  </si>
  <si>
    <t>y3</t>
    <phoneticPr fontId="1" type="noConversion"/>
  </si>
  <si>
    <t>x4</t>
    <phoneticPr fontId="1" type="noConversion"/>
  </si>
  <si>
    <t>p4</t>
    <phoneticPr fontId="1" type="noConversion"/>
  </si>
  <si>
    <t>y4</t>
    <phoneticPr fontId="1" type="noConversion"/>
  </si>
  <si>
    <t>rightEar</t>
    <phoneticPr fontId="1" type="noConversion"/>
  </si>
  <si>
    <t>x5</t>
    <phoneticPr fontId="1" type="noConversion"/>
  </si>
  <si>
    <t>p5</t>
    <phoneticPr fontId="1" type="noConversion"/>
  </si>
  <si>
    <t>y5</t>
    <phoneticPr fontId="1" type="noConversion"/>
  </si>
  <si>
    <t>Eyes</t>
    <phoneticPr fontId="1" type="noConversion"/>
  </si>
  <si>
    <t>編號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</si>
</sst>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b/>
      <sz val="12"/>
      <color rgb="FF7030A0"/>
      <name val="新細明體"/>
      <family val="1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F0"/>
      <name val="新細明體"/>
      <family val="1"/>
      <charset val="136"/>
      <scheme val="minor"/>
    </font>
    <font>
      <sz val="12"/>
      <color theme="0" tint="-0.14999847407452621"/>
      <name val="新細明體"/>
      <family val="2"/>
      <charset val="136"/>
      <scheme val="minor"/>
    </font>
    <font>
      <sz val="12"/>
      <color theme="0" tint="-0.14999847407452621"/>
      <name val="新細明體"/>
      <family val="1"/>
      <charset val="136"/>
      <scheme val="minor"/>
    </font>
    <font>
      <b/>
      <sz val="12"/>
      <color theme="0" tint="-0.1499984740745262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>
      <alignment vertical="center"/>
    </xf>
    <xf numFmtId="0" fontId="10" fillId="0" borderId="9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0" fillId="2" borderId="0" xfId="0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4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1" xfId="0" applyFont="1" applyFill="1" applyBorder="1">
      <alignment vertical="center"/>
    </xf>
    <xf numFmtId="0" fontId="9" fillId="0" borderId="1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7" fillId="0" borderId="0" xfId="0" applyFont="1">
      <alignment vertical="center"/>
    </xf>
    <xf numFmtId="0" fontId="2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Posenet實際標點圖!$B$25:$B$31</c:f>
              <c:numCache>
                <c:formatCode>General</c:formatCode>
                <c:ptCount val="7"/>
                <c:pt idx="0">
                  <c:v>311.04271107</c:v>
                </c:pt>
                <c:pt idx="1">
                  <c:v>339.69850557000001</c:v>
                </c:pt>
                <c:pt idx="2">
                  <c:v>284.10393077999998</c:v>
                </c:pt>
                <c:pt idx="3">
                  <c:v>373.00201550999998</c:v>
                </c:pt>
                <c:pt idx="4">
                  <c:v>247.09665337999999</c:v>
                </c:pt>
                <c:pt idx="5">
                  <c:v>393.03460764637401</c:v>
                </c:pt>
                <c:pt idx="6">
                  <c:v>178.553062491763</c:v>
                </c:pt>
              </c:numCache>
            </c:numRef>
          </c:xVal>
          <c:yVal>
            <c:numRef>
              <c:f>Posenet實際標點圖!$C$25:$C$31</c:f>
              <c:numCache>
                <c:formatCode>General</c:formatCode>
                <c:ptCount val="7"/>
                <c:pt idx="0">
                  <c:v>397.01976222000002</c:v>
                </c:pt>
                <c:pt idx="1">
                  <c:v>367.48845523</c:v>
                </c:pt>
                <c:pt idx="2">
                  <c:v>366.03846893000002</c:v>
                </c:pt>
                <c:pt idx="3">
                  <c:v>377.54375212000002</c:v>
                </c:pt>
                <c:pt idx="4">
                  <c:v>376.34631509000002</c:v>
                </c:pt>
                <c:pt idx="5">
                  <c:v>513.03350678123297</c:v>
                </c:pt>
                <c:pt idx="6">
                  <c:v>490.119927651654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9-476E-9E8D-3427402F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71983"/>
        <c:axId val="734072399"/>
      </c:scatterChart>
      <c:valAx>
        <c:axId val="7340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072399"/>
        <c:crosses val="autoZero"/>
        <c:crossBetween val="midCat"/>
      </c:valAx>
      <c:valAx>
        <c:axId val="7340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07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23</xdr:row>
      <xdr:rowOff>186690</xdr:rowOff>
    </xdr:from>
    <xdr:to>
      <xdr:col>10</xdr:col>
      <xdr:colOff>403860</xdr:colOff>
      <xdr:row>37</xdr:row>
      <xdr:rowOff>49530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29</xdr:row>
      <xdr:rowOff>114300</xdr:rowOff>
    </xdr:from>
    <xdr:to>
      <xdr:col>10</xdr:col>
      <xdr:colOff>220980</xdr:colOff>
      <xdr:row>30</xdr:row>
      <xdr:rowOff>121920</xdr:rowOff>
    </xdr:to>
    <xdr:sp macro="" textlink="">
      <xdr:nvSpPr>
        <xdr:cNvPr id="12" name="文字方塊 11"/>
        <xdr:cNvSpPr txBox="1"/>
      </xdr:nvSpPr>
      <xdr:spPr>
        <a:xfrm>
          <a:off x="5753100" y="6080760"/>
          <a:ext cx="56388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左耳</a:t>
          </a:r>
        </a:p>
      </xdr:txBody>
    </xdr:sp>
    <xdr:clientData/>
  </xdr:twoCellAnchor>
  <xdr:twoCellAnchor>
    <xdr:from>
      <xdr:col>9</xdr:col>
      <xdr:colOff>373380</xdr:colOff>
      <xdr:row>26</xdr:row>
      <xdr:rowOff>182880</xdr:rowOff>
    </xdr:from>
    <xdr:to>
      <xdr:col>10</xdr:col>
      <xdr:colOff>327660</xdr:colOff>
      <xdr:row>28</xdr:row>
      <xdr:rowOff>106680</xdr:rowOff>
    </xdr:to>
    <xdr:sp macro="" textlink="">
      <xdr:nvSpPr>
        <xdr:cNvPr id="13" name="文字方塊 12"/>
        <xdr:cNvSpPr txBox="1"/>
      </xdr:nvSpPr>
      <xdr:spPr>
        <a:xfrm>
          <a:off x="5859780" y="5532120"/>
          <a:ext cx="56388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左肩</a:t>
          </a:r>
        </a:p>
      </xdr:txBody>
    </xdr:sp>
    <xdr:clientData/>
  </xdr:twoCellAnchor>
  <xdr:twoCellAnchor>
    <xdr:from>
      <xdr:col>6</xdr:col>
      <xdr:colOff>195263</xdr:colOff>
      <xdr:row>29</xdr:row>
      <xdr:rowOff>114299</xdr:rowOff>
    </xdr:from>
    <xdr:to>
      <xdr:col>7</xdr:col>
      <xdr:colOff>119063</xdr:colOff>
      <xdr:row>30</xdr:row>
      <xdr:rowOff>136207</xdr:rowOff>
    </xdr:to>
    <xdr:sp macro="" textlink="">
      <xdr:nvSpPr>
        <xdr:cNvPr id="14" name="文字方塊 13"/>
        <xdr:cNvSpPr txBox="1"/>
      </xdr:nvSpPr>
      <xdr:spPr>
        <a:xfrm>
          <a:off x="3852863" y="6053137"/>
          <a:ext cx="533400" cy="226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右耳</a:t>
          </a:r>
        </a:p>
      </xdr:txBody>
    </xdr:sp>
    <xdr:clientData/>
  </xdr:twoCellAnchor>
  <xdr:twoCellAnchor>
    <xdr:from>
      <xdr:col>5</xdr:col>
      <xdr:colOff>176213</xdr:colOff>
      <xdr:row>27</xdr:row>
      <xdr:rowOff>33337</xdr:rowOff>
    </xdr:from>
    <xdr:to>
      <xdr:col>6</xdr:col>
      <xdr:colOff>145733</xdr:colOff>
      <xdr:row>28</xdr:row>
      <xdr:rowOff>132397</xdr:rowOff>
    </xdr:to>
    <xdr:sp macro="" textlink="">
      <xdr:nvSpPr>
        <xdr:cNvPr id="15" name="文字方塊 14"/>
        <xdr:cNvSpPr txBox="1"/>
      </xdr:nvSpPr>
      <xdr:spPr>
        <a:xfrm>
          <a:off x="3224213" y="5562600"/>
          <a:ext cx="579120" cy="3038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右肩</a:t>
          </a:r>
        </a:p>
      </xdr:txBody>
    </xdr:sp>
    <xdr:clientData/>
  </xdr:twoCellAnchor>
  <xdr:twoCellAnchor>
    <xdr:from>
      <xdr:col>7</xdr:col>
      <xdr:colOff>214313</xdr:colOff>
      <xdr:row>30</xdr:row>
      <xdr:rowOff>104775</xdr:rowOff>
    </xdr:from>
    <xdr:to>
      <xdr:col>8</xdr:col>
      <xdr:colOff>153353</xdr:colOff>
      <xdr:row>31</xdr:row>
      <xdr:rowOff>172402</xdr:rowOff>
    </xdr:to>
    <xdr:sp macro="" textlink="">
      <xdr:nvSpPr>
        <xdr:cNvPr id="16" name="文字方塊 15"/>
        <xdr:cNvSpPr txBox="1"/>
      </xdr:nvSpPr>
      <xdr:spPr>
        <a:xfrm>
          <a:off x="4481513" y="6248400"/>
          <a:ext cx="548640" cy="272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右眼</a:t>
          </a:r>
        </a:p>
      </xdr:txBody>
    </xdr:sp>
    <xdr:clientData/>
  </xdr:twoCellAnchor>
  <xdr:twoCellAnchor>
    <xdr:from>
      <xdr:col>8</xdr:col>
      <xdr:colOff>271462</xdr:colOff>
      <xdr:row>30</xdr:row>
      <xdr:rowOff>95250</xdr:rowOff>
    </xdr:from>
    <xdr:to>
      <xdr:col>9</xdr:col>
      <xdr:colOff>157162</xdr:colOff>
      <xdr:row>31</xdr:row>
      <xdr:rowOff>178117</xdr:rowOff>
    </xdr:to>
    <xdr:sp macro="" textlink="">
      <xdr:nvSpPr>
        <xdr:cNvPr id="17" name="文字方塊 16"/>
        <xdr:cNvSpPr txBox="1"/>
      </xdr:nvSpPr>
      <xdr:spPr>
        <a:xfrm>
          <a:off x="5148262" y="6238875"/>
          <a:ext cx="495300" cy="287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左眼</a:t>
          </a:r>
        </a:p>
      </xdr:txBody>
    </xdr:sp>
    <xdr:clientData/>
  </xdr:twoCellAnchor>
  <xdr:twoCellAnchor>
    <xdr:from>
      <xdr:col>7</xdr:col>
      <xdr:colOff>600075</xdr:colOff>
      <xdr:row>27</xdr:row>
      <xdr:rowOff>104775</xdr:rowOff>
    </xdr:from>
    <xdr:to>
      <xdr:col>8</xdr:col>
      <xdr:colOff>557213</xdr:colOff>
      <xdr:row>29</xdr:row>
      <xdr:rowOff>4762</xdr:rowOff>
    </xdr:to>
    <xdr:sp macro="" textlink="">
      <xdr:nvSpPr>
        <xdr:cNvPr id="18" name="文字方塊 17"/>
        <xdr:cNvSpPr txBox="1"/>
      </xdr:nvSpPr>
      <xdr:spPr>
        <a:xfrm>
          <a:off x="4867275" y="5634038"/>
          <a:ext cx="566738" cy="309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鼻子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6.2" x14ac:dyDescent="0.3"/>
  <cols>
    <col min="1" max="5" width="14.109375" bestFit="1" customWidth="1"/>
  </cols>
  <sheetData>
    <row r="1" spans="1:5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3">
      <c r="A2" s="1"/>
      <c r="B2" s="2"/>
      <c r="C2" s="3"/>
      <c r="D2" s="4"/>
      <c r="E2" s="5"/>
    </row>
    <row r="3" spans="1:5" x14ac:dyDescent="0.3">
      <c r="A3" s="1" t="s">
        <v>5</v>
      </c>
      <c r="B3" s="2" t="s">
        <v>5</v>
      </c>
      <c r="C3" s="3" t="s">
        <v>5</v>
      </c>
      <c r="D3" s="4" t="s">
        <v>5</v>
      </c>
      <c r="E3" s="5" t="s">
        <v>5</v>
      </c>
    </row>
    <row r="4" spans="1:5" x14ac:dyDescent="0.3">
      <c r="A4" s="1">
        <v>329.32242744934098</v>
      </c>
      <c r="B4" s="2">
        <v>362.19477999994001</v>
      </c>
      <c r="C4" s="3">
        <v>304.92525694692</v>
      </c>
      <c r="D4" s="4">
        <v>401.50178650258698</v>
      </c>
      <c r="E4" s="5">
        <v>268.03375222691199</v>
      </c>
    </row>
    <row r="5" spans="1:5" x14ac:dyDescent="0.3">
      <c r="A5" s="1" t="s">
        <v>6</v>
      </c>
      <c r="B5" s="2" t="s">
        <v>6</v>
      </c>
      <c r="C5" s="3" t="s">
        <v>6</v>
      </c>
      <c r="D5" s="4" t="s">
        <v>6</v>
      </c>
      <c r="E5" s="5" t="s">
        <v>6</v>
      </c>
    </row>
    <row r="6" spans="1:5" x14ac:dyDescent="0.3">
      <c r="A6" s="1">
        <v>251.64500272810201</v>
      </c>
      <c r="B6" s="2">
        <v>288.84095419649401</v>
      </c>
      <c r="C6" s="3">
        <v>233.68811157747899</v>
      </c>
      <c r="D6" s="4">
        <v>338.49551520957999</v>
      </c>
      <c r="E6" s="5">
        <v>199.03335097958001</v>
      </c>
    </row>
    <row r="7" spans="1:5" x14ac:dyDescent="0.3">
      <c r="A7" s="1" t="s">
        <v>7</v>
      </c>
      <c r="B7" s="2" t="s">
        <v>7</v>
      </c>
      <c r="C7" s="3" t="s">
        <v>7</v>
      </c>
      <c r="D7" s="4" t="s">
        <v>7</v>
      </c>
      <c r="E7" s="5" t="s">
        <v>7</v>
      </c>
    </row>
    <row r="8" spans="1:5" x14ac:dyDescent="0.3">
      <c r="A8" s="1">
        <v>418.89493594031097</v>
      </c>
      <c r="B8" s="2">
        <v>393.37746681514102</v>
      </c>
      <c r="C8" s="3">
        <v>389.85290665844099</v>
      </c>
      <c r="D8" s="4">
        <v>402.12915275106701</v>
      </c>
      <c r="E8" s="5">
        <v>400.542665072001</v>
      </c>
    </row>
    <row r="9" spans="1:5" x14ac:dyDescent="0.3">
      <c r="A9" s="1" t="s">
        <v>8</v>
      </c>
      <c r="B9" s="2" t="s">
        <v>8</v>
      </c>
      <c r="C9" s="3" t="s">
        <v>8</v>
      </c>
      <c r="D9" s="4" t="s">
        <v>8</v>
      </c>
      <c r="E9" s="5" t="s">
        <v>8</v>
      </c>
    </row>
    <row r="10" spans="1:5" x14ac:dyDescent="0.3">
      <c r="A10" s="1">
        <v>295.982380625617</v>
      </c>
      <c r="B10" s="2">
        <v>273.66498990672198</v>
      </c>
      <c r="C10" s="3">
        <v>271.00501614487501</v>
      </c>
      <c r="D10" s="4">
        <v>293.53209204693502</v>
      </c>
      <c r="E10" s="5">
        <v>285.85418131341498</v>
      </c>
    </row>
    <row r="11" spans="1:5" x14ac:dyDescent="0.3">
      <c r="A11" s="5" t="s">
        <v>9</v>
      </c>
      <c r="B11" s="5"/>
      <c r="C11" s="5"/>
      <c r="D11" s="5"/>
      <c r="E11" s="5"/>
    </row>
    <row r="13" spans="1:5" x14ac:dyDescent="0.3">
      <c r="A13">
        <v>0</v>
      </c>
      <c r="B13">
        <v>1</v>
      </c>
      <c r="C13">
        <v>2</v>
      </c>
      <c r="D13">
        <v>3</v>
      </c>
      <c r="E13">
        <v>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zoomScale="115" zoomScaleNormal="115" workbookViewId="0">
      <selection activeCell="J10" sqref="J10"/>
    </sheetView>
  </sheetViews>
  <sheetFormatPr defaultRowHeight="16.2" x14ac:dyDescent="0.3"/>
  <cols>
    <col min="2" max="2" width="8.88671875" style="7"/>
    <col min="4" max="4" width="8.88671875" style="7"/>
    <col min="6" max="6" width="8.88671875" style="7"/>
    <col min="8" max="8" width="8.88671875" style="7"/>
    <col min="10" max="10" width="8.88671875" style="7"/>
    <col min="12" max="12" width="8.88671875" style="7"/>
    <col min="14" max="14" width="8.88671875" style="7"/>
    <col min="16" max="16" width="8.88671875" customWidth="1"/>
    <col min="17" max="17" width="8.88671875" style="7"/>
    <col min="19" max="19" width="8.88671875" style="7"/>
    <col min="21" max="21" width="8.88671875" style="7"/>
    <col min="23" max="23" width="8.88671875" style="7"/>
    <col min="24" max="24" width="12.77734375" bestFit="1" customWidth="1"/>
    <col min="25" max="25" width="8.88671875" style="7"/>
    <col min="26" max="26" width="13.5546875" bestFit="1" customWidth="1"/>
    <col min="28" max="28" width="8.88671875" style="7"/>
    <col min="29" max="29" width="28" bestFit="1" customWidth="1"/>
    <col min="31" max="31" width="8.88671875" style="7"/>
    <col min="32" max="32" width="28" bestFit="1" customWidth="1"/>
  </cols>
  <sheetData>
    <row r="1" spans="1:32" s="7" customFormat="1" x14ac:dyDescent="0.3">
      <c r="A1" s="7" t="s">
        <v>71</v>
      </c>
      <c r="B1" s="45" t="s">
        <v>68</v>
      </c>
      <c r="C1" s="6" t="s">
        <v>28</v>
      </c>
      <c r="D1" s="45" t="s">
        <v>68</v>
      </c>
      <c r="E1" s="7" t="s">
        <v>30</v>
      </c>
      <c r="F1" s="45" t="s">
        <v>68</v>
      </c>
      <c r="G1" s="37" t="s">
        <v>17</v>
      </c>
      <c r="H1" s="45" t="s">
        <v>68</v>
      </c>
      <c r="I1" s="34" t="s">
        <v>33</v>
      </c>
      <c r="J1" s="45" t="s">
        <v>68</v>
      </c>
      <c r="K1" s="35" t="s">
        <v>19</v>
      </c>
      <c r="L1" s="45" t="s">
        <v>68</v>
      </c>
      <c r="M1" s="34" t="s">
        <v>18</v>
      </c>
      <c r="N1" s="45" t="s">
        <v>68</v>
      </c>
      <c r="O1" s="34" t="s">
        <v>12</v>
      </c>
      <c r="P1"/>
      <c r="Q1" s="45" t="s">
        <v>68</v>
      </c>
      <c r="R1" s="62" t="s">
        <v>50</v>
      </c>
      <c r="S1" s="45" t="s">
        <v>68</v>
      </c>
      <c r="T1" s="34" t="s">
        <v>52</v>
      </c>
      <c r="U1" s="45" t="s">
        <v>68</v>
      </c>
      <c r="V1" s="63" t="s">
        <v>51</v>
      </c>
      <c r="W1" s="45" t="s">
        <v>68</v>
      </c>
      <c r="X1" s="34" t="s">
        <v>53</v>
      </c>
      <c r="Y1" s="45" t="s">
        <v>68</v>
      </c>
      <c r="Z1" s="7" t="s">
        <v>85</v>
      </c>
      <c r="AA1"/>
      <c r="AB1" s="45" t="s">
        <v>68</v>
      </c>
      <c r="AC1" s="34" t="s">
        <v>76</v>
      </c>
      <c r="AD1"/>
      <c r="AE1" s="45" t="s">
        <v>68</v>
      </c>
      <c r="AF1" s="34" t="s">
        <v>77</v>
      </c>
    </row>
    <row r="2" spans="1:32" s="7" customFormat="1" x14ac:dyDescent="0.3">
      <c r="B2" s="45"/>
      <c r="C2" s="6" t="s">
        <v>0</v>
      </c>
      <c r="D2" s="45"/>
      <c r="E2" s="7" t="s">
        <v>37</v>
      </c>
      <c r="F2" s="45"/>
      <c r="G2" s="37" t="s">
        <v>1</v>
      </c>
      <c r="H2" s="45"/>
      <c r="I2" s="34" t="s">
        <v>39</v>
      </c>
      <c r="J2" s="45"/>
      <c r="K2" s="35" t="s">
        <v>2</v>
      </c>
      <c r="L2" s="45"/>
      <c r="M2" s="34" t="s">
        <v>40</v>
      </c>
      <c r="N2" s="45"/>
      <c r="O2" s="34" t="s">
        <v>74</v>
      </c>
      <c r="P2"/>
      <c r="Q2" s="45"/>
      <c r="R2" s="62" t="s">
        <v>3</v>
      </c>
      <c r="S2" s="45"/>
      <c r="T2" s="34" t="s">
        <v>48</v>
      </c>
      <c r="U2" s="45"/>
      <c r="V2" s="63" t="s">
        <v>4</v>
      </c>
      <c r="W2" s="45"/>
      <c r="X2" s="34" t="s">
        <v>49</v>
      </c>
      <c r="Y2" s="45"/>
      <c r="Z2" s="7" t="s">
        <v>86</v>
      </c>
      <c r="AA2"/>
      <c r="AB2" s="45"/>
      <c r="AC2" s="34" t="s">
        <v>47</v>
      </c>
      <c r="AD2"/>
      <c r="AE2" s="45"/>
      <c r="AF2" s="34" t="s">
        <v>47</v>
      </c>
    </row>
    <row r="3" spans="1:32" x14ac:dyDescent="0.3">
      <c r="A3" s="50">
        <v>1</v>
      </c>
      <c r="B3" s="40">
        <v>75</v>
      </c>
      <c r="C3">
        <v>329.32242745000002</v>
      </c>
      <c r="D3" s="65">
        <v>92</v>
      </c>
      <c r="E3" s="66">
        <v>410.09448277000001</v>
      </c>
      <c r="F3" s="65">
        <v>1</v>
      </c>
      <c r="G3" s="66">
        <v>350.57949804999998</v>
      </c>
      <c r="H3" s="40">
        <v>100</v>
      </c>
      <c r="I3">
        <v>381.85309374000002</v>
      </c>
      <c r="J3" s="40">
        <v>75</v>
      </c>
      <c r="K3">
        <v>304.92525695</v>
      </c>
      <c r="L3" s="40">
        <v>96</v>
      </c>
      <c r="M3">
        <v>384.88420213000001</v>
      </c>
      <c r="N3" s="65">
        <v>28</v>
      </c>
      <c r="O3" s="66">
        <v>0.13603487719978172</v>
      </c>
      <c r="Q3" s="65">
        <v>1</v>
      </c>
      <c r="R3" s="66">
        <v>390.58912205000001</v>
      </c>
      <c r="S3" s="40">
        <v>100</v>
      </c>
      <c r="T3">
        <v>396.21542943999998</v>
      </c>
      <c r="U3" s="40">
        <v>75</v>
      </c>
      <c r="V3">
        <v>267.31101860000001</v>
      </c>
      <c r="W3" s="40">
        <v>99</v>
      </c>
      <c r="X3">
        <v>396.88135319000003</v>
      </c>
      <c r="Y3" s="65">
        <v>27</v>
      </c>
      <c r="Z3" s="66">
        <v>0.13191699020964173</v>
      </c>
      <c r="AB3" s="40">
        <v>60</v>
      </c>
      <c r="AC3">
        <v>1090.7619125757531</v>
      </c>
      <c r="AE3" s="65">
        <v>66</v>
      </c>
      <c r="AF3" s="66">
        <v>1820.772803532878</v>
      </c>
    </row>
    <row r="4" spans="1:32" x14ac:dyDescent="0.3">
      <c r="A4" s="50">
        <v>2</v>
      </c>
      <c r="B4" s="40">
        <v>59</v>
      </c>
      <c r="C4">
        <v>326.96338309999999</v>
      </c>
      <c r="D4" s="40">
        <v>100</v>
      </c>
      <c r="E4">
        <v>407.68135434999999</v>
      </c>
      <c r="F4" s="40">
        <v>75</v>
      </c>
      <c r="G4">
        <v>348.16187425999999</v>
      </c>
      <c r="H4" s="65">
        <v>92</v>
      </c>
      <c r="I4" s="66">
        <v>381.34521765</v>
      </c>
      <c r="J4" s="40">
        <v>82</v>
      </c>
      <c r="K4">
        <v>298.74842224999998</v>
      </c>
      <c r="L4" s="65">
        <v>92</v>
      </c>
      <c r="M4" s="66">
        <v>383.43062935</v>
      </c>
      <c r="N4" s="65">
        <v>27</v>
      </c>
      <c r="O4" s="66">
        <v>0.12639812088716312</v>
      </c>
      <c r="Q4" s="65">
        <v>66</v>
      </c>
      <c r="R4" s="66">
        <v>384.04503198999998</v>
      </c>
      <c r="S4" s="65">
        <v>93</v>
      </c>
      <c r="T4" s="66">
        <v>395.55333065999997</v>
      </c>
      <c r="U4" s="40">
        <v>82</v>
      </c>
      <c r="V4">
        <v>265.44265129000001</v>
      </c>
      <c r="W4" s="65">
        <v>92</v>
      </c>
      <c r="X4" s="66">
        <v>395.29314674</v>
      </c>
      <c r="Y4" s="65">
        <v>28</v>
      </c>
      <c r="Z4" s="66">
        <v>0.12187310987589131</v>
      </c>
      <c r="AB4" s="65">
        <v>1</v>
      </c>
      <c r="AC4" s="66">
        <v>1080.5704216801032</v>
      </c>
      <c r="AE4" s="40">
        <v>62</v>
      </c>
      <c r="AF4">
        <v>1809.3544572308649</v>
      </c>
    </row>
    <row r="5" spans="1:32" x14ac:dyDescent="0.3">
      <c r="A5" s="50">
        <v>3</v>
      </c>
      <c r="B5" s="40">
        <v>82</v>
      </c>
      <c r="C5">
        <v>321.38714642000002</v>
      </c>
      <c r="D5" s="40">
        <v>99</v>
      </c>
      <c r="E5">
        <v>407.27143663999999</v>
      </c>
      <c r="F5" s="65">
        <v>66</v>
      </c>
      <c r="G5" s="66">
        <v>347.54966287000002</v>
      </c>
      <c r="H5" s="40">
        <v>99</v>
      </c>
      <c r="I5">
        <v>381.07251428000001</v>
      </c>
      <c r="J5" s="40">
        <v>80</v>
      </c>
      <c r="K5">
        <v>297.02263327999998</v>
      </c>
      <c r="L5" s="40">
        <v>99</v>
      </c>
      <c r="M5">
        <v>382.15535211000002</v>
      </c>
      <c r="N5" s="40">
        <v>23</v>
      </c>
      <c r="O5">
        <v>0.1212662434549078</v>
      </c>
      <c r="Q5" s="40">
        <v>5</v>
      </c>
      <c r="R5">
        <v>382.22180897999999</v>
      </c>
      <c r="S5" s="40">
        <v>91</v>
      </c>
      <c r="T5">
        <v>395.44683175</v>
      </c>
      <c r="U5" s="65">
        <v>95</v>
      </c>
      <c r="V5" s="66">
        <v>263.41507517000002</v>
      </c>
      <c r="W5" s="40">
        <v>96</v>
      </c>
      <c r="X5">
        <v>394.84115013000002</v>
      </c>
      <c r="Y5" s="40">
        <v>17</v>
      </c>
      <c r="Z5">
        <v>0.12044959005429451</v>
      </c>
      <c r="AB5" s="65">
        <v>66</v>
      </c>
      <c r="AC5" s="66">
        <v>1079.9329491048368</v>
      </c>
      <c r="AE5" s="40">
        <v>60</v>
      </c>
      <c r="AF5">
        <v>1496.9779439589881</v>
      </c>
    </row>
    <row r="6" spans="1:32" x14ac:dyDescent="0.3">
      <c r="A6" s="50">
        <v>4</v>
      </c>
      <c r="B6" s="40">
        <v>80</v>
      </c>
      <c r="C6">
        <v>320.55087634</v>
      </c>
      <c r="D6" s="40">
        <v>96</v>
      </c>
      <c r="E6">
        <v>406.49333881000001</v>
      </c>
      <c r="F6" s="40">
        <v>82</v>
      </c>
      <c r="G6">
        <v>346.53879416000001</v>
      </c>
      <c r="H6" s="40">
        <v>96</v>
      </c>
      <c r="I6">
        <v>380.92152706000002</v>
      </c>
      <c r="J6" s="65">
        <v>95</v>
      </c>
      <c r="K6" s="66">
        <v>296.34213340000002</v>
      </c>
      <c r="L6" s="65">
        <v>77</v>
      </c>
      <c r="M6" s="66">
        <v>380.03382742000002</v>
      </c>
      <c r="N6" s="40">
        <v>20</v>
      </c>
      <c r="O6">
        <v>0.12125927631321548</v>
      </c>
      <c r="Q6" s="65">
        <v>47</v>
      </c>
      <c r="R6" s="66">
        <v>381.11614042000002</v>
      </c>
      <c r="S6" s="40">
        <v>82</v>
      </c>
      <c r="T6">
        <v>395.01467681000003</v>
      </c>
      <c r="U6" s="65">
        <v>94</v>
      </c>
      <c r="V6" s="66">
        <v>261.34232666000003</v>
      </c>
      <c r="W6" s="40">
        <v>100</v>
      </c>
      <c r="X6">
        <v>392.26377406</v>
      </c>
      <c r="Y6" s="40">
        <v>20</v>
      </c>
      <c r="Z6">
        <v>0.11410078005215311</v>
      </c>
      <c r="AB6" s="40">
        <v>62</v>
      </c>
      <c r="AC6">
        <v>1040.725055088963</v>
      </c>
      <c r="AE6" s="40">
        <v>9</v>
      </c>
      <c r="AF6">
        <v>1449.1950503743867</v>
      </c>
    </row>
    <row r="7" spans="1:32" x14ac:dyDescent="0.3">
      <c r="A7" s="50">
        <v>5</v>
      </c>
      <c r="B7" s="40">
        <v>53</v>
      </c>
      <c r="C7">
        <v>317.18740231999999</v>
      </c>
      <c r="D7" s="65">
        <v>97</v>
      </c>
      <c r="E7" s="66">
        <v>406.40336101999998</v>
      </c>
      <c r="F7" s="65">
        <v>68</v>
      </c>
      <c r="G7" s="66">
        <v>345.87021665999998</v>
      </c>
      <c r="H7" s="40">
        <v>82</v>
      </c>
      <c r="I7">
        <v>380.28369206999997</v>
      </c>
      <c r="J7" s="65">
        <v>88</v>
      </c>
      <c r="K7" s="66">
        <v>289.55629902999999</v>
      </c>
      <c r="L7" s="40">
        <v>78</v>
      </c>
      <c r="M7">
        <v>380.03382742000002</v>
      </c>
      <c r="N7" s="40">
        <v>17</v>
      </c>
      <c r="O7">
        <v>0.11802800484514481</v>
      </c>
      <c r="Q7" s="65">
        <v>58</v>
      </c>
      <c r="R7" s="66">
        <v>378.54837134000002</v>
      </c>
      <c r="S7" s="40">
        <v>99</v>
      </c>
      <c r="T7">
        <v>394.04118308</v>
      </c>
      <c r="U7" s="40">
        <v>80</v>
      </c>
      <c r="V7">
        <v>261.26491570000002</v>
      </c>
      <c r="W7" s="40">
        <v>98</v>
      </c>
      <c r="X7">
        <v>391.32930133999997</v>
      </c>
      <c r="Y7" s="65">
        <v>26</v>
      </c>
      <c r="Z7" s="66">
        <v>0.11376954743754221</v>
      </c>
      <c r="AB7" s="65">
        <v>46</v>
      </c>
      <c r="AC7" s="66">
        <v>1037.5978982923141</v>
      </c>
      <c r="AE7" s="65">
        <v>46</v>
      </c>
      <c r="AF7" s="66">
        <v>1300.6374474870656</v>
      </c>
    </row>
    <row r="8" spans="1:32" x14ac:dyDescent="0.3">
      <c r="A8" s="50">
        <v>6</v>
      </c>
      <c r="B8" s="65">
        <v>95</v>
      </c>
      <c r="C8" s="66">
        <v>317.07501065000002</v>
      </c>
      <c r="D8" s="40">
        <v>82</v>
      </c>
      <c r="E8">
        <v>405.75672383</v>
      </c>
      <c r="F8" s="40">
        <v>53</v>
      </c>
      <c r="G8">
        <v>345.25107842</v>
      </c>
      <c r="H8" s="65">
        <v>97</v>
      </c>
      <c r="I8" s="66">
        <v>379.55864237999998</v>
      </c>
      <c r="J8" s="40">
        <v>59</v>
      </c>
      <c r="K8">
        <v>288.52503290999999</v>
      </c>
      <c r="L8" s="40">
        <v>100</v>
      </c>
      <c r="M8">
        <v>379.41621051999999</v>
      </c>
      <c r="N8" s="65">
        <v>37</v>
      </c>
      <c r="O8" s="66">
        <v>0.11724084849875969</v>
      </c>
      <c r="Q8" s="65">
        <v>68</v>
      </c>
      <c r="R8" s="66">
        <v>378.50810317999998</v>
      </c>
      <c r="S8" s="40">
        <v>89</v>
      </c>
      <c r="T8">
        <v>392.91090787000002</v>
      </c>
      <c r="U8" s="65">
        <v>93</v>
      </c>
      <c r="V8" s="66">
        <v>261.14947144000001</v>
      </c>
      <c r="W8" s="65">
        <v>88</v>
      </c>
      <c r="X8" s="66">
        <v>390.85940058</v>
      </c>
      <c r="Y8" s="65">
        <v>4</v>
      </c>
      <c r="Z8" s="66">
        <v>0.11370447971719722</v>
      </c>
      <c r="AB8" s="65">
        <v>52</v>
      </c>
      <c r="AC8" s="66">
        <v>1032.9121442383221</v>
      </c>
      <c r="AE8" s="40">
        <v>56</v>
      </c>
      <c r="AF8">
        <v>1259.1739474005274</v>
      </c>
    </row>
    <row r="9" spans="1:32" x14ac:dyDescent="0.3">
      <c r="A9" s="50">
        <v>7</v>
      </c>
      <c r="B9" s="65">
        <v>1</v>
      </c>
      <c r="C9" s="66">
        <v>316.59080676999997</v>
      </c>
      <c r="D9" s="65">
        <v>88</v>
      </c>
      <c r="E9" s="66">
        <v>404.42706093999999</v>
      </c>
      <c r="F9" s="40">
        <v>5</v>
      </c>
      <c r="G9">
        <v>344.61776971</v>
      </c>
      <c r="H9" s="40">
        <v>91</v>
      </c>
      <c r="I9">
        <v>379.22593963999998</v>
      </c>
      <c r="J9" s="65">
        <v>93</v>
      </c>
      <c r="K9" s="66">
        <v>288.49824028</v>
      </c>
      <c r="L9" s="65">
        <v>97</v>
      </c>
      <c r="M9" s="66">
        <v>377.97969999999998</v>
      </c>
      <c r="N9" s="40">
        <v>33</v>
      </c>
      <c r="O9">
        <v>0.10822859599429895</v>
      </c>
      <c r="Q9" s="65">
        <v>28</v>
      </c>
      <c r="R9" s="66">
        <v>378.10547212</v>
      </c>
      <c r="S9" s="65">
        <v>88</v>
      </c>
      <c r="T9" s="66">
        <v>392.73401562999999</v>
      </c>
      <c r="U9" s="40">
        <v>84</v>
      </c>
      <c r="V9">
        <v>260.24143472999998</v>
      </c>
      <c r="W9" s="40">
        <v>82</v>
      </c>
      <c r="X9">
        <v>390.71095385000001</v>
      </c>
      <c r="Y9" s="40">
        <v>33</v>
      </c>
      <c r="Z9">
        <v>0.10303238717119116</v>
      </c>
      <c r="AB9" s="65">
        <v>61</v>
      </c>
      <c r="AC9" s="66">
        <v>1013.0589630998569</v>
      </c>
      <c r="AE9" s="65">
        <v>63</v>
      </c>
      <c r="AF9" s="66">
        <v>1234.2993504447393</v>
      </c>
    </row>
    <row r="10" spans="1:32" x14ac:dyDescent="0.3">
      <c r="A10" s="50">
        <v>8</v>
      </c>
      <c r="B10" s="65">
        <v>88</v>
      </c>
      <c r="C10" s="66">
        <v>315.92314300999999</v>
      </c>
      <c r="D10" s="40">
        <v>91</v>
      </c>
      <c r="E10">
        <v>403.46485747000003</v>
      </c>
      <c r="F10" s="65">
        <v>67</v>
      </c>
      <c r="G10" s="66">
        <v>344.59019895</v>
      </c>
      <c r="H10" s="65">
        <v>88</v>
      </c>
      <c r="I10" s="66">
        <v>379.01253126</v>
      </c>
      <c r="J10" s="40">
        <v>81</v>
      </c>
      <c r="K10">
        <v>287.83156846999998</v>
      </c>
      <c r="L10" s="40">
        <v>91</v>
      </c>
      <c r="M10">
        <v>376.84290241000002</v>
      </c>
      <c r="N10" s="40">
        <v>81</v>
      </c>
      <c r="O10">
        <v>9.4108005218366028E-2</v>
      </c>
      <c r="Q10" s="65">
        <v>67</v>
      </c>
      <c r="R10" s="66">
        <v>378.04913965999998</v>
      </c>
      <c r="S10" s="65">
        <v>92</v>
      </c>
      <c r="T10" s="66">
        <v>392.05632170000001</v>
      </c>
      <c r="U10" s="40">
        <v>83</v>
      </c>
      <c r="V10">
        <v>260.03637264000002</v>
      </c>
      <c r="W10" s="65">
        <v>97</v>
      </c>
      <c r="X10" s="66">
        <v>389.62378344000001</v>
      </c>
      <c r="Y10" s="65">
        <v>31</v>
      </c>
      <c r="Z10" s="66">
        <v>0.10300998200325902</v>
      </c>
      <c r="AB10" s="40">
        <v>57</v>
      </c>
      <c r="AC10">
        <v>1007.5141857091456</v>
      </c>
      <c r="AE10" s="40">
        <v>10</v>
      </c>
      <c r="AF10">
        <v>1151.0359096927441</v>
      </c>
    </row>
    <row r="11" spans="1:32" x14ac:dyDescent="0.3">
      <c r="A11" s="50">
        <v>9</v>
      </c>
      <c r="B11" s="65">
        <v>79</v>
      </c>
      <c r="C11" s="66">
        <v>314.52847351999998</v>
      </c>
      <c r="D11" s="65">
        <v>86</v>
      </c>
      <c r="E11" s="66">
        <v>402.66195470999997</v>
      </c>
      <c r="F11" s="65">
        <v>47</v>
      </c>
      <c r="G11" s="66">
        <v>344.58881695000002</v>
      </c>
      <c r="H11" s="40">
        <v>90</v>
      </c>
      <c r="I11">
        <v>377.66218481999999</v>
      </c>
      <c r="J11" s="65">
        <v>79</v>
      </c>
      <c r="K11" s="66">
        <v>287.72620956999998</v>
      </c>
      <c r="L11" s="40">
        <v>82</v>
      </c>
      <c r="M11">
        <v>376.61223589999997</v>
      </c>
      <c r="N11" s="40">
        <v>18</v>
      </c>
      <c r="O11">
        <v>9.3344283793597466E-2</v>
      </c>
      <c r="Q11" s="40">
        <v>71</v>
      </c>
      <c r="R11">
        <v>377.82845283</v>
      </c>
      <c r="S11" s="40">
        <v>81</v>
      </c>
      <c r="T11">
        <v>390.88939087</v>
      </c>
      <c r="U11" s="65">
        <v>79</v>
      </c>
      <c r="V11" s="66">
        <v>259.89148212999999</v>
      </c>
      <c r="W11" s="40">
        <v>91</v>
      </c>
      <c r="X11">
        <v>388.38013375999998</v>
      </c>
      <c r="Y11" s="40">
        <v>22</v>
      </c>
      <c r="Z11">
        <v>0.10076515704144041</v>
      </c>
      <c r="AB11" s="65">
        <v>58</v>
      </c>
      <c r="AC11" s="66">
        <v>1003.3351301045689</v>
      </c>
      <c r="AE11" s="40">
        <v>11</v>
      </c>
      <c r="AF11">
        <v>1140.2363473945059</v>
      </c>
    </row>
    <row r="12" spans="1:32" x14ac:dyDescent="0.3">
      <c r="A12" s="50">
        <v>10</v>
      </c>
      <c r="B12" s="65">
        <v>66</v>
      </c>
      <c r="C12" s="66">
        <v>313.98784412999998</v>
      </c>
      <c r="D12" s="40">
        <v>85</v>
      </c>
      <c r="E12">
        <v>402.62955006999999</v>
      </c>
      <c r="F12" s="40">
        <v>59</v>
      </c>
      <c r="G12">
        <v>344.53986376</v>
      </c>
      <c r="H12" s="65">
        <v>93</v>
      </c>
      <c r="I12" s="66">
        <v>376.48493817999997</v>
      </c>
      <c r="J12" s="65">
        <v>77</v>
      </c>
      <c r="K12" s="66">
        <v>287.58706584999999</v>
      </c>
      <c r="L12" s="65">
        <v>88</v>
      </c>
      <c r="M12" s="66">
        <v>376.48319307999998</v>
      </c>
      <c r="N12" s="65">
        <v>31</v>
      </c>
      <c r="O12" s="66">
        <v>9.2069179533497164E-2</v>
      </c>
      <c r="Q12" s="40">
        <v>70</v>
      </c>
      <c r="R12">
        <v>377.72871696999999</v>
      </c>
      <c r="S12" s="65">
        <v>97</v>
      </c>
      <c r="T12" s="66">
        <v>390.85634664999998</v>
      </c>
      <c r="U12" s="65">
        <v>73</v>
      </c>
      <c r="V12" s="66">
        <v>259.71015762000002</v>
      </c>
      <c r="W12" s="65">
        <v>93</v>
      </c>
      <c r="X12" s="66">
        <v>388.34743183</v>
      </c>
      <c r="Y12" s="40">
        <v>23</v>
      </c>
      <c r="Z12">
        <v>9.869329813574898E-2</v>
      </c>
      <c r="AB12" s="40">
        <v>56</v>
      </c>
      <c r="AC12">
        <v>989.09946854656266</v>
      </c>
      <c r="AE12" s="65">
        <v>1</v>
      </c>
      <c r="AF12" s="66">
        <v>1114.1117523288842</v>
      </c>
    </row>
    <row r="13" spans="1:32" x14ac:dyDescent="0.3">
      <c r="A13" s="50">
        <v>11</v>
      </c>
      <c r="B13" s="65">
        <v>77</v>
      </c>
      <c r="C13" s="66">
        <v>313.78662314000002</v>
      </c>
      <c r="D13" s="40">
        <v>90</v>
      </c>
      <c r="E13">
        <v>401.31759075000002</v>
      </c>
      <c r="F13" s="65">
        <v>95</v>
      </c>
      <c r="G13" s="66">
        <v>344.24926797000001</v>
      </c>
      <c r="H13" s="40">
        <v>81</v>
      </c>
      <c r="I13">
        <v>376.32568544999998</v>
      </c>
      <c r="J13" s="40">
        <v>78</v>
      </c>
      <c r="K13">
        <v>287.58706584999999</v>
      </c>
      <c r="L13" s="40">
        <v>90</v>
      </c>
      <c r="M13">
        <v>374.86001763000002</v>
      </c>
      <c r="N13" s="40">
        <v>21</v>
      </c>
      <c r="O13">
        <v>9.0873372552368714E-2</v>
      </c>
      <c r="Q13" s="40">
        <v>84</v>
      </c>
      <c r="R13">
        <v>376.50298841</v>
      </c>
      <c r="S13" s="40">
        <v>90</v>
      </c>
      <c r="T13">
        <v>390.58315852999999</v>
      </c>
      <c r="U13" s="40">
        <v>72</v>
      </c>
      <c r="V13">
        <v>259.58577192000001</v>
      </c>
      <c r="W13" s="40">
        <v>85</v>
      </c>
      <c r="X13">
        <v>388.12386643000002</v>
      </c>
      <c r="Y13" s="65">
        <v>29</v>
      </c>
      <c r="Z13" s="66">
        <v>9.8558035048078058E-2</v>
      </c>
      <c r="AB13" s="40">
        <v>44</v>
      </c>
      <c r="AC13">
        <v>983.6768176866683</v>
      </c>
      <c r="AE13" s="40">
        <v>78</v>
      </c>
      <c r="AF13">
        <v>1103.202566039417</v>
      </c>
    </row>
    <row r="14" spans="1:32" x14ac:dyDescent="0.3">
      <c r="A14" s="50">
        <v>12</v>
      </c>
      <c r="B14" s="65">
        <v>93</v>
      </c>
      <c r="C14" s="66">
        <v>313.63177942999999</v>
      </c>
      <c r="D14" s="40">
        <v>81</v>
      </c>
      <c r="E14">
        <v>400.55839649000001</v>
      </c>
      <c r="F14" s="40">
        <v>51</v>
      </c>
      <c r="G14">
        <v>343.31232849999998</v>
      </c>
      <c r="H14" s="40">
        <v>85</v>
      </c>
      <c r="I14">
        <v>375.71806630999998</v>
      </c>
      <c r="J14" s="65">
        <v>47</v>
      </c>
      <c r="K14" s="66">
        <v>287.24038510000003</v>
      </c>
      <c r="L14" s="40">
        <v>85</v>
      </c>
      <c r="M14">
        <v>374.48864259999999</v>
      </c>
      <c r="N14" s="40">
        <v>22</v>
      </c>
      <c r="O14">
        <v>8.8667603865879061E-2</v>
      </c>
      <c r="Q14" s="40">
        <v>44</v>
      </c>
      <c r="R14">
        <v>376.26042811999997</v>
      </c>
      <c r="S14" s="40">
        <v>98</v>
      </c>
      <c r="T14">
        <v>389.93946151</v>
      </c>
      <c r="U14" s="65">
        <v>76</v>
      </c>
      <c r="V14" s="66">
        <v>258.53366785999998</v>
      </c>
      <c r="W14" s="40">
        <v>90</v>
      </c>
      <c r="X14">
        <v>387.95966824999999</v>
      </c>
      <c r="Y14" s="65">
        <v>42</v>
      </c>
      <c r="Z14" s="66">
        <v>9.6647414156201997E-2</v>
      </c>
      <c r="AB14" s="40">
        <v>9</v>
      </c>
      <c r="AC14">
        <v>948.09773696733271</v>
      </c>
      <c r="AE14" s="65">
        <v>77</v>
      </c>
      <c r="AF14" s="66">
        <v>1095.2718010024453</v>
      </c>
    </row>
    <row r="15" spans="1:32" x14ac:dyDescent="0.3">
      <c r="A15" s="50">
        <v>13</v>
      </c>
      <c r="B15" s="40">
        <v>11</v>
      </c>
      <c r="C15">
        <v>313.57897128000002</v>
      </c>
      <c r="D15" s="40">
        <v>78</v>
      </c>
      <c r="E15">
        <v>400.39699008000002</v>
      </c>
      <c r="F15" s="40">
        <v>80</v>
      </c>
      <c r="G15">
        <v>343.10277193000002</v>
      </c>
      <c r="H15" s="40">
        <v>98</v>
      </c>
      <c r="I15">
        <v>375.71716802999998</v>
      </c>
      <c r="J15" s="40">
        <v>91</v>
      </c>
      <c r="K15">
        <v>287.19762419</v>
      </c>
      <c r="L15" s="40">
        <v>98</v>
      </c>
      <c r="M15">
        <v>374.20614330000001</v>
      </c>
      <c r="N15" s="40">
        <v>15</v>
      </c>
      <c r="O15">
        <v>8.734389147985E-2</v>
      </c>
      <c r="Q15" s="65">
        <v>63</v>
      </c>
      <c r="R15" s="66">
        <v>376.20152469999999</v>
      </c>
      <c r="S15" s="40">
        <v>85</v>
      </c>
      <c r="T15">
        <v>388.57994732999998</v>
      </c>
      <c r="U15" s="65">
        <v>74</v>
      </c>
      <c r="V15" s="66">
        <v>258.44172557000002</v>
      </c>
      <c r="W15" s="65">
        <v>94</v>
      </c>
      <c r="X15" s="66">
        <v>387.88125327</v>
      </c>
      <c r="Y15" s="40">
        <v>21</v>
      </c>
      <c r="Z15">
        <v>9.413358532545256E-2</v>
      </c>
      <c r="AB15" s="40">
        <v>5</v>
      </c>
      <c r="AC15">
        <v>939.1446472431561</v>
      </c>
      <c r="AE15" s="65">
        <v>52</v>
      </c>
      <c r="AF15" s="66">
        <v>1084.7735625056523</v>
      </c>
    </row>
    <row r="16" spans="1:32" x14ac:dyDescent="0.3">
      <c r="A16" s="50">
        <v>14</v>
      </c>
      <c r="B16" s="40">
        <v>51</v>
      </c>
      <c r="C16">
        <v>313.56138441000002</v>
      </c>
      <c r="D16" s="65">
        <v>77</v>
      </c>
      <c r="E16" s="66">
        <v>400.11087592000001</v>
      </c>
      <c r="F16" s="40">
        <v>11</v>
      </c>
      <c r="G16">
        <v>342.66936951999998</v>
      </c>
      <c r="H16" s="40">
        <v>89</v>
      </c>
      <c r="I16">
        <v>375.61591928000001</v>
      </c>
      <c r="J16" s="40">
        <v>84</v>
      </c>
      <c r="K16">
        <v>287.11243797999998</v>
      </c>
      <c r="L16" s="65">
        <v>86</v>
      </c>
      <c r="M16" s="66">
        <v>373.92236582999999</v>
      </c>
      <c r="N16" s="65">
        <v>58</v>
      </c>
      <c r="O16" s="66">
        <v>8.5621339608322439E-2</v>
      </c>
      <c r="Q16" s="65">
        <v>46</v>
      </c>
      <c r="R16" s="66">
        <v>376.02140994000001</v>
      </c>
      <c r="S16" s="40">
        <v>96</v>
      </c>
      <c r="T16">
        <v>388.04015380999999</v>
      </c>
      <c r="U16" s="65">
        <v>97</v>
      </c>
      <c r="V16" s="66">
        <v>258.33144401999999</v>
      </c>
      <c r="W16" s="65">
        <v>77</v>
      </c>
      <c r="X16" s="66">
        <v>387.43892249999999</v>
      </c>
      <c r="Y16" s="65">
        <v>47</v>
      </c>
      <c r="Z16" s="66">
        <v>8.9965926979000327E-2</v>
      </c>
      <c r="AB16" s="65">
        <v>35</v>
      </c>
      <c r="AC16" s="66">
        <v>929.64223168353408</v>
      </c>
      <c r="AE16" s="65">
        <v>61</v>
      </c>
      <c r="AF16" s="66">
        <v>1043.8227041991115</v>
      </c>
    </row>
    <row r="17" spans="1:32" x14ac:dyDescent="0.3">
      <c r="A17" s="50">
        <v>15</v>
      </c>
      <c r="B17" s="65">
        <v>73</v>
      </c>
      <c r="C17" s="66">
        <v>312.90379461999999</v>
      </c>
      <c r="D17" s="40">
        <v>98</v>
      </c>
      <c r="E17">
        <v>399.64898196000001</v>
      </c>
      <c r="F17" s="40">
        <v>70</v>
      </c>
      <c r="G17">
        <v>342.04248969999998</v>
      </c>
      <c r="H17" s="65">
        <v>86</v>
      </c>
      <c r="I17" s="66">
        <v>375.33438848999998</v>
      </c>
      <c r="J17" s="65">
        <v>67</v>
      </c>
      <c r="K17" s="66">
        <v>286.82275396</v>
      </c>
      <c r="L17" s="65">
        <v>93</v>
      </c>
      <c r="M17" s="66">
        <v>373.11733462000001</v>
      </c>
      <c r="N17" s="40">
        <v>2</v>
      </c>
      <c r="O17">
        <v>8.5452203632680662E-2</v>
      </c>
      <c r="Q17" s="65">
        <v>95</v>
      </c>
      <c r="R17" s="66">
        <v>375.63985738999997</v>
      </c>
      <c r="S17" s="65">
        <v>86</v>
      </c>
      <c r="T17" s="66">
        <v>385.84946300000001</v>
      </c>
      <c r="U17" s="65">
        <v>88</v>
      </c>
      <c r="V17" s="66">
        <v>258.31681666999998</v>
      </c>
      <c r="W17" s="40">
        <v>78</v>
      </c>
      <c r="X17">
        <v>387.43892249999999</v>
      </c>
      <c r="Y17" s="65">
        <v>36</v>
      </c>
      <c r="Z17" s="66">
        <v>8.5103356569515523E-2</v>
      </c>
      <c r="AB17" s="65">
        <v>63</v>
      </c>
      <c r="AC17" s="66">
        <v>927.14595013456744</v>
      </c>
      <c r="AE17" s="40">
        <v>71</v>
      </c>
      <c r="AF17">
        <v>1011.4182530622016</v>
      </c>
    </row>
    <row r="18" spans="1:32" x14ac:dyDescent="0.3">
      <c r="A18" s="50">
        <v>16</v>
      </c>
      <c r="B18" s="65">
        <v>74</v>
      </c>
      <c r="C18" s="66">
        <v>312.89164467000001</v>
      </c>
      <c r="D18" s="40">
        <v>45</v>
      </c>
      <c r="E18">
        <v>398.87067446999998</v>
      </c>
      <c r="F18" s="65">
        <v>58</v>
      </c>
      <c r="G18" s="66">
        <v>341.4260036</v>
      </c>
      <c r="H18" s="65">
        <v>79</v>
      </c>
      <c r="I18" s="66">
        <v>374.00367646000001</v>
      </c>
      <c r="J18" s="40">
        <v>99</v>
      </c>
      <c r="K18">
        <v>286.82004241999999</v>
      </c>
      <c r="L18" s="65">
        <v>94</v>
      </c>
      <c r="M18" s="66">
        <v>373.02193998000001</v>
      </c>
      <c r="N18" s="40">
        <v>12</v>
      </c>
      <c r="O18">
        <v>8.3777618104552365E-2</v>
      </c>
      <c r="Q18" s="40">
        <v>2</v>
      </c>
      <c r="R18">
        <v>375.48976257999999</v>
      </c>
      <c r="S18" s="65">
        <v>76</v>
      </c>
      <c r="T18" s="66">
        <v>385.62788508</v>
      </c>
      <c r="U18" s="40">
        <v>81</v>
      </c>
      <c r="V18">
        <v>258.24679288999999</v>
      </c>
      <c r="W18" s="65">
        <v>86</v>
      </c>
      <c r="X18" s="66">
        <v>386.14084215999998</v>
      </c>
      <c r="Y18" s="65">
        <v>37</v>
      </c>
      <c r="Z18" s="66">
        <v>8.5103356569515523E-2</v>
      </c>
      <c r="AB18" s="40">
        <v>55</v>
      </c>
      <c r="AC18">
        <v>908.25344295190655</v>
      </c>
      <c r="AE18" s="40">
        <v>45</v>
      </c>
      <c r="AF18">
        <v>991.21830388739306</v>
      </c>
    </row>
    <row r="19" spans="1:32" x14ac:dyDescent="0.3">
      <c r="A19" s="50">
        <v>17</v>
      </c>
      <c r="B19" s="65">
        <v>76</v>
      </c>
      <c r="C19" s="66">
        <v>312.85335744999998</v>
      </c>
      <c r="D19" s="65">
        <v>79</v>
      </c>
      <c r="E19" s="66">
        <v>398.57618609999997</v>
      </c>
      <c r="F19" s="40">
        <v>12</v>
      </c>
      <c r="G19">
        <v>341.23715331</v>
      </c>
      <c r="H19" s="65">
        <v>77</v>
      </c>
      <c r="I19" s="66">
        <v>371.97897988</v>
      </c>
      <c r="J19" s="40">
        <v>53</v>
      </c>
      <c r="K19">
        <v>286.58505344000002</v>
      </c>
      <c r="L19" s="40">
        <v>89</v>
      </c>
      <c r="M19">
        <v>372.79758463000002</v>
      </c>
      <c r="N19" s="65">
        <v>4</v>
      </c>
      <c r="O19" s="66">
        <v>8.0287096875556116E-2</v>
      </c>
      <c r="Q19" s="65">
        <v>26</v>
      </c>
      <c r="R19" s="66">
        <v>375.48412171000001</v>
      </c>
      <c r="S19" s="65">
        <v>95</v>
      </c>
      <c r="T19" s="66">
        <v>385.44958756</v>
      </c>
      <c r="U19" s="40">
        <v>99</v>
      </c>
      <c r="V19">
        <v>256.50412352000001</v>
      </c>
      <c r="W19" s="40">
        <v>89</v>
      </c>
      <c r="X19">
        <v>385.90927935000002</v>
      </c>
      <c r="Y19" s="40">
        <v>2</v>
      </c>
      <c r="Z19">
        <v>8.0189805487874952E-2</v>
      </c>
      <c r="AB19" s="40">
        <v>2</v>
      </c>
      <c r="AC19">
        <v>905.3370527775071</v>
      </c>
      <c r="AE19" s="40">
        <v>54</v>
      </c>
      <c r="AF19">
        <v>979.2149983711771</v>
      </c>
    </row>
    <row r="20" spans="1:32" x14ac:dyDescent="0.3">
      <c r="A20" s="50">
        <v>18</v>
      </c>
      <c r="B20" s="40">
        <v>78</v>
      </c>
      <c r="C20">
        <v>312.49765903999997</v>
      </c>
      <c r="D20" s="65">
        <v>93</v>
      </c>
      <c r="E20" s="66">
        <v>397.53880584000001</v>
      </c>
      <c r="F20" s="40">
        <v>71</v>
      </c>
      <c r="G20">
        <v>341.19654758000001</v>
      </c>
      <c r="H20" s="65">
        <v>76</v>
      </c>
      <c r="I20" s="66">
        <v>371.47170231000001</v>
      </c>
      <c r="J20" s="65">
        <v>76</v>
      </c>
      <c r="K20" s="66">
        <v>286.54016111999999</v>
      </c>
      <c r="L20" s="65">
        <v>79</v>
      </c>
      <c r="M20" s="66">
        <v>372.36405853000002</v>
      </c>
      <c r="N20" s="40">
        <v>82</v>
      </c>
      <c r="O20">
        <v>7.6824180755784302E-2</v>
      </c>
      <c r="Q20" s="40">
        <v>59</v>
      </c>
      <c r="R20">
        <v>375.38869323</v>
      </c>
      <c r="S20" s="65">
        <v>79</v>
      </c>
      <c r="T20" s="66">
        <v>384.74509429</v>
      </c>
      <c r="U20" s="40">
        <v>100</v>
      </c>
      <c r="V20">
        <v>256.17742439</v>
      </c>
      <c r="W20" s="65">
        <v>79</v>
      </c>
      <c r="X20" s="66">
        <v>384.10116428999999</v>
      </c>
      <c r="Y20" s="40">
        <v>15</v>
      </c>
      <c r="Z20">
        <v>7.3982340989069861E-2</v>
      </c>
      <c r="AB20" s="65">
        <v>69</v>
      </c>
      <c r="AC20" s="66">
        <v>902.69006099448814</v>
      </c>
      <c r="AE20" s="40">
        <v>59</v>
      </c>
      <c r="AF20">
        <v>974.72214867638979</v>
      </c>
    </row>
    <row r="21" spans="1:32" x14ac:dyDescent="0.3">
      <c r="A21" s="50">
        <v>19</v>
      </c>
      <c r="B21" s="40">
        <v>8</v>
      </c>
      <c r="C21">
        <v>312.40499061000003</v>
      </c>
      <c r="D21" s="40">
        <v>72</v>
      </c>
      <c r="E21">
        <v>397.53277531999998</v>
      </c>
      <c r="F21" s="40">
        <v>55</v>
      </c>
      <c r="G21">
        <v>341.15696745000002</v>
      </c>
      <c r="H21" s="40">
        <v>45</v>
      </c>
      <c r="I21">
        <v>371.28665733999998</v>
      </c>
      <c r="J21" s="40">
        <v>100</v>
      </c>
      <c r="K21">
        <v>286.43669801999999</v>
      </c>
      <c r="L21" s="40">
        <v>81</v>
      </c>
      <c r="M21">
        <v>371.72995760999999</v>
      </c>
      <c r="N21" s="65">
        <v>40</v>
      </c>
      <c r="O21" s="66">
        <v>7.6545348524488868E-2</v>
      </c>
      <c r="Q21" s="65">
        <v>64</v>
      </c>
      <c r="R21" s="66">
        <v>375.30986759000001</v>
      </c>
      <c r="S21" s="40">
        <v>75</v>
      </c>
      <c r="T21">
        <v>384.04279229999997</v>
      </c>
      <c r="U21" s="65">
        <v>40</v>
      </c>
      <c r="V21" s="66">
        <v>255.83734281</v>
      </c>
      <c r="W21" s="65">
        <v>76</v>
      </c>
      <c r="X21" s="66">
        <v>383.86477672000001</v>
      </c>
      <c r="Y21" s="40">
        <v>14</v>
      </c>
      <c r="Z21">
        <v>7.3650242419583567E-2</v>
      </c>
      <c r="AB21" s="40">
        <v>71</v>
      </c>
      <c r="AC21">
        <v>897.19729633129157</v>
      </c>
      <c r="AE21" s="40">
        <v>8</v>
      </c>
      <c r="AF21">
        <v>974.62154503611634</v>
      </c>
    </row>
    <row r="22" spans="1:32" x14ac:dyDescent="0.3">
      <c r="A22" s="50">
        <v>20</v>
      </c>
      <c r="B22" s="40">
        <v>81</v>
      </c>
      <c r="C22">
        <v>312.11924173</v>
      </c>
      <c r="D22" s="65">
        <v>76</v>
      </c>
      <c r="E22" s="66">
        <v>396.72376778</v>
      </c>
      <c r="F22" s="40">
        <v>8</v>
      </c>
      <c r="G22">
        <v>341.09066002999998</v>
      </c>
      <c r="H22" s="40">
        <v>72</v>
      </c>
      <c r="I22">
        <v>370.83471315999998</v>
      </c>
      <c r="J22" s="65">
        <v>86</v>
      </c>
      <c r="K22" s="66">
        <v>285.99388492000003</v>
      </c>
      <c r="L22" s="40">
        <v>72</v>
      </c>
      <c r="M22">
        <v>371.28554093000002</v>
      </c>
      <c r="N22" s="65">
        <v>16</v>
      </c>
      <c r="O22" s="66">
        <v>7.5719099480457311E-2</v>
      </c>
      <c r="Q22" s="40">
        <v>14</v>
      </c>
      <c r="R22">
        <v>375.19045998000001</v>
      </c>
      <c r="S22" s="40">
        <v>80</v>
      </c>
      <c r="T22">
        <v>383.34772003</v>
      </c>
      <c r="U22" s="65">
        <v>38</v>
      </c>
      <c r="V22" s="66">
        <v>255.74210342000001</v>
      </c>
      <c r="W22" s="40">
        <v>72</v>
      </c>
      <c r="X22">
        <v>383.29785393999998</v>
      </c>
      <c r="Y22" s="40">
        <v>81</v>
      </c>
      <c r="Z22">
        <v>7.1324978925179361E-2</v>
      </c>
      <c r="AB22" s="40">
        <v>11</v>
      </c>
      <c r="AC22">
        <v>888.27996320297621</v>
      </c>
      <c r="AE22" s="40">
        <v>57</v>
      </c>
      <c r="AF22">
        <v>958.39576779666299</v>
      </c>
    </row>
    <row r="23" spans="1:32" x14ac:dyDescent="0.3">
      <c r="A23" s="50">
        <v>21</v>
      </c>
      <c r="B23" s="40">
        <v>12</v>
      </c>
      <c r="C23">
        <v>312.03750162</v>
      </c>
      <c r="D23" s="65">
        <v>94</v>
      </c>
      <c r="E23" s="66">
        <v>395.44670165999997</v>
      </c>
      <c r="F23" s="65">
        <v>43</v>
      </c>
      <c r="G23" s="66">
        <v>340.84746317999998</v>
      </c>
      <c r="H23" s="40">
        <v>78</v>
      </c>
      <c r="I23">
        <v>370.8330843</v>
      </c>
      <c r="J23" s="65">
        <v>74</v>
      </c>
      <c r="K23" s="66">
        <v>285.97407258999999</v>
      </c>
      <c r="L23" s="65">
        <v>76</v>
      </c>
      <c r="M23" s="66">
        <v>370.70408006000002</v>
      </c>
      <c r="N23" s="40">
        <v>8</v>
      </c>
      <c r="O23">
        <v>7.5322177251081812E-2</v>
      </c>
      <c r="Q23" s="40">
        <v>12</v>
      </c>
      <c r="R23">
        <v>374.65199962000003</v>
      </c>
      <c r="S23" s="65">
        <v>42</v>
      </c>
      <c r="T23" s="66">
        <v>382.35758745999999</v>
      </c>
      <c r="U23" s="65">
        <v>36</v>
      </c>
      <c r="V23" s="66">
        <v>255.72259302000001</v>
      </c>
      <c r="W23" s="40">
        <v>81</v>
      </c>
      <c r="X23">
        <v>383.11438342999998</v>
      </c>
      <c r="Y23" s="65">
        <v>19</v>
      </c>
      <c r="Z23" s="66">
        <v>7.106344271823975E-2</v>
      </c>
      <c r="AB23" s="40">
        <v>54</v>
      </c>
      <c r="AC23">
        <v>881.83473936123357</v>
      </c>
      <c r="AE23" s="40">
        <v>21</v>
      </c>
      <c r="AF23">
        <v>955.78811044456779</v>
      </c>
    </row>
    <row r="24" spans="1:32" x14ac:dyDescent="0.3">
      <c r="A24" s="50">
        <v>22</v>
      </c>
      <c r="B24" s="65">
        <v>67</v>
      </c>
      <c r="C24" s="66">
        <v>311.8220359</v>
      </c>
      <c r="D24" s="40">
        <v>89</v>
      </c>
      <c r="E24">
        <v>395.39048038999999</v>
      </c>
      <c r="F24" s="40">
        <v>7</v>
      </c>
      <c r="G24">
        <v>340.15819870000001</v>
      </c>
      <c r="H24" s="65">
        <v>94</v>
      </c>
      <c r="I24" s="66">
        <v>369.57501079000002</v>
      </c>
      <c r="J24" s="65">
        <v>68</v>
      </c>
      <c r="K24" s="66">
        <v>285.83549216</v>
      </c>
      <c r="L24" s="40">
        <v>45</v>
      </c>
      <c r="M24">
        <v>369.49512077999998</v>
      </c>
      <c r="N24" s="40">
        <v>24</v>
      </c>
      <c r="O24">
        <v>7.380155221292467E-2</v>
      </c>
      <c r="Q24" s="40">
        <v>55</v>
      </c>
      <c r="R24">
        <v>374.39624892000001</v>
      </c>
      <c r="S24" s="40">
        <v>45</v>
      </c>
      <c r="T24">
        <v>380.91785977000001</v>
      </c>
      <c r="U24" s="65">
        <v>37</v>
      </c>
      <c r="V24" s="66">
        <v>255.72259302000001</v>
      </c>
      <c r="W24" s="40">
        <v>80</v>
      </c>
      <c r="X24">
        <v>382.71978088999998</v>
      </c>
      <c r="Y24" s="65">
        <v>61</v>
      </c>
      <c r="Z24" s="66">
        <v>6.8939325135894292E-2</v>
      </c>
      <c r="AB24" s="40">
        <v>6</v>
      </c>
      <c r="AC24">
        <v>873.88989288975688</v>
      </c>
      <c r="AE24" s="40">
        <v>6</v>
      </c>
      <c r="AF24">
        <v>948.22461548640501</v>
      </c>
    </row>
    <row r="25" spans="1:32" x14ac:dyDescent="0.3">
      <c r="A25" s="50">
        <v>23</v>
      </c>
      <c r="B25" s="40">
        <v>55</v>
      </c>
      <c r="C25">
        <v>311.77813157000003</v>
      </c>
      <c r="D25" s="65">
        <v>73</v>
      </c>
      <c r="E25" s="66">
        <v>393.87742959000002</v>
      </c>
      <c r="F25" s="65">
        <v>88</v>
      </c>
      <c r="G25" s="66">
        <v>340.15808534000001</v>
      </c>
      <c r="H25" s="40">
        <v>83</v>
      </c>
      <c r="I25">
        <v>368.05071697</v>
      </c>
      <c r="J25" s="40">
        <v>11</v>
      </c>
      <c r="K25">
        <v>285.75968990000001</v>
      </c>
      <c r="L25" s="40">
        <v>83</v>
      </c>
      <c r="M25">
        <v>367.82974079000002</v>
      </c>
      <c r="N25" s="65">
        <v>29</v>
      </c>
      <c r="O25" s="66">
        <v>7.3576151626818298E-2</v>
      </c>
      <c r="Q25" s="40">
        <v>53</v>
      </c>
      <c r="R25">
        <v>374.29411336999999</v>
      </c>
      <c r="S25" s="40">
        <v>87</v>
      </c>
      <c r="T25">
        <v>380.52625379</v>
      </c>
      <c r="U25" s="40">
        <v>39</v>
      </c>
      <c r="V25">
        <v>254.91450947000001</v>
      </c>
      <c r="W25" s="65">
        <v>74</v>
      </c>
      <c r="X25" s="66">
        <v>381.01554213999998</v>
      </c>
      <c r="Y25" s="65">
        <v>93</v>
      </c>
      <c r="Z25" s="66">
        <v>6.779071213017708E-2</v>
      </c>
      <c r="AB25" s="65">
        <v>50</v>
      </c>
      <c r="AC25" s="66">
        <v>873.60304765651972</v>
      </c>
      <c r="AE25" s="40">
        <v>7</v>
      </c>
      <c r="AF25">
        <v>946.05993617359934</v>
      </c>
    </row>
    <row r="26" spans="1:32" x14ac:dyDescent="0.3">
      <c r="A26" s="50">
        <v>24</v>
      </c>
      <c r="B26" s="65">
        <v>43</v>
      </c>
      <c r="C26" s="66">
        <v>311.56466659</v>
      </c>
      <c r="D26" s="40">
        <v>83</v>
      </c>
      <c r="E26">
        <v>391.90465088000002</v>
      </c>
      <c r="F26" s="40">
        <v>44</v>
      </c>
      <c r="G26">
        <v>339.90452397000001</v>
      </c>
      <c r="H26" s="65">
        <v>73</v>
      </c>
      <c r="I26" s="66">
        <v>366.80003259</v>
      </c>
      <c r="J26" s="65">
        <v>73</v>
      </c>
      <c r="K26" s="66">
        <v>285.69018882</v>
      </c>
      <c r="L26" s="65">
        <v>74</v>
      </c>
      <c r="M26" s="66">
        <v>367.45983560000002</v>
      </c>
      <c r="N26" s="65">
        <v>26</v>
      </c>
      <c r="O26" s="66">
        <v>6.9631050509367839E-2</v>
      </c>
      <c r="Q26" s="40">
        <v>65</v>
      </c>
      <c r="R26">
        <v>374.08169379999998</v>
      </c>
      <c r="S26" s="40">
        <v>72</v>
      </c>
      <c r="T26">
        <v>380.30634678000001</v>
      </c>
      <c r="U26" s="40">
        <v>85</v>
      </c>
      <c r="V26">
        <v>254.90531657</v>
      </c>
      <c r="W26" s="65">
        <v>73</v>
      </c>
      <c r="X26" s="66">
        <v>380.72117928</v>
      </c>
      <c r="Y26" s="40">
        <v>13</v>
      </c>
      <c r="Z26">
        <v>6.7409308114688718E-2</v>
      </c>
      <c r="AB26" s="65">
        <v>25</v>
      </c>
      <c r="AC26" s="66">
        <v>870.11614915296036</v>
      </c>
      <c r="AE26" s="65">
        <v>25</v>
      </c>
      <c r="AF26" s="66">
        <v>940.30930145080401</v>
      </c>
    </row>
    <row r="27" spans="1:32" x14ac:dyDescent="0.3">
      <c r="A27" s="50">
        <v>25</v>
      </c>
      <c r="B27" s="65">
        <v>68</v>
      </c>
      <c r="C27" s="66">
        <v>311.01786571000002</v>
      </c>
      <c r="D27" s="65">
        <v>74</v>
      </c>
      <c r="E27" s="66">
        <v>391.27431173000002</v>
      </c>
      <c r="F27" s="65">
        <v>26</v>
      </c>
      <c r="G27" s="66">
        <v>339.13812125999999</v>
      </c>
      <c r="H27" s="65">
        <v>74</v>
      </c>
      <c r="I27" s="66">
        <v>365.19874399999998</v>
      </c>
      <c r="J27" s="65">
        <v>1</v>
      </c>
      <c r="K27" s="66">
        <v>285.67866850000001</v>
      </c>
      <c r="L27" s="65">
        <v>73</v>
      </c>
      <c r="M27" s="66">
        <v>367.22023555999999</v>
      </c>
      <c r="N27" s="65">
        <v>93</v>
      </c>
      <c r="O27" s="66">
        <v>6.8125526462125968E-2</v>
      </c>
      <c r="Q27" s="40">
        <v>7</v>
      </c>
      <c r="R27">
        <v>373.89280293000002</v>
      </c>
      <c r="S27" s="65">
        <v>94</v>
      </c>
      <c r="T27" s="66">
        <v>379.86967475</v>
      </c>
      <c r="U27" s="65">
        <v>42</v>
      </c>
      <c r="V27" s="66">
        <v>254.71602872</v>
      </c>
      <c r="W27" s="40">
        <v>45</v>
      </c>
      <c r="X27">
        <v>380.69652621</v>
      </c>
      <c r="Y27" s="65">
        <v>32</v>
      </c>
      <c r="Z27" s="66">
        <v>6.6986414764188484E-2</v>
      </c>
      <c r="AB27" s="40">
        <v>10</v>
      </c>
      <c r="AC27">
        <v>869.4079759186418</v>
      </c>
      <c r="AE27" s="65">
        <v>86</v>
      </c>
      <c r="AF27" s="66">
        <v>920.08076367167826</v>
      </c>
    </row>
    <row r="28" spans="1:32" x14ac:dyDescent="0.3">
      <c r="A28" s="50">
        <v>26</v>
      </c>
      <c r="B28" s="40">
        <v>99</v>
      </c>
      <c r="C28">
        <v>310.84153264000003</v>
      </c>
      <c r="D28" s="40">
        <v>84</v>
      </c>
      <c r="E28">
        <v>388.22820769999998</v>
      </c>
      <c r="F28" s="65">
        <v>63</v>
      </c>
      <c r="G28" s="66">
        <v>338.97556269</v>
      </c>
      <c r="H28" s="40">
        <v>87</v>
      </c>
      <c r="I28">
        <v>364.72051668</v>
      </c>
      <c r="J28" s="40">
        <v>51</v>
      </c>
      <c r="K28">
        <v>285.65991939999998</v>
      </c>
      <c r="L28" s="40">
        <v>84</v>
      </c>
      <c r="M28">
        <v>364.39940382999998</v>
      </c>
      <c r="N28" s="65">
        <v>47</v>
      </c>
      <c r="O28" s="66">
        <v>6.7377164559732458E-2</v>
      </c>
      <c r="Q28" s="40">
        <v>11</v>
      </c>
      <c r="R28">
        <v>373.6279816</v>
      </c>
      <c r="S28" s="40">
        <v>84</v>
      </c>
      <c r="T28">
        <v>379.72551757000002</v>
      </c>
      <c r="U28" s="65">
        <v>86</v>
      </c>
      <c r="V28" s="66">
        <v>254.56995122999999</v>
      </c>
      <c r="W28" s="40">
        <v>75</v>
      </c>
      <c r="X28">
        <v>380.25999266999997</v>
      </c>
      <c r="Y28" s="40">
        <v>44</v>
      </c>
      <c r="Z28">
        <v>6.5195833625570118E-2</v>
      </c>
      <c r="AB28" s="40">
        <v>24</v>
      </c>
      <c r="AC28">
        <v>864.30667203627354</v>
      </c>
      <c r="AE28" s="40">
        <v>15</v>
      </c>
      <c r="AF28">
        <v>919.45857798490613</v>
      </c>
    </row>
    <row r="29" spans="1:32" x14ac:dyDescent="0.3">
      <c r="A29" s="50">
        <v>27</v>
      </c>
      <c r="B29" s="65">
        <v>86</v>
      </c>
      <c r="C29" s="66">
        <v>310.68647312000002</v>
      </c>
      <c r="D29" s="40">
        <v>75</v>
      </c>
      <c r="E29">
        <v>386.80744566999999</v>
      </c>
      <c r="F29" s="65">
        <v>79</v>
      </c>
      <c r="G29" s="66">
        <v>338.82546243000002</v>
      </c>
      <c r="H29" s="40">
        <v>75</v>
      </c>
      <c r="I29">
        <v>364.69829112999997</v>
      </c>
      <c r="J29" s="40">
        <v>85</v>
      </c>
      <c r="K29">
        <v>285.62087881000002</v>
      </c>
      <c r="L29" s="40">
        <v>80</v>
      </c>
      <c r="M29">
        <v>362.49093446000001</v>
      </c>
      <c r="N29" s="40">
        <v>14</v>
      </c>
      <c r="O29">
        <v>6.7340322581558643E-2</v>
      </c>
      <c r="Q29" s="65">
        <v>69</v>
      </c>
      <c r="R29" s="66">
        <v>373.61996133000002</v>
      </c>
      <c r="S29" s="40">
        <v>83</v>
      </c>
      <c r="T29">
        <v>378.99900571000001</v>
      </c>
      <c r="U29" s="65">
        <v>77</v>
      </c>
      <c r="V29" s="66">
        <v>254.24453115</v>
      </c>
      <c r="W29" s="40">
        <v>83</v>
      </c>
      <c r="X29">
        <v>379.56390142999999</v>
      </c>
      <c r="Y29" s="40">
        <v>89</v>
      </c>
      <c r="Z29">
        <v>6.474555402880533E-2</v>
      </c>
      <c r="AB29" s="65">
        <v>3</v>
      </c>
      <c r="AC29" s="66">
        <v>860.71691154721088</v>
      </c>
      <c r="AE29" s="40">
        <v>12</v>
      </c>
      <c r="AF29">
        <v>906.42461692902577</v>
      </c>
    </row>
    <row r="30" spans="1:32" x14ac:dyDescent="0.3">
      <c r="A30" s="50">
        <v>28</v>
      </c>
      <c r="B30" s="40">
        <v>72</v>
      </c>
      <c r="C30">
        <v>310.48230894</v>
      </c>
      <c r="D30" s="65">
        <v>40</v>
      </c>
      <c r="E30" s="66">
        <v>385.16183512999999</v>
      </c>
      <c r="F30" s="65">
        <v>64</v>
      </c>
      <c r="G30" s="66">
        <v>338.79809215</v>
      </c>
      <c r="H30" s="40">
        <v>84</v>
      </c>
      <c r="I30">
        <v>363.86236152999999</v>
      </c>
      <c r="J30" s="40">
        <v>72</v>
      </c>
      <c r="K30">
        <v>285.30279640999998</v>
      </c>
      <c r="L30" s="40">
        <v>87</v>
      </c>
      <c r="M30">
        <v>362.38141030000003</v>
      </c>
      <c r="N30" s="40">
        <v>75</v>
      </c>
      <c r="O30">
        <v>6.2419810519630525E-2</v>
      </c>
      <c r="Q30" s="40">
        <v>8</v>
      </c>
      <c r="R30">
        <v>373.20107886</v>
      </c>
      <c r="S30" s="40">
        <v>39</v>
      </c>
      <c r="T30">
        <v>377.34080152000001</v>
      </c>
      <c r="U30" s="40">
        <v>78</v>
      </c>
      <c r="V30">
        <v>254.24453115</v>
      </c>
      <c r="W30" s="65">
        <v>95</v>
      </c>
      <c r="X30" s="66">
        <v>379.20677018999999</v>
      </c>
      <c r="Y30" s="40">
        <v>91</v>
      </c>
      <c r="Z30">
        <v>6.3988945038995798E-2</v>
      </c>
      <c r="AB30" s="40">
        <v>59</v>
      </c>
      <c r="AC30">
        <v>843.47077765580616</v>
      </c>
      <c r="AE30" s="40">
        <v>34</v>
      </c>
      <c r="AF30">
        <v>900.14398352037699</v>
      </c>
    </row>
    <row r="31" spans="1:32" x14ac:dyDescent="0.3">
      <c r="A31" s="50">
        <v>29</v>
      </c>
      <c r="B31" s="40">
        <v>10</v>
      </c>
      <c r="C31">
        <v>310.48141697</v>
      </c>
      <c r="D31" s="40">
        <v>39</v>
      </c>
      <c r="E31">
        <v>384.88777248000002</v>
      </c>
      <c r="F31" s="40">
        <v>65</v>
      </c>
      <c r="G31">
        <v>338.54072630000002</v>
      </c>
      <c r="H31" s="40">
        <v>80</v>
      </c>
      <c r="I31">
        <v>363.68036962999997</v>
      </c>
      <c r="J31" s="65">
        <v>66</v>
      </c>
      <c r="K31" s="66">
        <v>285.10174669000003</v>
      </c>
      <c r="L31" s="40">
        <v>75</v>
      </c>
      <c r="M31">
        <v>361.99946967</v>
      </c>
      <c r="N31" s="40">
        <v>90</v>
      </c>
      <c r="O31">
        <v>6.0489050999879314E-2</v>
      </c>
      <c r="Q31" s="65">
        <v>16</v>
      </c>
      <c r="R31" s="66">
        <v>372.60166336999998</v>
      </c>
      <c r="S31" s="65">
        <v>40</v>
      </c>
      <c r="T31" s="66">
        <v>377.11967966999998</v>
      </c>
      <c r="U31" s="40">
        <v>91</v>
      </c>
      <c r="V31">
        <v>254.16454723999999</v>
      </c>
      <c r="W31" s="40">
        <v>84</v>
      </c>
      <c r="X31">
        <v>378.28996468000003</v>
      </c>
      <c r="Y31" s="40">
        <v>24</v>
      </c>
      <c r="Z31">
        <v>6.3272780958601851E-2</v>
      </c>
      <c r="AB31" s="40">
        <v>65</v>
      </c>
      <c r="AC31">
        <v>837.55010649738165</v>
      </c>
      <c r="AE31" s="65">
        <v>97</v>
      </c>
      <c r="AF31" s="66">
        <v>899.26729816209786</v>
      </c>
    </row>
    <row r="32" spans="1:32" x14ac:dyDescent="0.3">
      <c r="A32" s="50">
        <v>30</v>
      </c>
      <c r="B32" s="40">
        <v>7</v>
      </c>
      <c r="C32">
        <v>310.20296321000001</v>
      </c>
      <c r="D32" s="40">
        <v>80</v>
      </c>
      <c r="E32">
        <v>384.80508278000002</v>
      </c>
      <c r="F32" s="65">
        <v>16</v>
      </c>
      <c r="G32" s="66">
        <v>338.39181252999998</v>
      </c>
      <c r="H32" s="65">
        <v>40</v>
      </c>
      <c r="I32" s="66">
        <v>362.59978812000003</v>
      </c>
      <c r="J32" s="40">
        <v>8</v>
      </c>
      <c r="K32">
        <v>284.89358004000002</v>
      </c>
      <c r="L32" s="65">
        <v>95</v>
      </c>
      <c r="M32" s="66">
        <v>359.90654927999998</v>
      </c>
      <c r="N32" s="40">
        <v>89</v>
      </c>
      <c r="O32">
        <v>5.9269043646534861E-2</v>
      </c>
      <c r="Q32" s="40">
        <v>15</v>
      </c>
      <c r="R32">
        <v>372.58118081999999</v>
      </c>
      <c r="S32" s="65">
        <v>73</v>
      </c>
      <c r="T32" s="66">
        <v>376.75454309999998</v>
      </c>
      <c r="U32" s="40">
        <v>87</v>
      </c>
      <c r="V32">
        <v>254.05344452</v>
      </c>
      <c r="W32" s="65">
        <v>38</v>
      </c>
      <c r="X32" s="66">
        <v>377.55408227999999</v>
      </c>
      <c r="Y32" s="40">
        <v>34</v>
      </c>
      <c r="Z32">
        <v>6.2346367210254633E-2</v>
      </c>
      <c r="AB32" s="40">
        <v>21</v>
      </c>
      <c r="AC32">
        <v>831.85339721309606</v>
      </c>
      <c r="AE32" s="65">
        <v>92</v>
      </c>
      <c r="AF32" s="66">
        <v>893.17998404115485</v>
      </c>
    </row>
    <row r="33" spans="1:32" x14ac:dyDescent="0.3">
      <c r="A33" s="50">
        <v>31</v>
      </c>
      <c r="B33" s="40">
        <v>84</v>
      </c>
      <c r="C33">
        <v>310.14108888999999</v>
      </c>
      <c r="D33" s="40">
        <v>87</v>
      </c>
      <c r="E33">
        <v>384.70172288999999</v>
      </c>
      <c r="F33" s="40">
        <v>15</v>
      </c>
      <c r="G33">
        <v>338.33384464</v>
      </c>
      <c r="H33" s="65">
        <v>95</v>
      </c>
      <c r="I33" s="66">
        <v>361.80146526999999</v>
      </c>
      <c r="J33" s="65">
        <v>40</v>
      </c>
      <c r="K33" s="66">
        <v>284.76103647000002</v>
      </c>
      <c r="L33" s="40">
        <v>39</v>
      </c>
      <c r="M33">
        <v>359.13220232999998</v>
      </c>
      <c r="N33" s="40">
        <v>71</v>
      </c>
      <c r="O33">
        <v>5.5117375757417097E-2</v>
      </c>
      <c r="Q33" s="40">
        <v>10</v>
      </c>
      <c r="R33">
        <v>372.49538379000001</v>
      </c>
      <c r="S33" s="65">
        <v>38</v>
      </c>
      <c r="T33" s="66">
        <v>376.35805398999997</v>
      </c>
      <c r="U33" s="40">
        <v>89</v>
      </c>
      <c r="V33">
        <v>253.77911696000001</v>
      </c>
      <c r="W33" s="40">
        <v>39</v>
      </c>
      <c r="X33">
        <v>376.65849800000001</v>
      </c>
      <c r="Y33" s="40">
        <v>71</v>
      </c>
      <c r="Z33">
        <v>6.2277017237887991E-2</v>
      </c>
      <c r="AB33" s="40">
        <v>7</v>
      </c>
      <c r="AC33">
        <v>824.69431164778666</v>
      </c>
      <c r="AE33" s="40">
        <v>24</v>
      </c>
      <c r="AF33">
        <v>872.47768516048484</v>
      </c>
    </row>
    <row r="34" spans="1:32" x14ac:dyDescent="0.3">
      <c r="A34" s="50">
        <v>32</v>
      </c>
      <c r="B34" s="65">
        <v>16</v>
      </c>
      <c r="C34" s="66">
        <v>310.07890470000001</v>
      </c>
      <c r="D34" s="65">
        <v>38</v>
      </c>
      <c r="E34" s="66">
        <v>383.36368319000002</v>
      </c>
      <c r="F34" s="40">
        <v>10</v>
      </c>
      <c r="G34">
        <v>338.20907187</v>
      </c>
      <c r="H34" s="40">
        <v>39</v>
      </c>
      <c r="I34">
        <v>360.88936507</v>
      </c>
      <c r="J34" s="40">
        <v>12</v>
      </c>
      <c r="K34">
        <v>284.59374582999999</v>
      </c>
      <c r="L34" s="65">
        <v>40</v>
      </c>
      <c r="M34" s="66">
        <v>358.84127131999998</v>
      </c>
      <c r="N34" s="65">
        <v>19</v>
      </c>
      <c r="O34" s="66">
        <v>5.253597247169766E-2</v>
      </c>
      <c r="Q34" s="65">
        <v>43</v>
      </c>
      <c r="R34" s="66">
        <v>372.38748016</v>
      </c>
      <c r="S34" s="65">
        <v>74</v>
      </c>
      <c r="T34" s="66">
        <v>375.20799202000001</v>
      </c>
      <c r="U34" s="65">
        <v>92</v>
      </c>
      <c r="V34" s="66">
        <v>252.83467349</v>
      </c>
      <c r="W34" s="40">
        <v>87</v>
      </c>
      <c r="X34">
        <v>375.28512488000001</v>
      </c>
      <c r="Y34" s="65">
        <v>43</v>
      </c>
      <c r="Z34" s="66">
        <v>6.1122528792553615E-2</v>
      </c>
      <c r="AB34" s="65">
        <v>64</v>
      </c>
      <c r="AC34" s="66">
        <v>824.4138554043509</v>
      </c>
      <c r="AE34" s="40">
        <v>72</v>
      </c>
      <c r="AF34">
        <v>869.3263739938476</v>
      </c>
    </row>
    <row r="35" spans="1:32" x14ac:dyDescent="0.3">
      <c r="A35" s="50">
        <v>33</v>
      </c>
      <c r="B35" s="65">
        <v>47</v>
      </c>
      <c r="C35" s="66">
        <v>310.00194418000001</v>
      </c>
      <c r="D35" s="65">
        <v>95</v>
      </c>
      <c r="E35" s="66">
        <v>382.46864104999997</v>
      </c>
      <c r="F35" s="65">
        <v>69</v>
      </c>
      <c r="G35" s="66">
        <v>338.19693579</v>
      </c>
      <c r="H35" s="65">
        <v>38</v>
      </c>
      <c r="I35" s="66">
        <v>359.93735325</v>
      </c>
      <c r="J35" s="65">
        <v>26</v>
      </c>
      <c r="K35" s="66">
        <v>284.55777812000002</v>
      </c>
      <c r="L35" s="65">
        <v>38</v>
      </c>
      <c r="M35" s="66">
        <v>358.79084876000002</v>
      </c>
      <c r="N35" s="40">
        <v>100</v>
      </c>
      <c r="O35">
        <v>5.0874521913675849E-2</v>
      </c>
      <c r="Q35" s="65">
        <v>50</v>
      </c>
      <c r="R35" s="66">
        <v>372.15976549999999</v>
      </c>
      <c r="S35" s="65">
        <v>77</v>
      </c>
      <c r="T35" s="66">
        <v>374.6803074</v>
      </c>
      <c r="U35" s="65">
        <v>41</v>
      </c>
      <c r="V35" s="66">
        <v>252.57083073999999</v>
      </c>
      <c r="W35" s="65">
        <v>40</v>
      </c>
      <c r="X35" s="66">
        <v>372.87436876999999</v>
      </c>
      <c r="Y35" s="40">
        <v>12</v>
      </c>
      <c r="Z35">
        <v>5.9863924546104466E-2</v>
      </c>
      <c r="AB35" s="40">
        <v>13</v>
      </c>
      <c r="AC35">
        <v>822.31437820881933</v>
      </c>
      <c r="AE35" s="65">
        <v>16</v>
      </c>
      <c r="AF35" s="66">
        <v>855.63833601326166</v>
      </c>
    </row>
    <row r="36" spans="1:32" x14ac:dyDescent="0.3">
      <c r="A36" s="50">
        <v>34</v>
      </c>
      <c r="B36" s="40">
        <v>15</v>
      </c>
      <c r="C36">
        <v>309.83055702000001</v>
      </c>
      <c r="D36" s="65">
        <v>42</v>
      </c>
      <c r="E36" s="66">
        <v>375.13935120999997</v>
      </c>
      <c r="F36" s="40">
        <v>2</v>
      </c>
      <c r="G36">
        <v>338.17939790999998</v>
      </c>
      <c r="H36" s="65">
        <v>42</v>
      </c>
      <c r="I36" s="66">
        <v>352.15656390999999</v>
      </c>
      <c r="J36" s="40">
        <v>89</v>
      </c>
      <c r="K36">
        <v>284.38421400999999</v>
      </c>
      <c r="L36" s="65">
        <v>42</v>
      </c>
      <c r="M36" s="66">
        <v>353.95855922999999</v>
      </c>
      <c r="N36" s="40">
        <v>44</v>
      </c>
      <c r="O36">
        <v>5.0514381273809493E-2</v>
      </c>
      <c r="Q36" s="40">
        <v>57</v>
      </c>
      <c r="R36">
        <v>371.86360804999998</v>
      </c>
      <c r="S36" s="40">
        <v>78</v>
      </c>
      <c r="T36">
        <v>374.6803074</v>
      </c>
      <c r="U36" s="40">
        <v>14</v>
      </c>
      <c r="V36">
        <v>251.84193712999999</v>
      </c>
      <c r="W36" s="65">
        <v>42</v>
      </c>
      <c r="X36" s="66">
        <v>372.36090912999998</v>
      </c>
      <c r="Y36" s="65">
        <v>30</v>
      </c>
      <c r="Z36" s="66">
        <v>5.8884682670129015E-2</v>
      </c>
      <c r="AB36" s="40">
        <v>8</v>
      </c>
      <c r="AC36">
        <v>821.30214476544802</v>
      </c>
      <c r="AE36" s="40">
        <v>23</v>
      </c>
      <c r="AF36">
        <v>846.6537367325659</v>
      </c>
    </row>
    <row r="37" spans="1:32" x14ac:dyDescent="0.3">
      <c r="A37" s="50">
        <v>35</v>
      </c>
      <c r="B37" s="40">
        <v>5</v>
      </c>
      <c r="C37">
        <v>309.82067807999999</v>
      </c>
      <c r="D37" s="40">
        <v>21</v>
      </c>
      <c r="E37">
        <v>374.73297910999997</v>
      </c>
      <c r="F37" s="40">
        <v>84</v>
      </c>
      <c r="G37">
        <v>338.07454933999998</v>
      </c>
      <c r="H37" s="65">
        <v>37</v>
      </c>
      <c r="I37" s="66">
        <v>351.32621037000001</v>
      </c>
      <c r="J37" s="40">
        <v>83</v>
      </c>
      <c r="K37">
        <v>283.90973464000001</v>
      </c>
      <c r="L37" s="65">
        <v>41</v>
      </c>
      <c r="M37" s="66">
        <v>348.07859911000003</v>
      </c>
      <c r="N37" s="40">
        <v>87</v>
      </c>
      <c r="O37">
        <v>5.0094339584859905E-2</v>
      </c>
      <c r="Q37" s="40">
        <v>60</v>
      </c>
      <c r="R37">
        <v>371.74007274000002</v>
      </c>
      <c r="S37" s="65">
        <v>27</v>
      </c>
      <c r="T37" s="66">
        <v>372.57589096999999</v>
      </c>
      <c r="U37" s="40">
        <v>45</v>
      </c>
      <c r="V37">
        <v>251.54165347</v>
      </c>
      <c r="W37" s="65">
        <v>41</v>
      </c>
      <c r="X37" s="66">
        <v>365.08360507999998</v>
      </c>
      <c r="Y37" s="65">
        <v>41</v>
      </c>
      <c r="Z37" s="66">
        <v>5.8500682048505129E-2</v>
      </c>
      <c r="AB37" s="65">
        <v>68</v>
      </c>
      <c r="AC37" s="66">
        <v>818.65072796518552</v>
      </c>
      <c r="AE37" s="65">
        <v>73</v>
      </c>
      <c r="AF37" s="66">
        <v>838.12029402596954</v>
      </c>
    </row>
    <row r="38" spans="1:32" x14ac:dyDescent="0.3">
      <c r="A38" s="50">
        <v>36</v>
      </c>
      <c r="B38" s="40">
        <v>85</v>
      </c>
      <c r="C38">
        <v>309.63467793000001</v>
      </c>
      <c r="D38" s="65">
        <v>35</v>
      </c>
      <c r="E38" s="66">
        <v>373.80319809000002</v>
      </c>
      <c r="F38" s="65">
        <v>93</v>
      </c>
      <c r="G38" s="66">
        <v>337.93057107999999</v>
      </c>
      <c r="H38" s="65">
        <v>36</v>
      </c>
      <c r="I38" s="66">
        <v>349.08588892</v>
      </c>
      <c r="J38" s="65">
        <v>94</v>
      </c>
      <c r="K38" s="66">
        <v>283.76954947000002</v>
      </c>
      <c r="L38" s="65">
        <v>36</v>
      </c>
      <c r="M38" s="66">
        <v>347.37297706999999</v>
      </c>
      <c r="N38" s="65">
        <v>88</v>
      </c>
      <c r="O38" s="66">
        <v>4.9985155948934795E-2</v>
      </c>
      <c r="Q38" s="40">
        <v>13</v>
      </c>
      <c r="R38">
        <v>371.33711943999998</v>
      </c>
      <c r="S38" s="65">
        <v>36</v>
      </c>
      <c r="T38" s="66">
        <v>372.47310831999999</v>
      </c>
      <c r="U38" s="40">
        <v>2</v>
      </c>
      <c r="V38">
        <v>250.77564674999999</v>
      </c>
      <c r="W38" s="65">
        <v>36</v>
      </c>
      <c r="X38" s="66">
        <v>363.42828661999999</v>
      </c>
      <c r="Y38" s="65">
        <v>95</v>
      </c>
      <c r="Z38" s="66">
        <v>5.5627796699679925E-2</v>
      </c>
      <c r="AB38" s="40">
        <v>12</v>
      </c>
      <c r="AC38">
        <v>815.88841912704731</v>
      </c>
      <c r="AE38" s="65">
        <v>35</v>
      </c>
      <c r="AF38" s="66">
        <v>830.74752686328281</v>
      </c>
    </row>
    <row r="39" spans="1:32" x14ac:dyDescent="0.3">
      <c r="A39" s="50">
        <v>37</v>
      </c>
      <c r="B39" s="40">
        <v>91</v>
      </c>
      <c r="C39">
        <v>309.42485506000003</v>
      </c>
      <c r="D39" s="65">
        <v>36</v>
      </c>
      <c r="E39" s="66">
        <v>373.25787792</v>
      </c>
      <c r="F39" s="65">
        <v>46</v>
      </c>
      <c r="G39" s="66">
        <v>337.76026052999998</v>
      </c>
      <c r="H39" s="65">
        <v>41</v>
      </c>
      <c r="I39" s="66">
        <v>347.97026012999999</v>
      </c>
      <c r="J39" s="40">
        <v>7</v>
      </c>
      <c r="K39">
        <v>283.72679153000001</v>
      </c>
      <c r="L39" s="65">
        <v>37</v>
      </c>
      <c r="M39" s="66">
        <v>345.26022638000001</v>
      </c>
      <c r="N39" s="65">
        <v>1</v>
      </c>
      <c r="O39" s="66">
        <v>4.8987380624320745E-2</v>
      </c>
      <c r="Q39" s="65">
        <v>79</v>
      </c>
      <c r="R39" s="66">
        <v>371.27951041</v>
      </c>
      <c r="S39" s="65">
        <v>37</v>
      </c>
      <c r="T39" s="66">
        <v>372.47310831999999</v>
      </c>
      <c r="U39" s="40">
        <v>98</v>
      </c>
      <c r="V39">
        <v>250.67749089</v>
      </c>
      <c r="W39" s="65">
        <v>37</v>
      </c>
      <c r="X39" s="66">
        <v>363.42828661999999</v>
      </c>
      <c r="Y39" s="65">
        <v>69</v>
      </c>
      <c r="Z39" s="66">
        <v>5.4224812500795742E-2</v>
      </c>
      <c r="AB39" s="40">
        <v>34</v>
      </c>
      <c r="AC39">
        <v>814.87578172256769</v>
      </c>
      <c r="AE39" s="40">
        <v>13</v>
      </c>
      <c r="AF39">
        <v>814.59910728325747</v>
      </c>
    </row>
    <row r="40" spans="1:32" x14ac:dyDescent="0.3">
      <c r="A40" s="50">
        <v>38</v>
      </c>
      <c r="B40" s="65">
        <v>64</v>
      </c>
      <c r="C40" s="66">
        <v>309.24397703</v>
      </c>
      <c r="D40" s="65">
        <v>37</v>
      </c>
      <c r="E40" s="66">
        <v>372.66689366000003</v>
      </c>
      <c r="F40" s="40">
        <v>14</v>
      </c>
      <c r="G40">
        <v>337.37881636999998</v>
      </c>
      <c r="H40" s="65">
        <v>28</v>
      </c>
      <c r="I40" s="66">
        <v>346.94793313000002</v>
      </c>
      <c r="J40" s="65">
        <v>43</v>
      </c>
      <c r="K40" s="66">
        <v>283.63909770999999</v>
      </c>
      <c r="L40" s="65">
        <v>32</v>
      </c>
      <c r="M40" s="66">
        <v>342.98408279</v>
      </c>
      <c r="N40" s="40">
        <v>7</v>
      </c>
      <c r="O40">
        <v>4.8238253775942916E-2</v>
      </c>
      <c r="Q40" s="65">
        <v>73</v>
      </c>
      <c r="R40" s="66">
        <v>371.08237602999998</v>
      </c>
      <c r="S40" s="65">
        <v>41</v>
      </c>
      <c r="T40" s="66">
        <v>371.24686122000003</v>
      </c>
      <c r="U40" s="40">
        <v>7</v>
      </c>
      <c r="V40">
        <v>250.00856590999999</v>
      </c>
      <c r="W40" s="65">
        <v>35</v>
      </c>
      <c r="X40" s="66">
        <v>358.77845149000001</v>
      </c>
      <c r="Y40" s="40">
        <v>18</v>
      </c>
      <c r="Z40">
        <v>5.0369328690871108E-2</v>
      </c>
      <c r="AB40" s="65">
        <v>47</v>
      </c>
      <c r="AC40" s="66">
        <v>812.82446553835791</v>
      </c>
      <c r="AE40" s="65">
        <v>58</v>
      </c>
      <c r="AF40" s="66">
        <v>803.35607704649601</v>
      </c>
    </row>
    <row r="41" spans="1:32" x14ac:dyDescent="0.3">
      <c r="A41" s="50">
        <v>39</v>
      </c>
      <c r="B41" s="40">
        <v>100</v>
      </c>
      <c r="C41">
        <v>309.06922792</v>
      </c>
      <c r="D41" s="40">
        <v>34</v>
      </c>
      <c r="E41">
        <v>372.15095091000001</v>
      </c>
      <c r="F41" s="65">
        <v>73</v>
      </c>
      <c r="G41" s="66">
        <v>337.37259191999999</v>
      </c>
      <c r="H41" s="40">
        <v>21</v>
      </c>
      <c r="I41">
        <v>346.75490708000001</v>
      </c>
      <c r="J41" s="65">
        <v>92</v>
      </c>
      <c r="K41" s="66">
        <v>283.63155806999998</v>
      </c>
      <c r="L41" s="65">
        <v>35</v>
      </c>
      <c r="M41" s="66">
        <v>342.79617729</v>
      </c>
      <c r="N41" s="40">
        <v>91</v>
      </c>
      <c r="O41">
        <v>4.8201300006979392E-2</v>
      </c>
      <c r="Q41" s="40">
        <v>72</v>
      </c>
      <c r="R41">
        <v>371.02968865999998</v>
      </c>
      <c r="S41" s="65">
        <v>28</v>
      </c>
      <c r="T41" s="66">
        <v>369.30480141999999</v>
      </c>
      <c r="U41" s="40">
        <v>20</v>
      </c>
      <c r="V41">
        <v>249.63520736000001</v>
      </c>
      <c r="W41" s="40">
        <v>18</v>
      </c>
      <c r="X41">
        <v>357.89133552999999</v>
      </c>
      <c r="Y41" s="40">
        <v>87</v>
      </c>
      <c r="Z41">
        <v>4.8192935605406564E-2</v>
      </c>
      <c r="AB41" s="40">
        <v>18</v>
      </c>
      <c r="AC41">
        <v>811.56018496487377</v>
      </c>
      <c r="AE41" s="40">
        <v>55</v>
      </c>
      <c r="AF41">
        <v>799.82534745278315</v>
      </c>
    </row>
    <row r="42" spans="1:32" x14ac:dyDescent="0.3">
      <c r="A42" s="50">
        <v>40</v>
      </c>
      <c r="B42" s="40">
        <v>70</v>
      </c>
      <c r="C42">
        <v>308.71472836999999</v>
      </c>
      <c r="D42" s="40">
        <v>20</v>
      </c>
      <c r="E42">
        <v>372.10273742999999</v>
      </c>
      <c r="F42" s="40">
        <v>60</v>
      </c>
      <c r="G42">
        <v>337.13873249</v>
      </c>
      <c r="H42" s="40">
        <v>20</v>
      </c>
      <c r="I42">
        <v>346.66740647</v>
      </c>
      <c r="J42" s="65">
        <v>97</v>
      </c>
      <c r="K42" s="66">
        <v>283.51516789999999</v>
      </c>
      <c r="L42" s="40">
        <v>21</v>
      </c>
      <c r="M42">
        <v>341.83497647000002</v>
      </c>
      <c r="N42" s="40">
        <v>34</v>
      </c>
      <c r="O42">
        <v>4.6953004708110445E-2</v>
      </c>
      <c r="Q42" s="65">
        <v>29</v>
      </c>
      <c r="R42" s="66">
        <v>370.64122312000001</v>
      </c>
      <c r="S42" s="40">
        <v>20</v>
      </c>
      <c r="T42">
        <v>368.76193171</v>
      </c>
      <c r="U42" s="65">
        <v>26</v>
      </c>
      <c r="V42" s="66">
        <v>249.38798725999999</v>
      </c>
      <c r="W42" s="65">
        <v>32</v>
      </c>
      <c r="X42" s="66">
        <v>357.04122787</v>
      </c>
      <c r="Y42" s="65">
        <v>67</v>
      </c>
      <c r="Z42" s="66">
        <v>4.7137667211032998E-2</v>
      </c>
      <c r="AB42" s="65">
        <v>28</v>
      </c>
      <c r="AC42" s="66">
        <v>809.9086174460756</v>
      </c>
      <c r="AE42" s="65">
        <v>79</v>
      </c>
      <c r="AF42" s="66">
        <v>788.58087043006481</v>
      </c>
    </row>
    <row r="43" spans="1:32" x14ac:dyDescent="0.3">
      <c r="A43" s="50">
        <v>41</v>
      </c>
      <c r="B43" s="65">
        <v>40</v>
      </c>
      <c r="C43" s="66">
        <v>308.50356310000001</v>
      </c>
      <c r="D43" s="40">
        <v>18</v>
      </c>
      <c r="E43">
        <v>371.85696645000002</v>
      </c>
      <c r="F43" s="40">
        <v>56</v>
      </c>
      <c r="G43">
        <v>337.07075696999999</v>
      </c>
      <c r="H43" s="40">
        <v>17</v>
      </c>
      <c r="I43">
        <v>345.91356452000002</v>
      </c>
      <c r="J43" s="65">
        <v>16</v>
      </c>
      <c r="K43" s="66">
        <v>283.43054002999997</v>
      </c>
      <c r="L43" s="40">
        <v>34</v>
      </c>
      <c r="M43">
        <v>341.66520859000002</v>
      </c>
      <c r="N43" s="40">
        <v>5</v>
      </c>
      <c r="O43">
        <v>4.6436374359015181E-2</v>
      </c>
      <c r="Q43" s="40">
        <v>75</v>
      </c>
      <c r="R43">
        <v>370.51770414999999</v>
      </c>
      <c r="S43" s="40">
        <v>17</v>
      </c>
      <c r="T43">
        <v>366.73253019999999</v>
      </c>
      <c r="U43" s="65">
        <v>47</v>
      </c>
      <c r="V43" s="66">
        <v>249.24488661999999</v>
      </c>
      <c r="W43" s="65">
        <v>27</v>
      </c>
      <c r="X43" s="66">
        <v>356.12222465999997</v>
      </c>
      <c r="Y43" s="65">
        <v>1</v>
      </c>
      <c r="Z43" s="66">
        <v>4.6455529307241603E-2</v>
      </c>
      <c r="AB43" s="65">
        <v>48</v>
      </c>
      <c r="AC43" s="66">
        <v>806.65581080286086</v>
      </c>
      <c r="AE43" s="40">
        <v>85</v>
      </c>
      <c r="AF43">
        <v>783.20402858106274</v>
      </c>
    </row>
    <row r="44" spans="1:32" x14ac:dyDescent="0.3">
      <c r="A44" s="50">
        <v>42</v>
      </c>
      <c r="B44" s="65">
        <v>63</v>
      </c>
      <c r="C44" s="66">
        <v>308.43112180000003</v>
      </c>
      <c r="D44" s="65">
        <v>28</v>
      </c>
      <c r="E44" s="66">
        <v>371.09137817999999</v>
      </c>
      <c r="F44" s="40">
        <v>81</v>
      </c>
      <c r="G44">
        <v>336.66617960999997</v>
      </c>
      <c r="H44" s="40">
        <v>33</v>
      </c>
      <c r="I44">
        <v>345.69195692</v>
      </c>
      <c r="J44" s="40">
        <v>87</v>
      </c>
      <c r="K44">
        <v>283.16373132000001</v>
      </c>
      <c r="L44" s="65">
        <v>19</v>
      </c>
      <c r="M44" s="66">
        <v>340.65519031999997</v>
      </c>
      <c r="N44" s="40">
        <v>53</v>
      </c>
      <c r="O44">
        <v>4.4118613471466402E-2</v>
      </c>
      <c r="Q44" s="40">
        <v>56</v>
      </c>
      <c r="R44">
        <v>370.23452327000001</v>
      </c>
      <c r="S44" s="40">
        <v>33</v>
      </c>
      <c r="T44">
        <v>366.71627990000002</v>
      </c>
      <c r="U44" s="65">
        <v>29</v>
      </c>
      <c r="V44" s="66">
        <v>248.91692825000001</v>
      </c>
      <c r="W44" s="40">
        <v>20</v>
      </c>
      <c r="X44">
        <v>355.34376821000001</v>
      </c>
      <c r="Y44" s="65">
        <v>50</v>
      </c>
      <c r="Z44" s="66">
        <v>4.6169701112626665E-2</v>
      </c>
      <c r="AB44" s="40">
        <v>17</v>
      </c>
      <c r="AC44">
        <v>793.13266289455953</v>
      </c>
      <c r="AE44" s="65">
        <v>3</v>
      </c>
      <c r="AF44" s="66">
        <v>775.5250890494533</v>
      </c>
    </row>
    <row r="45" spans="1:32" x14ac:dyDescent="0.3">
      <c r="A45" s="50">
        <v>43</v>
      </c>
      <c r="B45" s="65">
        <v>49</v>
      </c>
      <c r="C45" s="66">
        <v>308.39699148</v>
      </c>
      <c r="D45" s="40">
        <v>17</v>
      </c>
      <c r="E45">
        <v>370.97816546000001</v>
      </c>
      <c r="F45" s="40">
        <v>91</v>
      </c>
      <c r="G45">
        <v>336.63689719000001</v>
      </c>
      <c r="H45" s="65">
        <v>27</v>
      </c>
      <c r="I45" s="66">
        <v>344.93954449</v>
      </c>
      <c r="J45" s="40">
        <v>15</v>
      </c>
      <c r="K45">
        <v>283.13625361999999</v>
      </c>
      <c r="L45" s="40">
        <v>20</v>
      </c>
      <c r="M45">
        <v>340.45861272000002</v>
      </c>
      <c r="N45" s="40">
        <v>13</v>
      </c>
      <c r="O45">
        <v>4.0966113155352493E-2</v>
      </c>
      <c r="Q45" s="40">
        <v>51</v>
      </c>
      <c r="R45">
        <v>370.13375238999998</v>
      </c>
      <c r="S45" s="40">
        <v>21</v>
      </c>
      <c r="T45">
        <v>365.59509330999998</v>
      </c>
      <c r="U45" s="65">
        <v>28</v>
      </c>
      <c r="V45" s="66">
        <v>248.59699559000001</v>
      </c>
      <c r="W45" s="40">
        <v>33</v>
      </c>
      <c r="X45">
        <v>354.49733179999998</v>
      </c>
      <c r="Y45" s="65">
        <v>35</v>
      </c>
      <c r="Z45" s="66">
        <v>4.5143311020195552E-2</v>
      </c>
      <c r="AB45" s="40">
        <v>70</v>
      </c>
      <c r="AC45">
        <v>791.34388019664323</v>
      </c>
      <c r="AE45" s="40">
        <v>17</v>
      </c>
      <c r="AF45">
        <v>745.16689194380399</v>
      </c>
    </row>
    <row r="46" spans="1:32" x14ac:dyDescent="0.3">
      <c r="A46" s="50">
        <v>44</v>
      </c>
      <c r="B46" s="65">
        <v>46</v>
      </c>
      <c r="C46" s="66">
        <v>308.36533906</v>
      </c>
      <c r="D46" s="65">
        <v>41</v>
      </c>
      <c r="E46" s="66">
        <v>370.47653969999999</v>
      </c>
      <c r="F46" s="40">
        <v>57</v>
      </c>
      <c r="G46">
        <v>336.57341761999999</v>
      </c>
      <c r="H46" s="40">
        <v>18</v>
      </c>
      <c r="I46">
        <v>344.73010712000001</v>
      </c>
      <c r="J46" s="40">
        <v>14</v>
      </c>
      <c r="K46">
        <v>283.04867464</v>
      </c>
      <c r="L46" s="40">
        <v>33</v>
      </c>
      <c r="M46">
        <v>340.06247184</v>
      </c>
      <c r="N46" s="40">
        <v>11</v>
      </c>
      <c r="O46">
        <v>4.0686471184882445E-2</v>
      </c>
      <c r="Q46" s="65">
        <v>3</v>
      </c>
      <c r="R46" s="66">
        <v>369.69656779000002</v>
      </c>
      <c r="S46" s="65">
        <v>35</v>
      </c>
      <c r="T46" s="66">
        <v>364.75226359999999</v>
      </c>
      <c r="U46" s="40">
        <v>90</v>
      </c>
      <c r="V46">
        <v>248.28145842000001</v>
      </c>
      <c r="W46" s="40">
        <v>34</v>
      </c>
      <c r="X46">
        <v>354.08113112000001</v>
      </c>
      <c r="Y46" s="40">
        <v>7</v>
      </c>
      <c r="Z46">
        <v>4.4782054145471366E-2</v>
      </c>
      <c r="AB46" s="40">
        <v>23</v>
      </c>
      <c r="AC46">
        <v>790.54886786886618</v>
      </c>
      <c r="AE46" s="40">
        <v>81</v>
      </c>
      <c r="AF46">
        <v>741.34087134014487</v>
      </c>
    </row>
    <row r="47" spans="1:32" x14ac:dyDescent="0.3">
      <c r="A47" s="50">
        <v>45</v>
      </c>
      <c r="B47" s="40">
        <v>83</v>
      </c>
      <c r="C47">
        <v>308.14187040000002</v>
      </c>
      <c r="D47" s="40">
        <v>24</v>
      </c>
      <c r="E47">
        <v>370.47615041</v>
      </c>
      <c r="F47" s="65">
        <v>76</v>
      </c>
      <c r="G47" s="66">
        <v>336.37779790000002</v>
      </c>
      <c r="H47" s="65">
        <v>32</v>
      </c>
      <c r="I47" s="66">
        <v>344.64760934999998</v>
      </c>
      <c r="J47" s="40">
        <v>55</v>
      </c>
      <c r="K47">
        <v>282.71700485999997</v>
      </c>
      <c r="L47" s="40">
        <v>18</v>
      </c>
      <c r="M47">
        <v>339.66801472999998</v>
      </c>
      <c r="N47" s="40">
        <v>55</v>
      </c>
      <c r="O47">
        <v>3.981977634595818E-2</v>
      </c>
      <c r="Q47" s="65">
        <v>94</v>
      </c>
      <c r="R47" s="66">
        <v>369.65858945000002</v>
      </c>
      <c r="S47" s="65">
        <v>31</v>
      </c>
      <c r="T47" s="66">
        <v>364.66332803</v>
      </c>
      <c r="U47" s="65">
        <v>67</v>
      </c>
      <c r="V47" s="66">
        <v>247.45308338000001</v>
      </c>
      <c r="W47" s="40">
        <v>21</v>
      </c>
      <c r="X47">
        <v>353.84415987</v>
      </c>
      <c r="Y47" s="40">
        <v>55</v>
      </c>
      <c r="Z47">
        <v>4.3662707103214016E-2</v>
      </c>
      <c r="AB47" s="65">
        <v>16</v>
      </c>
      <c r="AC47" s="66">
        <v>784.36858658584947</v>
      </c>
      <c r="AE47" s="40">
        <v>100</v>
      </c>
      <c r="AF47">
        <v>738.2418732158493</v>
      </c>
    </row>
    <row r="48" spans="1:32" x14ac:dyDescent="0.3">
      <c r="A48" s="50">
        <v>46</v>
      </c>
      <c r="B48" s="65">
        <v>26</v>
      </c>
      <c r="C48" s="66">
        <v>308.14024288000002</v>
      </c>
      <c r="D48" s="40">
        <v>9</v>
      </c>
      <c r="E48">
        <v>370.46489131999999</v>
      </c>
      <c r="F48" s="65">
        <v>49</v>
      </c>
      <c r="G48" s="66">
        <v>336.17718103999999</v>
      </c>
      <c r="H48" s="65">
        <v>35</v>
      </c>
      <c r="I48" s="66">
        <v>344.28580865999999</v>
      </c>
      <c r="J48" s="40">
        <v>71</v>
      </c>
      <c r="K48">
        <v>282.71477543999998</v>
      </c>
      <c r="L48" s="40">
        <v>17</v>
      </c>
      <c r="M48">
        <v>339.38939146000001</v>
      </c>
      <c r="N48" s="65">
        <v>95</v>
      </c>
      <c r="O48" s="66">
        <v>3.9553941328535111E-2</v>
      </c>
      <c r="Q48" s="65">
        <v>27</v>
      </c>
      <c r="R48" s="66">
        <v>369.63980074</v>
      </c>
      <c r="S48" s="65">
        <v>32</v>
      </c>
      <c r="T48" s="66">
        <v>364.59283957000002</v>
      </c>
      <c r="U48" s="40">
        <v>11</v>
      </c>
      <c r="V48">
        <v>247.17431579999999</v>
      </c>
      <c r="W48" s="65">
        <v>19</v>
      </c>
      <c r="X48" s="66">
        <v>353.61068674000001</v>
      </c>
      <c r="Y48" s="65">
        <v>16</v>
      </c>
      <c r="Z48" s="66">
        <v>4.3641296304137579E-2</v>
      </c>
      <c r="AB48" s="65">
        <v>43</v>
      </c>
      <c r="AC48" s="66">
        <v>780.6145912747337</v>
      </c>
      <c r="AE48" s="65">
        <v>64</v>
      </c>
      <c r="AF48" s="66">
        <v>731.69804903483418</v>
      </c>
    </row>
    <row r="49" spans="1:32" x14ac:dyDescent="0.3">
      <c r="A49" s="50">
        <v>47</v>
      </c>
      <c r="B49" s="65">
        <v>94</v>
      </c>
      <c r="C49" s="66">
        <v>307.93166144000003</v>
      </c>
      <c r="D49" s="40">
        <v>33</v>
      </c>
      <c r="E49">
        <v>369.46346304999997</v>
      </c>
      <c r="F49" s="40">
        <v>18</v>
      </c>
      <c r="G49">
        <v>335.67241417999998</v>
      </c>
      <c r="H49" s="40">
        <v>34</v>
      </c>
      <c r="I49">
        <v>344.26767103999998</v>
      </c>
      <c r="J49" s="40">
        <v>70</v>
      </c>
      <c r="K49">
        <v>282.7104453</v>
      </c>
      <c r="L49" s="65">
        <v>28</v>
      </c>
      <c r="M49" s="66">
        <v>339.31368316999999</v>
      </c>
      <c r="N49" s="65">
        <v>66</v>
      </c>
      <c r="O49" s="66">
        <v>3.8510484530310349E-2</v>
      </c>
      <c r="Q49" s="40">
        <v>18</v>
      </c>
      <c r="R49">
        <v>369.50340444</v>
      </c>
      <c r="S49" s="40">
        <v>18</v>
      </c>
      <c r="T49">
        <v>364.19929298</v>
      </c>
      <c r="U49" s="65">
        <v>32</v>
      </c>
      <c r="V49" s="66">
        <v>247.05680298999999</v>
      </c>
      <c r="W49" s="65">
        <v>28</v>
      </c>
      <c r="X49" s="66">
        <v>353.52120063000001</v>
      </c>
      <c r="Y49" s="40">
        <v>57</v>
      </c>
      <c r="Z49">
        <v>4.2704711712875466E-2</v>
      </c>
      <c r="AB49" s="40">
        <v>15</v>
      </c>
      <c r="AC49">
        <v>776.04509151840784</v>
      </c>
      <c r="AE49" s="65">
        <v>28</v>
      </c>
      <c r="AF49" s="66">
        <v>724.80001943456966</v>
      </c>
    </row>
    <row r="50" spans="1:32" x14ac:dyDescent="0.3">
      <c r="A50" s="50">
        <v>48</v>
      </c>
      <c r="B50" s="40">
        <v>65</v>
      </c>
      <c r="C50">
        <v>307.63421009000001</v>
      </c>
      <c r="D50" s="65">
        <v>32</v>
      </c>
      <c r="E50" s="66">
        <v>368.82841982999997</v>
      </c>
      <c r="F50" s="65">
        <v>28</v>
      </c>
      <c r="G50" s="66">
        <v>335.62046359999999</v>
      </c>
      <c r="H50" s="40">
        <v>23</v>
      </c>
      <c r="I50">
        <v>343.79509574000002</v>
      </c>
      <c r="J50" s="40">
        <v>98</v>
      </c>
      <c r="K50">
        <v>282.42336985999998</v>
      </c>
      <c r="L50" s="65">
        <v>31</v>
      </c>
      <c r="M50" s="66">
        <v>338.76977768</v>
      </c>
      <c r="N50" s="40">
        <v>39</v>
      </c>
      <c r="O50">
        <v>3.6379482059598511E-2</v>
      </c>
      <c r="Q50" s="40">
        <v>54</v>
      </c>
      <c r="R50">
        <v>369.30078609999998</v>
      </c>
      <c r="S50" s="40">
        <v>22</v>
      </c>
      <c r="T50">
        <v>362.62479065999997</v>
      </c>
      <c r="U50" s="40">
        <v>15</v>
      </c>
      <c r="V50">
        <v>246.91049581999999</v>
      </c>
      <c r="W50" s="40">
        <v>24</v>
      </c>
      <c r="X50">
        <v>352.72273878999999</v>
      </c>
      <c r="Y50" s="40">
        <v>82</v>
      </c>
      <c r="Z50">
        <v>4.1480408027013839E-2</v>
      </c>
      <c r="AB50" s="65">
        <v>26</v>
      </c>
      <c r="AC50" s="66">
        <v>761.99204526314861</v>
      </c>
      <c r="AE50" s="65">
        <v>74</v>
      </c>
      <c r="AF50" s="66">
        <v>715.28446483492212</v>
      </c>
    </row>
    <row r="51" spans="1:32" x14ac:dyDescent="0.3">
      <c r="A51" s="50">
        <v>49</v>
      </c>
      <c r="B51" s="40">
        <v>57</v>
      </c>
      <c r="C51">
        <v>307.61878829</v>
      </c>
      <c r="D51" s="65">
        <v>19</v>
      </c>
      <c r="E51" s="66">
        <v>368.55551093000003</v>
      </c>
      <c r="F51" s="65">
        <v>52</v>
      </c>
      <c r="G51" s="66">
        <v>335.52625031000002</v>
      </c>
      <c r="H51" s="65">
        <v>31</v>
      </c>
      <c r="I51" s="66">
        <v>343.77156846999998</v>
      </c>
      <c r="J51" s="40">
        <v>10</v>
      </c>
      <c r="K51">
        <v>282.34431257</v>
      </c>
      <c r="L51" s="40">
        <v>24</v>
      </c>
      <c r="M51">
        <v>338.75951727</v>
      </c>
      <c r="N51" s="40">
        <v>45</v>
      </c>
      <c r="O51">
        <v>3.6052642141699932E-2</v>
      </c>
      <c r="Q51" s="40">
        <v>82</v>
      </c>
      <c r="R51">
        <v>369.19580042000001</v>
      </c>
      <c r="S51" s="65">
        <v>19</v>
      </c>
      <c r="T51" s="66">
        <v>362.39009700000003</v>
      </c>
      <c r="U51" s="40">
        <v>8</v>
      </c>
      <c r="V51">
        <v>246.89294558</v>
      </c>
      <c r="W51" s="65">
        <v>31</v>
      </c>
      <c r="X51" s="66">
        <v>352.02010439999998</v>
      </c>
      <c r="Y51" s="40">
        <v>5</v>
      </c>
      <c r="Z51">
        <v>4.0970188396873962E-2</v>
      </c>
      <c r="AB51" s="65">
        <v>4</v>
      </c>
      <c r="AC51" s="66">
        <v>761.62671163645791</v>
      </c>
      <c r="AE51" s="40">
        <v>96</v>
      </c>
      <c r="AF51">
        <v>705.24132086056659</v>
      </c>
    </row>
    <row r="52" spans="1:32" x14ac:dyDescent="0.3">
      <c r="A52" s="50">
        <v>50</v>
      </c>
      <c r="B52" s="40">
        <v>89</v>
      </c>
      <c r="C52">
        <v>307.57593333</v>
      </c>
      <c r="D52" s="40">
        <v>23</v>
      </c>
      <c r="E52">
        <v>368.32949235000001</v>
      </c>
      <c r="F52" s="65">
        <v>74</v>
      </c>
      <c r="G52" s="66">
        <v>335.13395184000001</v>
      </c>
      <c r="H52" s="65">
        <v>19</v>
      </c>
      <c r="I52" s="66">
        <v>343.55629925</v>
      </c>
      <c r="J52" s="40">
        <v>90</v>
      </c>
      <c r="K52">
        <v>282.09415224999998</v>
      </c>
      <c r="L52" s="65">
        <v>27</v>
      </c>
      <c r="M52" s="66">
        <v>338.61886959999998</v>
      </c>
      <c r="N52" s="65">
        <v>36</v>
      </c>
      <c r="O52" s="66">
        <v>3.5604190546614504E-2</v>
      </c>
      <c r="Q52" s="65">
        <v>19</v>
      </c>
      <c r="R52" s="66">
        <v>368.97847034</v>
      </c>
      <c r="S52" s="40">
        <v>34</v>
      </c>
      <c r="T52">
        <v>361.80708369000001</v>
      </c>
      <c r="U52" s="65">
        <v>3</v>
      </c>
      <c r="V52" s="66">
        <v>246.74946775000001</v>
      </c>
      <c r="W52" s="40">
        <v>17</v>
      </c>
      <c r="X52">
        <v>351.79416075</v>
      </c>
      <c r="Y52" s="65">
        <v>58</v>
      </c>
      <c r="Z52" s="66">
        <v>4.0951731530700412E-2</v>
      </c>
      <c r="AB52" s="65">
        <v>49</v>
      </c>
      <c r="AC52" s="66">
        <v>753.63387875125431</v>
      </c>
      <c r="AE52" s="65">
        <v>26</v>
      </c>
      <c r="AF52" s="66">
        <v>681.3686919868544</v>
      </c>
    </row>
    <row r="53" spans="1:32" x14ac:dyDescent="0.3">
      <c r="A53" s="50">
        <v>51</v>
      </c>
      <c r="B53" s="40">
        <v>56</v>
      </c>
      <c r="C53">
        <v>307.43666882999997</v>
      </c>
      <c r="D53" s="65">
        <v>31</v>
      </c>
      <c r="E53" s="66">
        <v>366.85020596999999</v>
      </c>
      <c r="F53" s="65">
        <v>19</v>
      </c>
      <c r="G53" s="66">
        <v>335.11903541999999</v>
      </c>
      <c r="H53" s="40">
        <v>24</v>
      </c>
      <c r="I53">
        <v>343.04620418000002</v>
      </c>
      <c r="J53" s="40">
        <v>18</v>
      </c>
      <c r="K53">
        <v>281.44207265</v>
      </c>
      <c r="L53" s="40">
        <v>22</v>
      </c>
      <c r="M53">
        <v>338.28529184000001</v>
      </c>
      <c r="N53" s="40">
        <v>10</v>
      </c>
      <c r="O53">
        <v>3.5144076061561336E-2</v>
      </c>
      <c r="Q53" s="40">
        <v>80</v>
      </c>
      <c r="R53">
        <v>368.87967644000003</v>
      </c>
      <c r="S53" s="65">
        <v>29</v>
      </c>
      <c r="T53" s="66">
        <v>361.59071289000002</v>
      </c>
      <c r="U53" s="40">
        <v>12</v>
      </c>
      <c r="V53">
        <v>246.72978807000001</v>
      </c>
      <c r="W53" s="65">
        <v>25</v>
      </c>
      <c r="X53" s="66">
        <v>351.06565842999998</v>
      </c>
      <c r="Y53" s="40">
        <v>8</v>
      </c>
      <c r="Z53">
        <v>3.8938363447247278E-2</v>
      </c>
      <c r="AB53" s="40">
        <v>53</v>
      </c>
      <c r="AC53">
        <v>746.84931315937899</v>
      </c>
      <c r="AE53" s="65">
        <v>88</v>
      </c>
      <c r="AF53" s="66">
        <v>681.1767666550395</v>
      </c>
    </row>
    <row r="54" spans="1:32" x14ac:dyDescent="0.3">
      <c r="A54" s="50">
        <v>52</v>
      </c>
      <c r="B54" s="65">
        <v>58</v>
      </c>
      <c r="C54" s="66">
        <v>307.35408823</v>
      </c>
      <c r="D54" s="65">
        <v>25</v>
      </c>
      <c r="E54" s="66">
        <v>366.80234517000002</v>
      </c>
      <c r="F54" s="65">
        <v>86</v>
      </c>
      <c r="G54" s="66">
        <v>335.09135898</v>
      </c>
      <c r="H54" s="40">
        <v>22</v>
      </c>
      <c r="I54">
        <v>343.04615075999999</v>
      </c>
      <c r="J54" s="40">
        <v>20</v>
      </c>
      <c r="K54">
        <v>281.29660200000001</v>
      </c>
      <c r="L54" s="40">
        <v>9</v>
      </c>
      <c r="M54">
        <v>337.29264746000001</v>
      </c>
      <c r="N54" s="65">
        <v>97</v>
      </c>
      <c r="O54" s="66">
        <v>3.4032307224427072E-2</v>
      </c>
      <c r="Q54" s="65">
        <v>97</v>
      </c>
      <c r="R54" s="66">
        <v>368.87001207999998</v>
      </c>
      <c r="S54" s="40">
        <v>23</v>
      </c>
      <c r="T54">
        <v>361.33171858999998</v>
      </c>
      <c r="U54" s="40">
        <v>96</v>
      </c>
      <c r="V54">
        <v>246.69669325999999</v>
      </c>
      <c r="W54" s="40">
        <v>22</v>
      </c>
      <c r="X54">
        <v>350.27708453000002</v>
      </c>
      <c r="Y54" s="65">
        <v>40</v>
      </c>
      <c r="Z54" s="66">
        <v>3.8763717856653335E-2</v>
      </c>
      <c r="AB54" s="40">
        <v>20</v>
      </c>
      <c r="AC54">
        <v>744.24859560619018</v>
      </c>
      <c r="AE54" s="40">
        <v>18</v>
      </c>
      <c r="AF54">
        <v>680.92141234948235</v>
      </c>
    </row>
    <row r="55" spans="1:32" x14ac:dyDescent="0.3">
      <c r="A55" s="50">
        <v>53</v>
      </c>
      <c r="B55" s="40">
        <v>71</v>
      </c>
      <c r="C55">
        <v>307.34132351</v>
      </c>
      <c r="D55" s="40">
        <v>22</v>
      </c>
      <c r="E55">
        <v>366.41236830999998</v>
      </c>
      <c r="F55" s="40">
        <v>72</v>
      </c>
      <c r="G55">
        <v>335.03609742999998</v>
      </c>
      <c r="H55" s="40">
        <v>14</v>
      </c>
      <c r="I55">
        <v>340.53517476000002</v>
      </c>
      <c r="J55" s="65">
        <v>63</v>
      </c>
      <c r="K55" s="66">
        <v>280.57136337999998</v>
      </c>
      <c r="L55" s="40">
        <v>23</v>
      </c>
      <c r="M55">
        <v>337.03508020999999</v>
      </c>
      <c r="N55" s="65">
        <v>52</v>
      </c>
      <c r="O55" s="66">
        <v>3.3494144590608621E-2</v>
      </c>
      <c r="Q55" s="65">
        <v>76</v>
      </c>
      <c r="R55" s="66">
        <v>368.40930372999998</v>
      </c>
      <c r="S55" s="40">
        <v>24</v>
      </c>
      <c r="T55">
        <v>360.62399381</v>
      </c>
      <c r="U55" s="65">
        <v>68</v>
      </c>
      <c r="V55" s="66">
        <v>246.69409358999999</v>
      </c>
      <c r="W55" s="40">
        <v>14</v>
      </c>
      <c r="X55">
        <v>350.00740739999998</v>
      </c>
      <c r="Y55" s="65">
        <v>48</v>
      </c>
      <c r="Z55" s="66">
        <v>3.8121240190244668E-2</v>
      </c>
      <c r="AB55" s="40">
        <v>51</v>
      </c>
      <c r="AC55">
        <v>741.80965620825998</v>
      </c>
      <c r="AE55" s="40">
        <v>14</v>
      </c>
      <c r="AF55">
        <v>673.01282884457555</v>
      </c>
    </row>
    <row r="56" spans="1:32" x14ac:dyDescent="0.3">
      <c r="A56" s="50">
        <v>54</v>
      </c>
      <c r="B56" s="40">
        <v>44</v>
      </c>
      <c r="C56">
        <v>307.18914926000002</v>
      </c>
      <c r="D56" s="40">
        <v>8</v>
      </c>
      <c r="E56">
        <v>366.32911768000002</v>
      </c>
      <c r="F56" s="40">
        <v>85</v>
      </c>
      <c r="G56">
        <v>334.90727146</v>
      </c>
      <c r="H56" s="40">
        <v>8</v>
      </c>
      <c r="I56">
        <v>339.26043174</v>
      </c>
      <c r="J56" s="65">
        <v>64</v>
      </c>
      <c r="K56" s="66">
        <v>279.99339318</v>
      </c>
      <c r="L56" s="40">
        <v>14</v>
      </c>
      <c r="M56">
        <v>336.87656549000002</v>
      </c>
      <c r="N56" s="40">
        <v>54</v>
      </c>
      <c r="O56">
        <v>3.2871159345008838E-2</v>
      </c>
      <c r="Q56" s="65">
        <v>52</v>
      </c>
      <c r="R56" s="66">
        <v>368.34673493999998</v>
      </c>
      <c r="S56" s="40">
        <v>14</v>
      </c>
      <c r="T56">
        <v>359.09205601000002</v>
      </c>
      <c r="U56" s="65">
        <v>16</v>
      </c>
      <c r="V56" s="66">
        <v>245.58133287000001</v>
      </c>
      <c r="W56" s="65">
        <v>29</v>
      </c>
      <c r="X56" s="66">
        <v>349.59380556999997</v>
      </c>
      <c r="Y56" s="40">
        <v>75</v>
      </c>
      <c r="Z56">
        <v>3.6652660724845847E-2</v>
      </c>
      <c r="AB56" s="65">
        <v>19</v>
      </c>
      <c r="AC56" s="66">
        <v>734.6753021505981</v>
      </c>
      <c r="AE56" s="65">
        <v>69</v>
      </c>
      <c r="AF56" s="66">
        <v>666.67194557830862</v>
      </c>
    </row>
    <row r="57" spans="1:32" x14ac:dyDescent="0.3">
      <c r="A57" s="50">
        <v>55</v>
      </c>
      <c r="B57" s="40">
        <v>87</v>
      </c>
      <c r="C57">
        <v>307.14318777</v>
      </c>
      <c r="D57" s="40">
        <v>7</v>
      </c>
      <c r="E57">
        <v>365.42128026</v>
      </c>
      <c r="F57" s="65">
        <v>48</v>
      </c>
      <c r="G57" s="66">
        <v>334.56847140000002</v>
      </c>
      <c r="H57" s="40">
        <v>12</v>
      </c>
      <c r="I57">
        <v>338.88830535</v>
      </c>
      <c r="J57" s="65">
        <v>58</v>
      </c>
      <c r="K57" s="66">
        <v>279.95484461000001</v>
      </c>
      <c r="L57" s="65">
        <v>25</v>
      </c>
      <c r="M57" s="66">
        <v>336.51935460999999</v>
      </c>
      <c r="N57" s="65">
        <v>43</v>
      </c>
      <c r="O57" s="66">
        <v>3.2265325618645493E-2</v>
      </c>
      <c r="Q57" s="65">
        <v>48</v>
      </c>
      <c r="R57" s="66">
        <v>368.22546469000002</v>
      </c>
      <c r="S57" s="40">
        <v>13</v>
      </c>
      <c r="T57">
        <v>357.21701952000001</v>
      </c>
      <c r="U57" s="65">
        <v>19</v>
      </c>
      <c r="V57" s="66">
        <v>245.43519796000001</v>
      </c>
      <c r="W57" s="40">
        <v>23</v>
      </c>
      <c r="X57">
        <v>349.09814819000002</v>
      </c>
      <c r="Y57" s="40">
        <v>100</v>
      </c>
      <c r="Z57">
        <v>3.6146653004775674E-2</v>
      </c>
      <c r="AB57" s="40">
        <v>14</v>
      </c>
      <c r="AC57">
        <v>719.67648968190042</v>
      </c>
      <c r="AE57" s="40">
        <v>83</v>
      </c>
      <c r="AF57">
        <v>666.60851459238813</v>
      </c>
    </row>
    <row r="58" spans="1:32" x14ac:dyDescent="0.3">
      <c r="A58" s="50">
        <v>56</v>
      </c>
      <c r="B58" s="40">
        <v>14</v>
      </c>
      <c r="C58">
        <v>306.99700582999998</v>
      </c>
      <c r="D58" s="40">
        <v>13</v>
      </c>
      <c r="E58">
        <v>365.27551352</v>
      </c>
      <c r="F58" s="40">
        <v>99</v>
      </c>
      <c r="G58">
        <v>334.42186500999998</v>
      </c>
      <c r="H58" s="40">
        <v>15</v>
      </c>
      <c r="I58">
        <v>338.86753326000002</v>
      </c>
      <c r="J58" s="65">
        <v>19</v>
      </c>
      <c r="K58" s="66">
        <v>279.89765483999997</v>
      </c>
      <c r="L58" s="40">
        <v>8</v>
      </c>
      <c r="M58">
        <v>335.02754532</v>
      </c>
      <c r="N58" s="40">
        <v>60</v>
      </c>
      <c r="O58">
        <v>3.209344047073974E-2</v>
      </c>
      <c r="Q58" s="65">
        <v>49</v>
      </c>
      <c r="R58" s="66">
        <v>368.16642837000001</v>
      </c>
      <c r="S58" s="65">
        <v>26</v>
      </c>
      <c r="T58" s="66">
        <v>356.28761888999998</v>
      </c>
      <c r="U58" s="65">
        <v>27</v>
      </c>
      <c r="V58" s="66">
        <v>244.91237720000001</v>
      </c>
      <c r="W58" s="65">
        <v>16</v>
      </c>
      <c r="X58" s="66">
        <v>348.81388695999999</v>
      </c>
      <c r="Y58" s="65">
        <v>49</v>
      </c>
      <c r="Z58" s="66">
        <v>3.0075409270613303E-2</v>
      </c>
      <c r="AB58" s="40">
        <v>45</v>
      </c>
      <c r="AC58">
        <v>709.78931505772414</v>
      </c>
      <c r="AE58" s="65">
        <v>19</v>
      </c>
      <c r="AF58" s="66">
        <v>663.93527500330731</v>
      </c>
    </row>
    <row r="59" spans="1:32" x14ac:dyDescent="0.3">
      <c r="A59" s="50">
        <v>57</v>
      </c>
      <c r="B59" s="65">
        <v>92</v>
      </c>
      <c r="C59" s="66">
        <v>306.70482658999998</v>
      </c>
      <c r="D59" s="40">
        <v>12</v>
      </c>
      <c r="E59">
        <v>365.24991431000001</v>
      </c>
      <c r="F59" s="40">
        <v>78</v>
      </c>
      <c r="G59">
        <v>334.36778523999999</v>
      </c>
      <c r="H59" s="65">
        <v>16</v>
      </c>
      <c r="I59" s="66">
        <v>338.70234331</v>
      </c>
      <c r="J59" s="65">
        <v>49</v>
      </c>
      <c r="K59" s="66">
        <v>279.59478833999998</v>
      </c>
      <c r="L59" s="40">
        <v>7</v>
      </c>
      <c r="M59">
        <v>334.91591298999998</v>
      </c>
      <c r="N59" s="65">
        <v>79</v>
      </c>
      <c r="O59" s="66">
        <v>3.2086925703046075E-2</v>
      </c>
      <c r="Q59" s="65">
        <v>61</v>
      </c>
      <c r="R59" s="66">
        <v>368.08672016999998</v>
      </c>
      <c r="S59" s="65">
        <v>30</v>
      </c>
      <c r="T59" s="66">
        <v>355.54142512999999</v>
      </c>
      <c r="U59" s="40">
        <v>53</v>
      </c>
      <c r="V59">
        <v>244.67556963000001</v>
      </c>
      <c r="W59" s="40">
        <v>13</v>
      </c>
      <c r="X59">
        <v>348.59082610000002</v>
      </c>
      <c r="Y59" s="65">
        <v>68</v>
      </c>
      <c r="Z59" s="66">
        <v>2.9448100714588466E-2</v>
      </c>
      <c r="AB59" s="65">
        <v>67</v>
      </c>
      <c r="AC59" s="66">
        <v>704.81560574045898</v>
      </c>
      <c r="AE59" s="40">
        <v>90</v>
      </c>
      <c r="AF59">
        <v>661.7094911013977</v>
      </c>
    </row>
    <row r="60" spans="1:32" x14ac:dyDescent="0.3">
      <c r="A60" s="50">
        <v>58</v>
      </c>
      <c r="B60" s="40">
        <v>98</v>
      </c>
      <c r="C60">
        <v>306.64434713000003</v>
      </c>
      <c r="D60" s="65">
        <v>16</v>
      </c>
      <c r="E60" s="66">
        <v>365.10110736000001</v>
      </c>
      <c r="F60" s="40">
        <v>100</v>
      </c>
      <c r="G60">
        <v>334.33657262000003</v>
      </c>
      <c r="H60" s="40">
        <v>7</v>
      </c>
      <c r="I60">
        <v>337.63806553000001</v>
      </c>
      <c r="J60" s="40">
        <v>45</v>
      </c>
      <c r="K60">
        <v>279.58857130000001</v>
      </c>
      <c r="L60" s="65">
        <v>16</v>
      </c>
      <c r="M60" s="66">
        <v>334.54072524999998</v>
      </c>
      <c r="N60" s="65">
        <v>32</v>
      </c>
      <c r="O60" s="66">
        <v>3.1826105374434178E-2</v>
      </c>
      <c r="Q60" s="65">
        <v>4</v>
      </c>
      <c r="R60" s="66">
        <v>367.79913563999997</v>
      </c>
      <c r="S60" s="40">
        <v>12</v>
      </c>
      <c r="T60">
        <v>354.82676692000001</v>
      </c>
      <c r="U60" s="40">
        <v>6</v>
      </c>
      <c r="V60">
        <v>244.56683591000001</v>
      </c>
      <c r="W60" s="40">
        <v>8</v>
      </c>
      <c r="X60">
        <v>348.34574268</v>
      </c>
      <c r="Y60" s="40">
        <v>90</v>
      </c>
      <c r="Z60">
        <v>2.3774838890981274E-2</v>
      </c>
      <c r="AB60" s="65">
        <v>31</v>
      </c>
      <c r="AC60" s="66">
        <v>704.16852812505635</v>
      </c>
      <c r="AE60" s="40">
        <v>82</v>
      </c>
      <c r="AF60">
        <v>660.13820416701128</v>
      </c>
    </row>
    <row r="61" spans="1:32" x14ac:dyDescent="0.3">
      <c r="A61" s="50">
        <v>59</v>
      </c>
      <c r="B61" s="40">
        <v>60</v>
      </c>
      <c r="C61">
        <v>306.1402928</v>
      </c>
      <c r="D61" s="40">
        <v>14</v>
      </c>
      <c r="E61">
        <v>364.98196918000002</v>
      </c>
      <c r="F61" s="40">
        <v>9</v>
      </c>
      <c r="G61">
        <v>334.13225906999998</v>
      </c>
      <c r="H61" s="40">
        <v>9</v>
      </c>
      <c r="I61">
        <v>336.94753607000001</v>
      </c>
      <c r="J61" s="65">
        <v>28</v>
      </c>
      <c r="K61" s="66">
        <v>279.50066464000002</v>
      </c>
      <c r="L61" s="40">
        <v>12</v>
      </c>
      <c r="M61">
        <v>334.14285559000001</v>
      </c>
      <c r="N61" s="40">
        <v>98</v>
      </c>
      <c r="O61">
        <v>3.1713103990035303E-2</v>
      </c>
      <c r="Q61" s="40">
        <v>9</v>
      </c>
      <c r="R61">
        <v>367.79055183000003</v>
      </c>
      <c r="S61" s="40">
        <v>15</v>
      </c>
      <c r="T61">
        <v>354.50636104</v>
      </c>
      <c r="U61" s="40">
        <v>33</v>
      </c>
      <c r="V61">
        <v>244.52035666</v>
      </c>
      <c r="W61" s="65">
        <v>30</v>
      </c>
      <c r="X61" s="66">
        <v>348.29713497</v>
      </c>
      <c r="Y61" s="65">
        <v>52</v>
      </c>
      <c r="Z61" s="66">
        <v>2.2851977145003827E-2</v>
      </c>
      <c r="AB61" s="40">
        <v>22</v>
      </c>
      <c r="AC61">
        <v>702.04937989696236</v>
      </c>
      <c r="AE61" s="65">
        <v>76</v>
      </c>
      <c r="AF61" s="66">
        <v>658.5591602677066</v>
      </c>
    </row>
    <row r="62" spans="1:32" x14ac:dyDescent="0.3">
      <c r="A62" s="50">
        <v>60</v>
      </c>
      <c r="B62" s="40">
        <v>90</v>
      </c>
      <c r="C62">
        <v>305.68295234999999</v>
      </c>
      <c r="D62" s="40">
        <v>11</v>
      </c>
      <c r="E62">
        <v>364.84605994999998</v>
      </c>
      <c r="F62" s="65">
        <v>40</v>
      </c>
      <c r="G62" s="66">
        <v>333.86286790000003</v>
      </c>
      <c r="H62" s="40">
        <v>13</v>
      </c>
      <c r="I62">
        <v>336.33159998000002</v>
      </c>
      <c r="J62" s="40">
        <v>65</v>
      </c>
      <c r="K62">
        <v>279.32906563</v>
      </c>
      <c r="L62" s="40">
        <v>13</v>
      </c>
      <c r="M62">
        <v>334.10207388999999</v>
      </c>
      <c r="N62" s="40">
        <v>56</v>
      </c>
      <c r="O62">
        <v>2.9205267126466952E-2</v>
      </c>
      <c r="Q62" s="40">
        <v>6</v>
      </c>
      <c r="R62">
        <v>367.56729725000002</v>
      </c>
      <c r="S62" s="65">
        <v>16</v>
      </c>
      <c r="T62" s="66">
        <v>354.35721883999997</v>
      </c>
      <c r="U62" s="40">
        <v>70</v>
      </c>
      <c r="V62">
        <v>244.41300394999999</v>
      </c>
      <c r="W62" s="40">
        <v>9</v>
      </c>
      <c r="X62">
        <v>348.29183832000001</v>
      </c>
      <c r="Y62" s="65">
        <v>66</v>
      </c>
      <c r="Z62" s="66">
        <v>2.2238202567422538E-2</v>
      </c>
      <c r="AB62" s="40">
        <v>33</v>
      </c>
      <c r="AC62">
        <v>697.04813925556027</v>
      </c>
      <c r="AE62" s="40">
        <v>65</v>
      </c>
      <c r="AF62">
        <v>656.67444146032483</v>
      </c>
    </row>
    <row r="63" spans="1:32" x14ac:dyDescent="0.3">
      <c r="A63" s="50">
        <v>61</v>
      </c>
      <c r="B63" s="40">
        <v>18</v>
      </c>
      <c r="C63">
        <v>305.64105321</v>
      </c>
      <c r="D63" s="40">
        <v>15</v>
      </c>
      <c r="E63">
        <v>364.49674811</v>
      </c>
      <c r="F63" s="40">
        <v>54</v>
      </c>
      <c r="G63">
        <v>333.83304544999999</v>
      </c>
      <c r="H63" s="65">
        <v>25</v>
      </c>
      <c r="I63" s="66">
        <v>335.77382416</v>
      </c>
      <c r="J63" s="65">
        <v>36</v>
      </c>
      <c r="K63" s="66">
        <v>279.17501489</v>
      </c>
      <c r="L63" s="40">
        <v>15</v>
      </c>
      <c r="M63">
        <v>334.04636085999999</v>
      </c>
      <c r="N63" s="65">
        <v>86</v>
      </c>
      <c r="O63" s="66">
        <v>2.8759578512621998E-2</v>
      </c>
      <c r="Q63" s="65">
        <v>93</v>
      </c>
      <c r="R63" s="66">
        <v>367.44572654000001</v>
      </c>
      <c r="S63" s="40">
        <v>8</v>
      </c>
      <c r="T63">
        <v>353.26397467999999</v>
      </c>
      <c r="U63" s="40">
        <v>18</v>
      </c>
      <c r="V63">
        <v>244.26930634999999</v>
      </c>
      <c r="W63" s="40">
        <v>7</v>
      </c>
      <c r="X63">
        <v>347.45236154999998</v>
      </c>
      <c r="Y63" s="40">
        <v>11</v>
      </c>
      <c r="Z63">
        <v>2.008120416229163E-2</v>
      </c>
      <c r="AB63" s="65">
        <v>73</v>
      </c>
      <c r="AC63" s="66">
        <v>694.57154267747183</v>
      </c>
      <c r="AE63" s="40">
        <v>44</v>
      </c>
      <c r="AF63">
        <v>654.55416182392321</v>
      </c>
    </row>
    <row r="64" spans="1:32" x14ac:dyDescent="0.3">
      <c r="A64" s="50">
        <v>62</v>
      </c>
      <c r="B64" s="40">
        <v>54</v>
      </c>
      <c r="C64">
        <v>305.54113817000001</v>
      </c>
      <c r="D64" s="40">
        <v>10</v>
      </c>
      <c r="E64">
        <v>363.23890548000003</v>
      </c>
      <c r="F64" s="65">
        <v>3</v>
      </c>
      <c r="G64" s="66">
        <v>333.71107244000001</v>
      </c>
      <c r="H64" s="40">
        <v>11</v>
      </c>
      <c r="I64">
        <v>334.81246184000003</v>
      </c>
      <c r="J64" s="65">
        <v>42</v>
      </c>
      <c r="K64" s="66">
        <v>278.94484411000002</v>
      </c>
      <c r="L64" s="40">
        <v>11</v>
      </c>
      <c r="M64">
        <v>332.49700780000001</v>
      </c>
      <c r="N64" s="40">
        <v>80</v>
      </c>
      <c r="O64">
        <v>2.5812317515671503E-2</v>
      </c>
      <c r="Q64" s="40">
        <v>23</v>
      </c>
      <c r="R64">
        <v>367.31105527</v>
      </c>
      <c r="S64" s="40">
        <v>7</v>
      </c>
      <c r="T64">
        <v>353.00015216000003</v>
      </c>
      <c r="U64" s="40">
        <v>51</v>
      </c>
      <c r="V64">
        <v>244.22482586000001</v>
      </c>
      <c r="W64" s="40">
        <v>12</v>
      </c>
      <c r="X64">
        <v>347.1688413</v>
      </c>
      <c r="Y64" s="40">
        <v>51</v>
      </c>
      <c r="Z64">
        <v>1.9308369922609953E-2</v>
      </c>
      <c r="AB64" s="65">
        <v>86</v>
      </c>
      <c r="AC64" s="66">
        <v>688.08736272920692</v>
      </c>
      <c r="AE64" s="40">
        <v>22</v>
      </c>
      <c r="AF64">
        <v>644.80769531020042</v>
      </c>
    </row>
    <row r="65" spans="1:32" x14ac:dyDescent="0.3">
      <c r="A65" s="50">
        <v>63</v>
      </c>
      <c r="B65" s="65">
        <v>52</v>
      </c>
      <c r="C65" s="66">
        <v>305.44983342</v>
      </c>
      <c r="D65" s="65">
        <v>27</v>
      </c>
      <c r="E65" s="66">
        <v>361.80558121000001</v>
      </c>
      <c r="F65" s="65">
        <v>50</v>
      </c>
      <c r="G65" s="66">
        <v>333.69609959000002</v>
      </c>
      <c r="H65" s="65">
        <v>29</v>
      </c>
      <c r="I65" s="66">
        <v>333.90171276000001</v>
      </c>
      <c r="J65" s="40">
        <v>13</v>
      </c>
      <c r="K65">
        <v>278.71813724999998</v>
      </c>
      <c r="L65" s="65">
        <v>30</v>
      </c>
      <c r="M65" s="66">
        <v>332.28775908</v>
      </c>
      <c r="N65" s="65">
        <v>30</v>
      </c>
      <c r="O65" s="66">
        <v>2.5143826288877499E-2</v>
      </c>
      <c r="Q65" s="40">
        <v>81</v>
      </c>
      <c r="R65">
        <v>367.25499109999998</v>
      </c>
      <c r="S65" s="65">
        <v>25</v>
      </c>
      <c r="T65" s="66">
        <v>351.87041808999999</v>
      </c>
      <c r="U65" s="40">
        <v>22</v>
      </c>
      <c r="V65">
        <v>244.11367462999999</v>
      </c>
      <c r="W65" s="40">
        <v>54</v>
      </c>
      <c r="X65">
        <v>346.29689015000002</v>
      </c>
      <c r="Y65" s="65">
        <v>88</v>
      </c>
      <c r="Z65" s="66">
        <v>1.7298097453962193E-2</v>
      </c>
      <c r="AB65" s="40">
        <v>85</v>
      </c>
      <c r="AC65">
        <v>678.72034054421624</v>
      </c>
      <c r="AE65" s="65">
        <v>50</v>
      </c>
      <c r="AF65" s="66">
        <v>642.17325183770959</v>
      </c>
    </row>
    <row r="66" spans="1:32" x14ac:dyDescent="0.3">
      <c r="A66" s="50">
        <v>64</v>
      </c>
      <c r="B66" s="65">
        <v>69</v>
      </c>
      <c r="C66" s="66">
        <v>305.11646583999999</v>
      </c>
      <c r="D66" s="40">
        <v>62</v>
      </c>
      <c r="E66">
        <v>361.51162569000002</v>
      </c>
      <c r="F66" s="65">
        <v>77</v>
      </c>
      <c r="G66" s="66">
        <v>333.52151829000002</v>
      </c>
      <c r="H66" s="65">
        <v>26</v>
      </c>
      <c r="I66" s="66">
        <v>333.66963279999999</v>
      </c>
      <c r="J66" s="40">
        <v>56</v>
      </c>
      <c r="K66">
        <v>278.49615354000002</v>
      </c>
      <c r="L66" s="40">
        <v>10</v>
      </c>
      <c r="M66">
        <v>331.12459973</v>
      </c>
      <c r="N66" s="40">
        <v>85</v>
      </c>
      <c r="O66">
        <v>2.4944485564820339E-2</v>
      </c>
      <c r="Q66" s="40">
        <v>20</v>
      </c>
      <c r="R66">
        <v>367.23443406000001</v>
      </c>
      <c r="S66" s="40">
        <v>11</v>
      </c>
      <c r="T66">
        <v>348.01785876999998</v>
      </c>
      <c r="U66" s="40">
        <v>10</v>
      </c>
      <c r="V66">
        <v>243.84070532000001</v>
      </c>
      <c r="W66" s="40">
        <v>10</v>
      </c>
      <c r="X66">
        <v>345.85904877000002</v>
      </c>
      <c r="Y66" s="65">
        <v>76</v>
      </c>
      <c r="Z66" s="66">
        <v>1.6046399604786103E-2</v>
      </c>
      <c r="AB66" s="65">
        <v>88</v>
      </c>
      <c r="AC66" s="66">
        <v>673.6594824809406</v>
      </c>
      <c r="AE66" s="40">
        <v>99</v>
      </c>
      <c r="AF66">
        <v>638.89353333899419</v>
      </c>
    </row>
    <row r="67" spans="1:32" x14ac:dyDescent="0.3">
      <c r="A67" s="50">
        <v>65</v>
      </c>
      <c r="B67" s="40">
        <v>9</v>
      </c>
      <c r="C67">
        <v>305.07176507999998</v>
      </c>
      <c r="D67" s="40">
        <v>54</v>
      </c>
      <c r="E67">
        <v>360.15892177000001</v>
      </c>
      <c r="F67" s="40">
        <v>13</v>
      </c>
      <c r="G67">
        <v>333.14180399000003</v>
      </c>
      <c r="H67" s="65">
        <v>30</v>
      </c>
      <c r="I67" s="66">
        <v>333.59318402999997</v>
      </c>
      <c r="J67" s="40">
        <v>2</v>
      </c>
      <c r="K67">
        <v>278.17206993000002</v>
      </c>
      <c r="L67" s="65">
        <v>29</v>
      </c>
      <c r="M67" s="66">
        <v>330.32635385999998</v>
      </c>
      <c r="N67" s="65">
        <v>35</v>
      </c>
      <c r="O67" s="66">
        <v>2.4359751853780903E-2</v>
      </c>
      <c r="Q67" s="65">
        <v>77</v>
      </c>
      <c r="R67" s="66">
        <v>367.16074229999998</v>
      </c>
      <c r="S67" s="40">
        <v>9</v>
      </c>
      <c r="T67">
        <v>347.77841527999999</v>
      </c>
      <c r="U67" s="40">
        <v>44</v>
      </c>
      <c r="V67">
        <v>243.71074558000001</v>
      </c>
      <c r="W67" s="40">
        <v>11</v>
      </c>
      <c r="X67">
        <v>345.47851688999998</v>
      </c>
      <c r="Y67" s="40">
        <v>70</v>
      </c>
      <c r="Z67">
        <v>1.3566540950267894E-2</v>
      </c>
      <c r="AB67" s="40">
        <v>72</v>
      </c>
      <c r="AC67">
        <v>658.35661617197604</v>
      </c>
      <c r="AE67" s="40">
        <v>91</v>
      </c>
      <c r="AF67">
        <v>637.69607175432247</v>
      </c>
    </row>
    <row r="68" spans="1:32" x14ac:dyDescent="0.3">
      <c r="A68" s="50">
        <v>66</v>
      </c>
      <c r="B68" s="65">
        <v>48</v>
      </c>
      <c r="C68" s="66">
        <v>304.84039990000002</v>
      </c>
      <c r="D68" s="65">
        <v>26</v>
      </c>
      <c r="E68" s="66">
        <v>359.43306680000001</v>
      </c>
      <c r="F68" s="40">
        <v>6</v>
      </c>
      <c r="G68">
        <v>333.06581388000001</v>
      </c>
      <c r="H68" s="40">
        <v>10</v>
      </c>
      <c r="I68">
        <v>333.08791508000002</v>
      </c>
      <c r="J68" s="65">
        <v>46</v>
      </c>
      <c r="K68" s="66">
        <v>278.12578868000003</v>
      </c>
      <c r="L68" s="65">
        <v>26</v>
      </c>
      <c r="M68" s="66">
        <v>329.86914617000002</v>
      </c>
      <c r="N68" s="65">
        <v>38</v>
      </c>
      <c r="O68" s="66">
        <v>2.3623896213908223E-2</v>
      </c>
      <c r="Q68" s="40">
        <v>78</v>
      </c>
      <c r="R68">
        <v>367.16074229999998</v>
      </c>
      <c r="S68" s="65">
        <v>47</v>
      </c>
      <c r="T68" s="66">
        <v>345.68258242000002</v>
      </c>
      <c r="U68" s="40">
        <v>13</v>
      </c>
      <c r="V68">
        <v>243.36972649000001</v>
      </c>
      <c r="W68" s="40">
        <v>15</v>
      </c>
      <c r="X68">
        <v>345.20894957000002</v>
      </c>
      <c r="Y68" s="40">
        <v>84</v>
      </c>
      <c r="Z68">
        <v>1.2347614878356377E-2</v>
      </c>
      <c r="AB68" s="65">
        <v>32</v>
      </c>
      <c r="AC68" s="66">
        <v>657.18733955144694</v>
      </c>
      <c r="AE68" s="40">
        <v>20</v>
      </c>
      <c r="AF68">
        <v>630.61954914229057</v>
      </c>
    </row>
    <row r="69" spans="1:32" x14ac:dyDescent="0.3">
      <c r="A69" s="50">
        <v>67</v>
      </c>
      <c r="B69" s="40">
        <v>2</v>
      </c>
      <c r="C69">
        <v>304.61758510999999</v>
      </c>
      <c r="D69" s="40">
        <v>56</v>
      </c>
      <c r="E69">
        <v>358.49311786999999</v>
      </c>
      <c r="F69" s="40">
        <v>20</v>
      </c>
      <c r="G69">
        <v>332.49923109999997</v>
      </c>
      <c r="H69" s="40">
        <v>54</v>
      </c>
      <c r="I69">
        <v>330.41124373999997</v>
      </c>
      <c r="J69" s="40">
        <v>44</v>
      </c>
      <c r="K69">
        <v>278.11441783999999</v>
      </c>
      <c r="L69" s="40">
        <v>62</v>
      </c>
      <c r="M69">
        <v>329.38551408000001</v>
      </c>
      <c r="N69" s="40">
        <v>6</v>
      </c>
      <c r="O69">
        <v>1.9750910127090748E-2</v>
      </c>
      <c r="Q69" s="65">
        <v>74</v>
      </c>
      <c r="R69" s="66">
        <v>367.06569705999999</v>
      </c>
      <c r="S69" s="40">
        <v>10</v>
      </c>
      <c r="T69">
        <v>344.86758363000001</v>
      </c>
      <c r="U69" s="40">
        <v>23</v>
      </c>
      <c r="V69">
        <v>243.35562332999999</v>
      </c>
      <c r="W69" s="65">
        <v>26</v>
      </c>
      <c r="X69" s="66">
        <v>341.94171874</v>
      </c>
      <c r="Y69" s="65">
        <v>97</v>
      </c>
      <c r="Z69" s="66">
        <v>1.1150526297128574E-2</v>
      </c>
      <c r="AB69" s="40">
        <v>82</v>
      </c>
      <c r="AC69">
        <v>654.85441688316689</v>
      </c>
      <c r="AE69" s="65">
        <v>4</v>
      </c>
      <c r="AF69" s="66">
        <v>620.90143184985448</v>
      </c>
    </row>
    <row r="70" spans="1:32" x14ac:dyDescent="0.3">
      <c r="A70" s="50">
        <v>68</v>
      </c>
      <c r="B70" s="65">
        <v>19</v>
      </c>
      <c r="C70" s="66">
        <v>304.4894989</v>
      </c>
      <c r="D70" s="40">
        <v>60</v>
      </c>
      <c r="E70">
        <v>357.52890762999999</v>
      </c>
      <c r="F70" s="65">
        <v>4</v>
      </c>
      <c r="G70" s="66">
        <v>332.36828632999999</v>
      </c>
      <c r="H70" s="40">
        <v>56</v>
      </c>
      <c r="I70">
        <v>325.58629175999999</v>
      </c>
      <c r="J70" s="65">
        <v>69</v>
      </c>
      <c r="K70" s="66">
        <v>277.59774383000001</v>
      </c>
      <c r="L70" s="40">
        <v>54</v>
      </c>
      <c r="M70">
        <v>328.52146957000002</v>
      </c>
      <c r="N70" s="40">
        <v>51</v>
      </c>
      <c r="O70">
        <v>1.9734481138968141E-2</v>
      </c>
      <c r="Q70" s="65">
        <v>88</v>
      </c>
      <c r="R70" s="66">
        <v>366.68798609999999</v>
      </c>
      <c r="S70" s="40">
        <v>2</v>
      </c>
      <c r="T70">
        <v>344.78760755000002</v>
      </c>
      <c r="U70" s="40">
        <v>55</v>
      </c>
      <c r="V70">
        <v>243.30905301000001</v>
      </c>
      <c r="W70" s="40">
        <v>62</v>
      </c>
      <c r="X70">
        <v>341.07891849999999</v>
      </c>
      <c r="Y70" s="40">
        <v>6</v>
      </c>
      <c r="Z70">
        <v>9.4099300717306374E-3</v>
      </c>
      <c r="AB70" s="65">
        <v>92</v>
      </c>
      <c r="AC70" s="66">
        <v>651.4368957800657</v>
      </c>
      <c r="AE70" s="65">
        <v>94</v>
      </c>
      <c r="AF70" s="66">
        <v>596.35760485998276</v>
      </c>
    </row>
    <row r="71" spans="1:32" x14ac:dyDescent="0.3">
      <c r="A71" s="50">
        <v>69</v>
      </c>
      <c r="B71" s="65">
        <v>97</v>
      </c>
      <c r="C71" s="66">
        <v>303.97282092</v>
      </c>
      <c r="D71" s="65">
        <v>52</v>
      </c>
      <c r="E71" s="66">
        <v>356.27241351999999</v>
      </c>
      <c r="F71" s="40">
        <v>83</v>
      </c>
      <c r="G71">
        <v>332.06744698</v>
      </c>
      <c r="H71" s="40">
        <v>60</v>
      </c>
      <c r="I71">
        <v>323.15217113</v>
      </c>
      <c r="J71" s="40">
        <v>22</v>
      </c>
      <c r="K71">
        <v>277.50578619999999</v>
      </c>
      <c r="L71" s="40">
        <v>56</v>
      </c>
      <c r="M71">
        <v>323.87560481999998</v>
      </c>
      <c r="N71" s="65">
        <v>48</v>
      </c>
      <c r="O71" s="66">
        <v>1.8995462526435958E-2</v>
      </c>
      <c r="Q71" s="40">
        <v>22</v>
      </c>
      <c r="R71">
        <v>366.65311675999999</v>
      </c>
      <c r="S71" s="40">
        <v>54</v>
      </c>
      <c r="T71">
        <v>344.58156244999998</v>
      </c>
      <c r="U71" s="65">
        <v>46</v>
      </c>
      <c r="V71" s="66">
        <v>243.19282914999999</v>
      </c>
      <c r="W71" s="65">
        <v>3</v>
      </c>
      <c r="X71" s="66">
        <v>338.79035291000002</v>
      </c>
      <c r="Y71" s="40">
        <v>39</v>
      </c>
      <c r="Z71">
        <v>6.6174640485852452E-3</v>
      </c>
      <c r="AB71" s="40">
        <v>100</v>
      </c>
      <c r="AC71">
        <v>649.37200633425323</v>
      </c>
      <c r="AE71" s="65">
        <v>40</v>
      </c>
      <c r="AF71" s="66">
        <v>561.05491956389062</v>
      </c>
    </row>
    <row r="72" spans="1:32" x14ac:dyDescent="0.3">
      <c r="A72" s="50">
        <v>70</v>
      </c>
      <c r="B72" s="40">
        <v>20</v>
      </c>
      <c r="C72">
        <v>302.51895127</v>
      </c>
      <c r="D72" s="65">
        <v>46</v>
      </c>
      <c r="E72" s="66">
        <v>356.16417346999998</v>
      </c>
      <c r="F72" s="40">
        <v>89</v>
      </c>
      <c r="G72">
        <v>331.93575992000001</v>
      </c>
      <c r="H72" s="40">
        <v>6</v>
      </c>
      <c r="I72">
        <v>323.05783157000002</v>
      </c>
      <c r="J72" s="40">
        <v>39</v>
      </c>
      <c r="K72">
        <v>277.41787457999999</v>
      </c>
      <c r="L72" s="40">
        <v>6</v>
      </c>
      <c r="M72">
        <v>321.95217381999998</v>
      </c>
      <c r="N72" s="40">
        <v>65</v>
      </c>
      <c r="O72">
        <v>1.8128370119229738E-2</v>
      </c>
      <c r="Q72" s="40">
        <v>83</v>
      </c>
      <c r="R72">
        <v>365.86806825000002</v>
      </c>
      <c r="S72" s="40">
        <v>55</v>
      </c>
      <c r="T72">
        <v>343.42842576999999</v>
      </c>
      <c r="U72" s="40">
        <v>71</v>
      </c>
      <c r="V72">
        <v>242.69219963</v>
      </c>
      <c r="W72" s="40">
        <v>56</v>
      </c>
      <c r="X72">
        <v>338.42426316000001</v>
      </c>
      <c r="Y72" s="65">
        <v>25</v>
      </c>
      <c r="Z72" s="66">
        <v>6.5746212972845651E-3</v>
      </c>
      <c r="AB72" s="40">
        <v>81</v>
      </c>
      <c r="AC72">
        <v>648.10303315412625</v>
      </c>
      <c r="AE72" s="40">
        <v>33</v>
      </c>
      <c r="AF72">
        <v>549.01863752726831</v>
      </c>
    </row>
    <row r="73" spans="1:32" x14ac:dyDescent="0.3">
      <c r="A73" s="50">
        <v>71</v>
      </c>
      <c r="B73" s="40">
        <v>13</v>
      </c>
      <c r="C73">
        <v>302.01642175000001</v>
      </c>
      <c r="D73" s="65">
        <v>30</v>
      </c>
      <c r="E73" s="66">
        <v>353.95436662999998</v>
      </c>
      <c r="F73" s="65">
        <v>61</v>
      </c>
      <c r="G73" s="66">
        <v>331.84725162000001</v>
      </c>
      <c r="H73" s="65">
        <v>52</v>
      </c>
      <c r="I73" s="66">
        <v>323.03821991000001</v>
      </c>
      <c r="J73" s="65">
        <v>37</v>
      </c>
      <c r="K73" s="66">
        <v>277.3651486</v>
      </c>
      <c r="L73" s="65">
        <v>46</v>
      </c>
      <c r="M73" s="66">
        <v>321.62831037000001</v>
      </c>
      <c r="N73" s="65">
        <v>67</v>
      </c>
      <c r="O73" s="66">
        <v>1.7403226335767755E-2</v>
      </c>
      <c r="Q73" s="65">
        <v>35</v>
      </c>
      <c r="R73" s="66">
        <v>365.78481304000002</v>
      </c>
      <c r="S73" s="65">
        <v>52</v>
      </c>
      <c r="T73" s="66">
        <v>341.03082126999999</v>
      </c>
      <c r="U73" s="40">
        <v>59</v>
      </c>
      <c r="V73">
        <v>242.51894142</v>
      </c>
      <c r="W73" s="65">
        <v>52</v>
      </c>
      <c r="X73" s="66">
        <v>338.05829855000002</v>
      </c>
      <c r="Y73" s="40">
        <v>56</v>
      </c>
      <c r="Z73">
        <v>6.0386178217666881E-3</v>
      </c>
      <c r="AB73" s="65">
        <v>79</v>
      </c>
      <c r="AC73" s="66">
        <v>647.73733108049646</v>
      </c>
      <c r="AE73" s="40">
        <v>84</v>
      </c>
      <c r="AF73">
        <v>541.90099080760763</v>
      </c>
    </row>
    <row r="74" spans="1:32" x14ac:dyDescent="0.3">
      <c r="A74" s="50">
        <v>72</v>
      </c>
      <c r="B74" s="40">
        <v>45</v>
      </c>
      <c r="C74">
        <v>302.00421512999998</v>
      </c>
      <c r="D74" s="40">
        <v>6</v>
      </c>
      <c r="E74">
        <v>353.64279706999997</v>
      </c>
      <c r="F74" s="65">
        <v>94</v>
      </c>
      <c r="G74" s="66">
        <v>331.70797276000002</v>
      </c>
      <c r="H74" s="40">
        <v>55</v>
      </c>
      <c r="I74">
        <v>322.98385948999999</v>
      </c>
      <c r="J74" s="40">
        <v>9</v>
      </c>
      <c r="K74">
        <v>277.25949666999998</v>
      </c>
      <c r="L74" s="40">
        <v>60</v>
      </c>
      <c r="M74">
        <v>321.17282503000001</v>
      </c>
      <c r="N74" s="40">
        <v>57</v>
      </c>
      <c r="O74">
        <v>1.6610578491273908E-2</v>
      </c>
      <c r="Q74" s="40">
        <v>100</v>
      </c>
      <c r="R74">
        <v>365.50028146</v>
      </c>
      <c r="S74" s="65">
        <v>4</v>
      </c>
      <c r="T74" s="66">
        <v>339.62687664999999</v>
      </c>
      <c r="U74" s="40">
        <v>56</v>
      </c>
      <c r="V74">
        <v>242.23811866</v>
      </c>
      <c r="W74" s="40">
        <v>55</v>
      </c>
      <c r="X74">
        <v>337.70480393000003</v>
      </c>
      <c r="Y74" s="40">
        <v>80</v>
      </c>
      <c r="Z74">
        <v>5.8350651498184384E-3</v>
      </c>
      <c r="AB74" s="65">
        <v>97</v>
      </c>
      <c r="AC74" s="66">
        <v>643.21278070133746</v>
      </c>
      <c r="AE74" s="65">
        <v>31</v>
      </c>
      <c r="AF74" s="66">
        <v>541.0708316558713</v>
      </c>
    </row>
    <row r="75" spans="1:32" x14ac:dyDescent="0.3">
      <c r="A75" s="50">
        <v>73</v>
      </c>
      <c r="B75" s="65">
        <v>50</v>
      </c>
      <c r="C75" s="66">
        <v>301.88707604000001</v>
      </c>
      <c r="D75" s="40">
        <v>55</v>
      </c>
      <c r="E75">
        <v>352.89730076000001</v>
      </c>
      <c r="F75" s="40">
        <v>17</v>
      </c>
      <c r="G75">
        <v>331.55914772</v>
      </c>
      <c r="H75" s="40">
        <v>62</v>
      </c>
      <c r="I75">
        <v>321.67156306999999</v>
      </c>
      <c r="J75" s="65">
        <v>27</v>
      </c>
      <c r="K75" s="66">
        <v>277.13162676000002</v>
      </c>
      <c r="L75" s="65">
        <v>52</v>
      </c>
      <c r="M75" s="66">
        <v>321.01748889999999</v>
      </c>
      <c r="N75" s="65">
        <v>50</v>
      </c>
      <c r="O75" s="66">
        <v>1.5556353320900457E-2</v>
      </c>
      <c r="Q75" s="65">
        <v>40</v>
      </c>
      <c r="R75" s="66">
        <v>365.35498288000002</v>
      </c>
      <c r="S75" s="40">
        <v>44</v>
      </c>
      <c r="T75">
        <v>339.49261977999998</v>
      </c>
      <c r="U75" s="65">
        <v>30</v>
      </c>
      <c r="V75" s="66">
        <v>242.00073988</v>
      </c>
      <c r="W75" s="40">
        <v>6</v>
      </c>
      <c r="X75">
        <v>337.69504114</v>
      </c>
      <c r="Y75" s="65">
        <v>79</v>
      </c>
      <c r="Z75" s="66">
        <v>5.7809623704025183E-3</v>
      </c>
      <c r="AB75" s="65">
        <v>37</v>
      </c>
      <c r="AC75" s="66">
        <v>641.25184257110504</v>
      </c>
      <c r="AE75" s="40">
        <v>2</v>
      </c>
      <c r="AF75">
        <v>534.75298750513343</v>
      </c>
    </row>
    <row r="76" spans="1:32" x14ac:dyDescent="0.3">
      <c r="A76" s="50">
        <v>74</v>
      </c>
      <c r="B76" s="40">
        <v>39</v>
      </c>
      <c r="C76">
        <v>301.60260176000003</v>
      </c>
      <c r="D76" s="65">
        <v>3</v>
      </c>
      <c r="E76" s="66">
        <v>351.23832592000002</v>
      </c>
      <c r="F76" s="40">
        <v>23</v>
      </c>
      <c r="G76">
        <v>331.37170276000001</v>
      </c>
      <c r="H76" s="65">
        <v>3</v>
      </c>
      <c r="I76" s="66">
        <v>321.51328380000001</v>
      </c>
      <c r="J76" s="40">
        <v>6</v>
      </c>
      <c r="K76">
        <v>277.08572269000001</v>
      </c>
      <c r="L76" s="65">
        <v>3</v>
      </c>
      <c r="M76" s="66">
        <v>320.76495713000003</v>
      </c>
      <c r="N76" s="65">
        <v>76</v>
      </c>
      <c r="O76" s="66">
        <v>1.5402460862832021E-2</v>
      </c>
      <c r="Q76" s="40">
        <v>17</v>
      </c>
      <c r="R76">
        <v>365.30126878999999</v>
      </c>
      <c r="S76" s="40">
        <v>56</v>
      </c>
      <c r="T76">
        <v>339.19718453000002</v>
      </c>
      <c r="U76" s="40">
        <v>60</v>
      </c>
      <c r="V76">
        <v>241.98589820000001</v>
      </c>
      <c r="W76" s="40">
        <v>59</v>
      </c>
      <c r="X76">
        <v>337.50450511999998</v>
      </c>
      <c r="Y76" s="40">
        <v>85</v>
      </c>
      <c r="Z76">
        <v>4.1572790118997796E-3</v>
      </c>
      <c r="AB76" s="65">
        <v>76</v>
      </c>
      <c r="AC76" s="66">
        <v>638.28057537342988</v>
      </c>
      <c r="AE76" s="40">
        <v>98</v>
      </c>
      <c r="AF76">
        <v>494.28150595806909</v>
      </c>
    </row>
    <row r="77" spans="1:32" x14ac:dyDescent="0.3">
      <c r="A77" s="50">
        <v>75</v>
      </c>
      <c r="B77" s="65">
        <v>61</v>
      </c>
      <c r="C77" s="66">
        <v>301.19572569000002</v>
      </c>
      <c r="D77" s="65">
        <v>29</v>
      </c>
      <c r="E77" s="66">
        <v>350.40292799000002</v>
      </c>
      <c r="F77" s="40">
        <v>22</v>
      </c>
      <c r="G77">
        <v>331.19911625999998</v>
      </c>
      <c r="H77" s="65">
        <v>46</v>
      </c>
      <c r="I77" s="66">
        <v>321.11018624000002</v>
      </c>
      <c r="J77" s="65">
        <v>29</v>
      </c>
      <c r="K77" s="66">
        <v>276.89384804000002</v>
      </c>
      <c r="L77" s="40">
        <v>55</v>
      </c>
      <c r="M77">
        <v>320.65679325000002</v>
      </c>
      <c r="N77" s="65">
        <v>49</v>
      </c>
      <c r="O77" s="66">
        <v>1.4600448135520175E-2</v>
      </c>
      <c r="Q77" s="65">
        <v>30</v>
      </c>
      <c r="R77" s="66">
        <v>365.02577510999998</v>
      </c>
      <c r="S77" s="40">
        <v>6</v>
      </c>
      <c r="T77">
        <v>338.85246688000001</v>
      </c>
      <c r="U77" s="65">
        <v>43</v>
      </c>
      <c r="V77" s="66">
        <v>241.93098338999999</v>
      </c>
      <c r="W77" s="65">
        <v>46</v>
      </c>
      <c r="X77" s="66">
        <v>337.18911839999998</v>
      </c>
      <c r="Y77" s="40">
        <v>45</v>
      </c>
      <c r="Z77">
        <v>2.0177254722764377E-3</v>
      </c>
      <c r="AB77" s="40">
        <v>91</v>
      </c>
      <c r="AC77">
        <v>631.60089266102875</v>
      </c>
      <c r="AE77" s="65">
        <v>32</v>
      </c>
      <c r="AF77" s="66">
        <v>484.53058135548929</v>
      </c>
    </row>
    <row r="78" spans="1:32" x14ac:dyDescent="0.3">
      <c r="A78" s="50">
        <v>76</v>
      </c>
      <c r="B78" s="65">
        <v>28</v>
      </c>
      <c r="C78" s="66">
        <v>300.92262768000001</v>
      </c>
      <c r="D78" s="65">
        <v>66</v>
      </c>
      <c r="E78" s="66">
        <v>349.69458343000002</v>
      </c>
      <c r="F78" s="65">
        <v>31</v>
      </c>
      <c r="G78" s="66">
        <v>330.70322530999999</v>
      </c>
      <c r="H78" s="40">
        <v>2</v>
      </c>
      <c r="I78">
        <v>320.37375675999999</v>
      </c>
      <c r="J78" s="65">
        <v>3</v>
      </c>
      <c r="K78" s="66">
        <v>276.63937440000001</v>
      </c>
      <c r="L78" s="40">
        <v>59</v>
      </c>
      <c r="M78">
        <v>315.33958505999999</v>
      </c>
      <c r="N78" s="65">
        <v>3</v>
      </c>
      <c r="O78" s="66">
        <v>1.3112044948715233E-2</v>
      </c>
      <c r="Q78" s="65">
        <v>86</v>
      </c>
      <c r="R78" s="66">
        <v>364.96265855000001</v>
      </c>
      <c r="S78" s="65">
        <v>3</v>
      </c>
      <c r="T78" s="66">
        <v>338.40578126999998</v>
      </c>
      <c r="U78" s="65">
        <v>1</v>
      </c>
      <c r="V78" s="66">
        <v>241.89033112000001</v>
      </c>
      <c r="W78" s="40">
        <v>2</v>
      </c>
      <c r="X78">
        <v>334.78680686000001</v>
      </c>
      <c r="Y78" s="40">
        <v>65</v>
      </c>
      <c r="Z78">
        <v>1.2509072067324037E-3</v>
      </c>
      <c r="AB78" s="65">
        <v>74</v>
      </c>
      <c r="AC78" s="66">
        <v>615.78993353764588</v>
      </c>
      <c r="AE78" s="65">
        <v>48</v>
      </c>
      <c r="AF78" s="66">
        <v>469.54809175097455</v>
      </c>
    </row>
    <row r="79" spans="1:32" x14ac:dyDescent="0.3">
      <c r="A79" s="50">
        <v>77</v>
      </c>
      <c r="B79" s="40">
        <v>6</v>
      </c>
      <c r="C79">
        <v>300.84008395000001</v>
      </c>
      <c r="D79" s="65">
        <v>1</v>
      </c>
      <c r="E79" s="66">
        <v>349.36067968999998</v>
      </c>
      <c r="F79" s="65">
        <v>92</v>
      </c>
      <c r="G79" s="66">
        <v>330.68989234999998</v>
      </c>
      <c r="H79" s="65">
        <v>1</v>
      </c>
      <c r="I79" s="66">
        <v>317.72657153</v>
      </c>
      <c r="J79" s="65">
        <v>31</v>
      </c>
      <c r="K79" s="66">
        <v>276.37678496000001</v>
      </c>
      <c r="L79" s="40">
        <v>2</v>
      </c>
      <c r="M79">
        <v>315.24599834999998</v>
      </c>
      <c r="N79" s="65">
        <v>68</v>
      </c>
      <c r="O79" s="66">
        <v>1.1174012466735089E-2</v>
      </c>
      <c r="Q79" s="40">
        <v>21</v>
      </c>
      <c r="R79">
        <v>364.77323251000001</v>
      </c>
      <c r="S79" s="65">
        <v>1</v>
      </c>
      <c r="T79" s="66">
        <v>337.81349806999998</v>
      </c>
      <c r="U79" s="65">
        <v>4</v>
      </c>
      <c r="V79" s="66">
        <v>241.80386091</v>
      </c>
      <c r="W79" s="40">
        <v>60</v>
      </c>
      <c r="X79">
        <v>334.63003723999998</v>
      </c>
      <c r="Y79" s="40">
        <v>53</v>
      </c>
      <c r="Z79">
        <v>-1.609381373844443E-3</v>
      </c>
      <c r="AB79" s="40">
        <v>84</v>
      </c>
      <c r="AC79">
        <v>613.36675802457171</v>
      </c>
      <c r="AE79" s="65">
        <v>68</v>
      </c>
      <c r="AF79" s="66">
        <v>431.03522667794681</v>
      </c>
    </row>
    <row r="80" spans="1:32" x14ac:dyDescent="0.3">
      <c r="A80" s="50">
        <v>78</v>
      </c>
      <c r="B80" s="40">
        <v>17</v>
      </c>
      <c r="C80">
        <v>300.78400976</v>
      </c>
      <c r="D80" s="65">
        <v>61</v>
      </c>
      <c r="E80" s="66">
        <v>347.93051446999999</v>
      </c>
      <c r="F80" s="40">
        <v>24</v>
      </c>
      <c r="G80">
        <v>330.52310856999998</v>
      </c>
      <c r="H80" s="65">
        <v>47</v>
      </c>
      <c r="I80" s="66">
        <v>317.48700538000003</v>
      </c>
      <c r="J80" s="40">
        <v>54</v>
      </c>
      <c r="K80">
        <v>276.34270414000002</v>
      </c>
      <c r="L80" s="65">
        <v>1</v>
      </c>
      <c r="M80" s="66">
        <v>314.54724988999999</v>
      </c>
      <c r="N80" s="40">
        <v>83</v>
      </c>
      <c r="O80">
        <v>4.5885937944862868E-3</v>
      </c>
      <c r="Q80" s="40">
        <v>99</v>
      </c>
      <c r="R80">
        <v>364.63218494</v>
      </c>
      <c r="S80" s="65">
        <v>43</v>
      </c>
      <c r="T80" s="66">
        <v>337.32763068999998</v>
      </c>
      <c r="U80" s="65">
        <v>31</v>
      </c>
      <c r="V80" s="66">
        <v>241.42595442999999</v>
      </c>
      <c r="W80" s="65">
        <v>47</v>
      </c>
      <c r="X80" s="66">
        <v>333.81866282999999</v>
      </c>
      <c r="Y80" s="65">
        <v>86</v>
      </c>
      <c r="Z80" s="66">
        <v>-2.639478341221667E-3</v>
      </c>
      <c r="AB80" s="40">
        <v>99</v>
      </c>
      <c r="AC80">
        <v>610.79138914784642</v>
      </c>
      <c r="AE80" s="40">
        <v>39</v>
      </c>
      <c r="AF80">
        <v>408.31809677061028</v>
      </c>
    </row>
    <row r="81" spans="1:32" x14ac:dyDescent="0.3">
      <c r="A81" s="50">
        <v>79</v>
      </c>
      <c r="B81" s="65">
        <v>38</v>
      </c>
      <c r="C81" s="66">
        <v>300.58505444000002</v>
      </c>
      <c r="D81" s="40">
        <v>2</v>
      </c>
      <c r="E81">
        <v>347.68004238999998</v>
      </c>
      <c r="F81" s="40">
        <v>98</v>
      </c>
      <c r="G81">
        <v>330.07006917000001</v>
      </c>
      <c r="H81" s="65">
        <v>4</v>
      </c>
      <c r="I81" s="66">
        <v>317.46603343999999</v>
      </c>
      <c r="J81" s="40">
        <v>57</v>
      </c>
      <c r="K81">
        <v>276.32830992999999</v>
      </c>
      <c r="L81" s="65">
        <v>61</v>
      </c>
      <c r="M81" s="66">
        <v>314.23408461000002</v>
      </c>
      <c r="N81" s="65">
        <v>64</v>
      </c>
      <c r="O81" s="66">
        <v>1.1475168002209205E-3</v>
      </c>
      <c r="Q81" s="40">
        <v>85</v>
      </c>
      <c r="R81">
        <v>364.61190558999999</v>
      </c>
      <c r="S81" s="65">
        <v>61</v>
      </c>
      <c r="T81" s="66">
        <v>336.61378122000002</v>
      </c>
      <c r="U81" s="40">
        <v>17</v>
      </c>
      <c r="V81">
        <v>241.2795146</v>
      </c>
      <c r="W81" s="65">
        <v>49</v>
      </c>
      <c r="X81" s="66">
        <v>332.39750141000002</v>
      </c>
      <c r="Y81" s="40">
        <v>60</v>
      </c>
      <c r="Z81">
        <v>-2.7307835085549608E-3</v>
      </c>
      <c r="AB81" s="65">
        <v>36</v>
      </c>
      <c r="AC81" s="66">
        <v>606.33370266350073</v>
      </c>
      <c r="AE81" s="40">
        <v>87</v>
      </c>
      <c r="AF81">
        <v>372.91680006373025</v>
      </c>
    </row>
    <row r="82" spans="1:32" x14ac:dyDescent="0.3">
      <c r="A82" s="50">
        <v>80</v>
      </c>
      <c r="B82" s="65">
        <v>3</v>
      </c>
      <c r="C82" s="66">
        <v>300.33634988</v>
      </c>
      <c r="D82" s="40">
        <v>57</v>
      </c>
      <c r="E82">
        <v>345.12911595000003</v>
      </c>
      <c r="F82" s="65">
        <v>97</v>
      </c>
      <c r="G82" s="66">
        <v>329.91056417999999</v>
      </c>
      <c r="H82" s="65">
        <v>66</v>
      </c>
      <c r="I82" s="66">
        <v>316.40038845999999</v>
      </c>
      <c r="J82" s="40">
        <v>17</v>
      </c>
      <c r="K82">
        <v>276.28266423999997</v>
      </c>
      <c r="L82" s="65">
        <v>66</v>
      </c>
      <c r="M82" s="66">
        <v>313.99548894999998</v>
      </c>
      <c r="N82" s="65">
        <v>69</v>
      </c>
      <c r="O82" s="66">
        <v>1.1878145181801607E-4</v>
      </c>
      <c r="Q82" s="40">
        <v>91</v>
      </c>
      <c r="R82">
        <v>364.60077940000002</v>
      </c>
      <c r="S82" s="65">
        <v>49</v>
      </c>
      <c r="T82" s="66">
        <v>336.29821148000002</v>
      </c>
      <c r="U82" s="65">
        <v>69</v>
      </c>
      <c r="V82" s="66">
        <v>240.53222184000001</v>
      </c>
      <c r="W82" s="40">
        <v>53</v>
      </c>
      <c r="X82">
        <v>332.06582634</v>
      </c>
      <c r="Y82" s="65">
        <v>3</v>
      </c>
      <c r="Z82" s="66">
        <v>-3.1279439683809473E-3</v>
      </c>
      <c r="AB82" s="65">
        <v>40</v>
      </c>
      <c r="AC82" s="66">
        <v>601.57560106393782</v>
      </c>
      <c r="AE82" s="65">
        <v>36</v>
      </c>
      <c r="AF82" s="66">
        <v>330.08035063496658</v>
      </c>
    </row>
    <row r="83" spans="1:32" x14ac:dyDescent="0.3">
      <c r="A83" s="50">
        <v>81</v>
      </c>
      <c r="B83" s="65">
        <v>4</v>
      </c>
      <c r="C83" s="66">
        <v>300.23539425000001</v>
      </c>
      <c r="D83" s="40">
        <v>44</v>
      </c>
      <c r="E83">
        <v>344.86581973</v>
      </c>
      <c r="F83" s="40">
        <v>87</v>
      </c>
      <c r="G83">
        <v>329.85775702000001</v>
      </c>
      <c r="H83" s="40">
        <v>71</v>
      </c>
      <c r="I83">
        <v>315.20331054000002</v>
      </c>
      <c r="J83" s="40">
        <v>5</v>
      </c>
      <c r="K83">
        <v>276.20423261000002</v>
      </c>
      <c r="L83" s="65">
        <v>47</v>
      </c>
      <c r="M83" s="66">
        <v>313.62303064999998</v>
      </c>
      <c r="N83" s="65">
        <v>41</v>
      </c>
      <c r="O83" s="66">
        <v>-2.2974393467591284E-3</v>
      </c>
      <c r="Q83" s="65">
        <v>31</v>
      </c>
      <c r="R83" s="66">
        <v>364.16380356000002</v>
      </c>
      <c r="S83" s="65">
        <v>67</v>
      </c>
      <c r="T83" s="66">
        <v>336.08651755</v>
      </c>
      <c r="U83" s="65">
        <v>63</v>
      </c>
      <c r="V83" s="66">
        <v>240.31978396</v>
      </c>
      <c r="W83" s="40">
        <v>70</v>
      </c>
      <c r="X83">
        <v>330.92894136000001</v>
      </c>
      <c r="Y83" s="40">
        <v>9</v>
      </c>
      <c r="Z83">
        <v>-3.974542343560936E-3</v>
      </c>
      <c r="AB83" s="40">
        <v>39</v>
      </c>
      <c r="AC83">
        <v>600.76071768039162</v>
      </c>
      <c r="AE83" s="40">
        <v>89</v>
      </c>
      <c r="AF83">
        <v>324.31912247725961</v>
      </c>
    </row>
    <row r="84" spans="1:32" x14ac:dyDescent="0.3">
      <c r="A84" s="50">
        <v>82</v>
      </c>
      <c r="B84" s="40">
        <v>33</v>
      </c>
      <c r="C84">
        <v>299.91344125000001</v>
      </c>
      <c r="D84" s="40">
        <v>71</v>
      </c>
      <c r="E84">
        <v>344.02027170000002</v>
      </c>
      <c r="F84" s="40">
        <v>21</v>
      </c>
      <c r="G84">
        <v>329.44921333000002</v>
      </c>
      <c r="H84" s="40">
        <v>44</v>
      </c>
      <c r="I84">
        <v>314.67911810999999</v>
      </c>
      <c r="J84" s="65">
        <v>48</v>
      </c>
      <c r="K84" s="66">
        <v>276.17922984</v>
      </c>
      <c r="L84" s="65">
        <v>4</v>
      </c>
      <c r="M84" s="66">
        <v>312.92207804999998</v>
      </c>
      <c r="N84" s="40">
        <v>9</v>
      </c>
      <c r="O84">
        <v>-6.068131306384365E-3</v>
      </c>
      <c r="Q84" s="40">
        <v>24</v>
      </c>
      <c r="R84">
        <v>364.07928507999998</v>
      </c>
      <c r="S84" s="65">
        <v>46</v>
      </c>
      <c r="T84" s="66">
        <v>335.94863741</v>
      </c>
      <c r="U84" s="65">
        <v>66</v>
      </c>
      <c r="V84" s="66">
        <v>240.2996182</v>
      </c>
      <c r="W84" s="65">
        <v>1</v>
      </c>
      <c r="X84" s="66">
        <v>330.90561702999997</v>
      </c>
      <c r="Y84" s="40">
        <v>83</v>
      </c>
      <c r="Z84">
        <v>-5.3376799525321466E-3</v>
      </c>
      <c r="AB84" s="40">
        <v>78</v>
      </c>
      <c r="AC84">
        <v>590.89968359919874</v>
      </c>
      <c r="AE84" s="65">
        <v>38</v>
      </c>
      <c r="AF84" s="66">
        <v>323.06323817067869</v>
      </c>
    </row>
    <row r="85" spans="1:32" x14ac:dyDescent="0.3">
      <c r="A85" s="50">
        <v>83</v>
      </c>
      <c r="B85" s="65">
        <v>31</v>
      </c>
      <c r="C85" s="66">
        <v>299.80292594999997</v>
      </c>
      <c r="D85" s="65">
        <v>47</v>
      </c>
      <c r="E85" s="66">
        <v>343.50351674000001</v>
      </c>
      <c r="F85" s="40">
        <v>45</v>
      </c>
      <c r="G85">
        <v>329.28081169000001</v>
      </c>
      <c r="H85" s="65">
        <v>61</v>
      </c>
      <c r="I85" s="66">
        <v>313.84393387</v>
      </c>
      <c r="J85" s="65">
        <v>41</v>
      </c>
      <c r="K85" s="66">
        <v>276.13936262999999</v>
      </c>
      <c r="L85" s="40">
        <v>71</v>
      </c>
      <c r="M85">
        <v>311.97994872999999</v>
      </c>
      <c r="N85" s="65">
        <v>61</v>
      </c>
      <c r="O85" s="66">
        <v>-6.5252230327877562E-3</v>
      </c>
      <c r="Q85" s="40">
        <v>34</v>
      </c>
      <c r="R85">
        <v>363.53452106999998</v>
      </c>
      <c r="S85" s="40">
        <v>5</v>
      </c>
      <c r="T85">
        <v>335.07121004999999</v>
      </c>
      <c r="U85" s="40">
        <v>21</v>
      </c>
      <c r="V85">
        <v>239.94070436000001</v>
      </c>
      <c r="W85" s="40">
        <v>44</v>
      </c>
      <c r="X85">
        <v>330.85093273000001</v>
      </c>
      <c r="Y85" s="40">
        <v>10</v>
      </c>
      <c r="Z85">
        <v>-7.7064056417598115E-3</v>
      </c>
      <c r="AB85" s="40">
        <v>98</v>
      </c>
      <c r="AC85">
        <v>587.8343937930639</v>
      </c>
      <c r="AE85" s="40">
        <v>70</v>
      </c>
      <c r="AF85">
        <v>316.78565266396549</v>
      </c>
    </row>
    <row r="86" spans="1:32" x14ac:dyDescent="0.3">
      <c r="A86" s="50">
        <v>84</v>
      </c>
      <c r="B86" s="40">
        <v>23</v>
      </c>
      <c r="C86">
        <v>299.80047761999998</v>
      </c>
      <c r="D86" s="65">
        <v>4</v>
      </c>
      <c r="E86" s="66">
        <v>341.80052448999999</v>
      </c>
      <c r="F86" s="65">
        <v>37</v>
      </c>
      <c r="G86" s="66">
        <v>329.10465806000002</v>
      </c>
      <c r="H86" s="40">
        <v>57</v>
      </c>
      <c r="I86">
        <v>312.16289888</v>
      </c>
      <c r="J86" s="65">
        <v>38</v>
      </c>
      <c r="K86" s="66">
        <v>276.00480842000002</v>
      </c>
      <c r="L86" s="40">
        <v>44</v>
      </c>
      <c r="M86">
        <v>311.55782913000002</v>
      </c>
      <c r="N86" s="40">
        <v>70</v>
      </c>
      <c r="O86">
        <v>-6.8698423275635728E-3</v>
      </c>
      <c r="Q86" s="40">
        <v>33</v>
      </c>
      <c r="R86">
        <v>363.11363044000001</v>
      </c>
      <c r="S86" s="40">
        <v>60</v>
      </c>
      <c r="T86">
        <v>334.27570667999998</v>
      </c>
      <c r="U86" s="40">
        <v>34</v>
      </c>
      <c r="V86">
        <v>239.61466951</v>
      </c>
      <c r="W86" s="40">
        <v>51</v>
      </c>
      <c r="X86">
        <v>330.57167829000002</v>
      </c>
      <c r="Y86" s="65">
        <v>46</v>
      </c>
      <c r="Z86" s="66">
        <v>-9.3389614089241998E-3</v>
      </c>
      <c r="AB86" s="65">
        <v>38</v>
      </c>
      <c r="AC86" s="66">
        <v>582.1882888369463</v>
      </c>
      <c r="AE86" s="65">
        <v>93</v>
      </c>
      <c r="AF86" s="66">
        <v>299.41321737281646</v>
      </c>
    </row>
    <row r="87" spans="1:32" x14ac:dyDescent="0.3">
      <c r="A87" s="50">
        <v>85</v>
      </c>
      <c r="B87" s="40">
        <v>22</v>
      </c>
      <c r="C87">
        <v>299.79958706999997</v>
      </c>
      <c r="D87" s="40">
        <v>59</v>
      </c>
      <c r="E87">
        <v>340.51210356000001</v>
      </c>
      <c r="F87" s="40">
        <v>34</v>
      </c>
      <c r="G87">
        <v>328.80532155999998</v>
      </c>
      <c r="H87" s="40">
        <v>51</v>
      </c>
      <c r="I87">
        <v>311.01401317</v>
      </c>
      <c r="J87" s="40">
        <v>33</v>
      </c>
      <c r="K87">
        <v>275.89891889</v>
      </c>
      <c r="L87" s="40">
        <v>57</v>
      </c>
      <c r="M87">
        <v>311.16219279000001</v>
      </c>
      <c r="N87" s="65">
        <v>73</v>
      </c>
      <c r="O87" s="66">
        <v>-8.1304843582242648E-3</v>
      </c>
      <c r="Q87" s="40">
        <v>87</v>
      </c>
      <c r="R87">
        <v>362.80649813999997</v>
      </c>
      <c r="S87" s="40">
        <v>57</v>
      </c>
      <c r="T87">
        <v>333.44453957000002</v>
      </c>
      <c r="U87" s="40">
        <v>24</v>
      </c>
      <c r="V87">
        <v>239.20323411000001</v>
      </c>
      <c r="W87" s="65">
        <v>67</v>
      </c>
      <c r="X87" s="66">
        <v>329.93052411000002</v>
      </c>
      <c r="Y87" s="65">
        <v>64</v>
      </c>
      <c r="Z87" s="66">
        <v>-9.5127720549430823E-3</v>
      </c>
      <c r="AB87" s="40">
        <v>90</v>
      </c>
      <c r="AC87">
        <v>579.77625957448811</v>
      </c>
      <c r="AE87" s="65">
        <v>37</v>
      </c>
      <c r="AF87" s="66">
        <v>292.0420370089081</v>
      </c>
    </row>
    <row r="88" spans="1:32" x14ac:dyDescent="0.3">
      <c r="A88" s="50">
        <v>86</v>
      </c>
      <c r="B88" s="65">
        <v>37</v>
      </c>
      <c r="C88" s="66">
        <v>299.70345943000001</v>
      </c>
      <c r="D88" s="65">
        <v>69</v>
      </c>
      <c r="E88" s="66">
        <v>339.52859625000002</v>
      </c>
      <c r="F88" s="40">
        <v>90</v>
      </c>
      <c r="G88">
        <v>328.41934902000003</v>
      </c>
      <c r="H88" s="65">
        <v>49</v>
      </c>
      <c r="I88" s="66">
        <v>310.93291127999998</v>
      </c>
      <c r="J88" s="65">
        <v>4</v>
      </c>
      <c r="K88" s="66">
        <v>275.77195183999999</v>
      </c>
      <c r="L88" s="65">
        <v>49</v>
      </c>
      <c r="M88" s="66">
        <v>310.10678299</v>
      </c>
      <c r="N88" s="65">
        <v>46</v>
      </c>
      <c r="O88" s="66">
        <v>-8.6883326694540026E-3</v>
      </c>
      <c r="Q88" s="65">
        <v>36</v>
      </c>
      <c r="R88" s="66">
        <v>362.00302735999998</v>
      </c>
      <c r="S88" s="40">
        <v>71</v>
      </c>
      <c r="T88">
        <v>333.44113356999998</v>
      </c>
      <c r="U88" s="40">
        <v>57</v>
      </c>
      <c r="V88">
        <v>239.01263207</v>
      </c>
      <c r="W88" s="65">
        <v>43</v>
      </c>
      <c r="X88" s="66">
        <v>329.35379970999998</v>
      </c>
      <c r="Y88" s="65">
        <v>38</v>
      </c>
      <c r="Z88" s="66">
        <v>-1.1727474573774413E-2</v>
      </c>
      <c r="AB88" s="65">
        <v>94</v>
      </c>
      <c r="AC88" s="66">
        <v>579.14640331732551</v>
      </c>
      <c r="AE88" s="65">
        <v>47</v>
      </c>
      <c r="AF88" s="66">
        <v>278.16849128234145</v>
      </c>
    </row>
    <row r="89" spans="1:32" x14ac:dyDescent="0.3">
      <c r="A89" s="50">
        <v>87</v>
      </c>
      <c r="B89" s="40">
        <v>21</v>
      </c>
      <c r="C89">
        <v>299.17241547999998</v>
      </c>
      <c r="D89" s="65">
        <v>63</v>
      </c>
      <c r="E89" s="66">
        <v>339.13499784999999</v>
      </c>
      <c r="F89" s="40">
        <v>33</v>
      </c>
      <c r="G89">
        <v>327.91368475000002</v>
      </c>
      <c r="H89" s="65">
        <v>43</v>
      </c>
      <c r="I89" s="66">
        <v>310.47497449000002</v>
      </c>
      <c r="J89" s="40">
        <v>23</v>
      </c>
      <c r="K89">
        <v>275.62646536</v>
      </c>
      <c r="L89" s="40">
        <v>70</v>
      </c>
      <c r="M89">
        <v>310.05725919999998</v>
      </c>
      <c r="N89" s="40">
        <v>72</v>
      </c>
      <c r="O89">
        <v>-9.0649074313154509E-3</v>
      </c>
      <c r="Q89" s="65">
        <v>37</v>
      </c>
      <c r="R89" s="66">
        <v>362.00302735999998</v>
      </c>
      <c r="S89" s="65">
        <v>69</v>
      </c>
      <c r="T89" s="66">
        <v>333.22465259000001</v>
      </c>
      <c r="U89" s="40">
        <v>9</v>
      </c>
      <c r="V89">
        <v>238.61265016999999</v>
      </c>
      <c r="W89" s="40">
        <v>5</v>
      </c>
      <c r="X89">
        <v>328.90159238000001</v>
      </c>
      <c r="Y89" s="40">
        <v>98</v>
      </c>
      <c r="Z89">
        <v>-1.2695764407061914E-2</v>
      </c>
      <c r="AB89" s="40">
        <v>83</v>
      </c>
      <c r="AC89">
        <v>577.01893496604885</v>
      </c>
      <c r="AE89" s="40">
        <v>51</v>
      </c>
      <c r="AF89">
        <v>267.57563903634315</v>
      </c>
    </row>
    <row r="90" spans="1:32" x14ac:dyDescent="0.3">
      <c r="A90" s="50">
        <v>88</v>
      </c>
      <c r="B90" s="40">
        <v>24</v>
      </c>
      <c r="C90">
        <v>298.94318211000001</v>
      </c>
      <c r="D90" s="65">
        <v>68</v>
      </c>
      <c r="E90" s="66">
        <v>337.29643643999998</v>
      </c>
      <c r="F90" s="65">
        <v>36</v>
      </c>
      <c r="G90" s="66">
        <v>327.28485318999998</v>
      </c>
      <c r="H90" s="65">
        <v>67</v>
      </c>
      <c r="I90" s="66">
        <v>310.42545761999997</v>
      </c>
      <c r="J90" s="40">
        <v>60</v>
      </c>
      <c r="K90">
        <v>275.46425723999999</v>
      </c>
      <c r="L90" s="40">
        <v>51</v>
      </c>
      <c r="M90">
        <v>309.87627278999997</v>
      </c>
      <c r="N90" s="40">
        <v>84</v>
      </c>
      <c r="O90">
        <v>-1.0538070061624622E-2</v>
      </c>
      <c r="Q90" s="40">
        <v>89</v>
      </c>
      <c r="R90">
        <v>361.91980129000001</v>
      </c>
      <c r="S90" s="40">
        <v>51</v>
      </c>
      <c r="T90">
        <v>333.00277441999998</v>
      </c>
      <c r="U90" s="65">
        <v>49</v>
      </c>
      <c r="V90" s="66">
        <v>238.46877289</v>
      </c>
      <c r="W90" s="65">
        <v>68</v>
      </c>
      <c r="X90" s="66">
        <v>328.86217169999998</v>
      </c>
      <c r="Y90" s="40">
        <v>54</v>
      </c>
      <c r="Z90">
        <v>-1.2922087678413366E-2</v>
      </c>
      <c r="AB90" s="65">
        <v>77</v>
      </c>
      <c r="AC90" s="66">
        <v>566.63083452263481</v>
      </c>
      <c r="AE90" s="65">
        <v>29</v>
      </c>
      <c r="AF90" s="66">
        <v>231.30831508449145</v>
      </c>
    </row>
    <row r="91" spans="1:32" x14ac:dyDescent="0.3">
      <c r="A91" s="50">
        <v>89</v>
      </c>
      <c r="B91" s="65">
        <v>42</v>
      </c>
      <c r="C91" s="66">
        <v>298.43255919000001</v>
      </c>
      <c r="D91" s="65">
        <v>49</v>
      </c>
      <c r="E91" s="66">
        <v>337.16576722999997</v>
      </c>
      <c r="F91" s="65">
        <v>27</v>
      </c>
      <c r="G91" s="66">
        <v>327.13770949000002</v>
      </c>
      <c r="H91" s="65">
        <v>68</v>
      </c>
      <c r="I91" s="66">
        <v>310.41330321999999</v>
      </c>
      <c r="J91" s="40">
        <v>21</v>
      </c>
      <c r="K91">
        <v>275.30870470999997</v>
      </c>
      <c r="L91" s="65">
        <v>68</v>
      </c>
      <c r="M91" s="66">
        <v>309.74247445999998</v>
      </c>
      <c r="N91" s="65">
        <v>25</v>
      </c>
      <c r="O91" s="66">
        <v>-1.3108563130930721E-2</v>
      </c>
      <c r="Q91" s="65">
        <v>92</v>
      </c>
      <c r="R91" s="66">
        <v>361.74320068999998</v>
      </c>
      <c r="S91" s="65">
        <v>68</v>
      </c>
      <c r="T91" s="66">
        <v>332.74384393000003</v>
      </c>
      <c r="U91" s="65">
        <v>52</v>
      </c>
      <c r="V91" s="66">
        <v>238.26946849000001</v>
      </c>
      <c r="W91" s="40">
        <v>57</v>
      </c>
      <c r="X91">
        <v>327.77117693999998</v>
      </c>
      <c r="Y91" s="65">
        <v>63</v>
      </c>
      <c r="Z91" s="66">
        <v>-1.782590528211369E-2</v>
      </c>
      <c r="AB91" s="65">
        <v>93</v>
      </c>
      <c r="AC91" s="66">
        <v>561.28522402639021</v>
      </c>
      <c r="AE91" s="40">
        <v>75</v>
      </c>
      <c r="AF91">
        <v>220.58209423542672</v>
      </c>
    </row>
    <row r="92" spans="1:32" x14ac:dyDescent="0.3">
      <c r="A92" s="50">
        <v>90</v>
      </c>
      <c r="B92" s="65">
        <v>36</v>
      </c>
      <c r="C92" s="66">
        <v>298.23670155999997</v>
      </c>
      <c r="D92" s="65">
        <v>43</v>
      </c>
      <c r="E92" s="66">
        <v>336.82038082000003</v>
      </c>
      <c r="F92" s="65">
        <v>25</v>
      </c>
      <c r="G92" s="66">
        <v>326.98812056000003</v>
      </c>
      <c r="H92" s="65">
        <v>69</v>
      </c>
      <c r="I92" s="66">
        <v>309.74037715999998</v>
      </c>
      <c r="J92" s="65">
        <v>52</v>
      </c>
      <c r="K92" s="66">
        <v>275.19537652000002</v>
      </c>
      <c r="L92" s="65">
        <v>69</v>
      </c>
      <c r="M92" s="66">
        <v>309.73317909999997</v>
      </c>
      <c r="N92" s="65">
        <v>63</v>
      </c>
      <c r="O92" s="66">
        <v>-1.7372735727690401E-2</v>
      </c>
      <c r="Q92" s="40">
        <v>45</v>
      </c>
      <c r="R92">
        <v>361.23623930000002</v>
      </c>
      <c r="S92" s="40">
        <v>70</v>
      </c>
      <c r="T92">
        <v>332.73757444</v>
      </c>
      <c r="U92" s="65">
        <v>25</v>
      </c>
      <c r="V92" s="66">
        <v>237.48586499999999</v>
      </c>
      <c r="W92" s="65">
        <v>61</v>
      </c>
      <c r="X92" s="66">
        <v>327.57815334999998</v>
      </c>
      <c r="Y92" s="40">
        <v>99</v>
      </c>
      <c r="Z92">
        <v>-2.6266725516959067E-2</v>
      </c>
      <c r="AB92" s="65">
        <v>30</v>
      </c>
      <c r="AC92" s="66">
        <v>550.28906915037646</v>
      </c>
      <c r="AE92" s="65">
        <v>43</v>
      </c>
      <c r="AF92" s="66">
        <v>209.40839705398784</v>
      </c>
    </row>
    <row r="93" spans="1:32" x14ac:dyDescent="0.3">
      <c r="A93" s="50">
        <v>91</v>
      </c>
      <c r="B93" s="65">
        <v>27</v>
      </c>
      <c r="C93" s="66">
        <v>297.54402092999999</v>
      </c>
      <c r="D93" s="40">
        <v>70</v>
      </c>
      <c r="E93">
        <v>336.55370617</v>
      </c>
      <c r="F93" s="40">
        <v>39</v>
      </c>
      <c r="G93">
        <v>325.71880248000002</v>
      </c>
      <c r="H93" s="40">
        <v>70</v>
      </c>
      <c r="I93">
        <v>309.64965740999997</v>
      </c>
      <c r="J93" s="65">
        <v>50</v>
      </c>
      <c r="K93" s="66">
        <v>273.56803160999999</v>
      </c>
      <c r="L93" s="65">
        <v>67</v>
      </c>
      <c r="M93" s="66">
        <v>309.42011769999999</v>
      </c>
      <c r="N93" s="40">
        <v>99</v>
      </c>
      <c r="O93">
        <v>-2.2747822900115077E-2</v>
      </c>
      <c r="Q93" s="40">
        <v>98</v>
      </c>
      <c r="R93">
        <v>360.15020836000002</v>
      </c>
      <c r="S93" s="40">
        <v>53</v>
      </c>
      <c r="T93">
        <v>331.85722067</v>
      </c>
      <c r="U93" s="40">
        <v>65</v>
      </c>
      <c r="V93">
        <v>237.32353214</v>
      </c>
      <c r="W93" s="40">
        <v>65</v>
      </c>
      <c r="X93">
        <v>326.31359456000001</v>
      </c>
      <c r="Y93" s="40">
        <v>72</v>
      </c>
      <c r="Z93">
        <v>-2.6843162439984879E-2</v>
      </c>
      <c r="AB93" s="65">
        <v>41</v>
      </c>
      <c r="AC93" s="66">
        <v>529.08983287492219</v>
      </c>
      <c r="AE93" s="65">
        <v>30</v>
      </c>
      <c r="AF93" s="66">
        <v>182.57364186902979</v>
      </c>
    </row>
    <row r="94" spans="1:32" x14ac:dyDescent="0.3">
      <c r="A94" s="50">
        <v>92</v>
      </c>
      <c r="B94" s="40">
        <v>34</v>
      </c>
      <c r="C94">
        <v>296.42597078</v>
      </c>
      <c r="D94" s="40">
        <v>51</v>
      </c>
      <c r="E94">
        <v>336.16075871999999</v>
      </c>
      <c r="F94" s="65">
        <v>29</v>
      </c>
      <c r="G94" s="66">
        <v>325.48783972000001</v>
      </c>
      <c r="H94" s="40">
        <v>53</v>
      </c>
      <c r="I94">
        <v>309.37984671999999</v>
      </c>
      <c r="J94" s="40">
        <v>34</v>
      </c>
      <c r="K94">
        <v>273.37835866</v>
      </c>
      <c r="L94" s="65">
        <v>43</v>
      </c>
      <c r="M94" s="66">
        <v>308.62912795</v>
      </c>
      <c r="N94" s="65">
        <v>42</v>
      </c>
      <c r="O94" s="66">
        <v>-4.030306176689491E-2</v>
      </c>
      <c r="Q94" s="65">
        <v>25</v>
      </c>
      <c r="R94" s="66">
        <v>359.88982161000001</v>
      </c>
      <c r="S94" s="65">
        <v>50</v>
      </c>
      <c r="T94" s="66">
        <v>328.19481360999998</v>
      </c>
      <c r="U94" s="65">
        <v>50</v>
      </c>
      <c r="V94" s="66">
        <v>237.23007914999999</v>
      </c>
      <c r="W94" s="65">
        <v>69</v>
      </c>
      <c r="X94" s="66">
        <v>326.00799487</v>
      </c>
      <c r="Y94" s="65">
        <v>92</v>
      </c>
      <c r="Z94" s="66">
        <v>-2.9720584082969636E-2</v>
      </c>
      <c r="AB94" s="40">
        <v>96</v>
      </c>
      <c r="AC94">
        <v>527.60584448150701</v>
      </c>
      <c r="AE94" s="65">
        <v>49</v>
      </c>
      <c r="AF94" s="66">
        <v>172.83159556408089</v>
      </c>
    </row>
    <row r="95" spans="1:32" x14ac:dyDescent="0.3">
      <c r="A95" s="50">
        <v>93</v>
      </c>
      <c r="B95" s="65">
        <v>29</v>
      </c>
      <c r="C95" s="66">
        <v>295.68785606</v>
      </c>
      <c r="D95" s="40">
        <v>65</v>
      </c>
      <c r="E95">
        <v>336.00498729999998</v>
      </c>
      <c r="F95" s="65">
        <v>32</v>
      </c>
      <c r="G95" s="66">
        <v>325.02994933000002</v>
      </c>
      <c r="H95" s="40">
        <v>65</v>
      </c>
      <c r="I95">
        <v>308.27523266999998</v>
      </c>
      <c r="J95" s="65">
        <v>32</v>
      </c>
      <c r="K95" s="66">
        <v>272.76070241999997</v>
      </c>
      <c r="L95" s="65">
        <v>63</v>
      </c>
      <c r="M95" s="66">
        <v>307.86970739999998</v>
      </c>
      <c r="N95" s="65">
        <v>92</v>
      </c>
      <c r="O95" s="66">
        <v>-4.4315459352889122E-2</v>
      </c>
      <c r="Q95" s="65">
        <v>32</v>
      </c>
      <c r="R95" s="66">
        <v>359.79028375000001</v>
      </c>
      <c r="S95" s="65">
        <v>48</v>
      </c>
      <c r="T95" s="66">
        <v>327.76953817999998</v>
      </c>
      <c r="U95" s="65">
        <v>64</v>
      </c>
      <c r="V95" s="66">
        <v>237.18368602999999</v>
      </c>
      <c r="W95" s="65">
        <v>64</v>
      </c>
      <c r="X95" s="66">
        <v>325.87351541999999</v>
      </c>
      <c r="Y95" s="65">
        <v>73</v>
      </c>
      <c r="Z95" s="66">
        <v>-3.5616029173428626E-2</v>
      </c>
      <c r="AB95" s="65">
        <v>95</v>
      </c>
      <c r="AC95" s="66">
        <v>520.79905299317329</v>
      </c>
      <c r="AE95" s="65">
        <v>41</v>
      </c>
      <c r="AF95" s="66">
        <v>155.32354771774183</v>
      </c>
    </row>
    <row r="96" spans="1:32" x14ac:dyDescent="0.3">
      <c r="A96" s="50">
        <v>94</v>
      </c>
      <c r="B96" s="65">
        <v>32</v>
      </c>
      <c r="C96" s="66">
        <v>294.69564216999999</v>
      </c>
      <c r="D96" s="65">
        <v>64</v>
      </c>
      <c r="E96" s="66">
        <v>335.78265455000002</v>
      </c>
      <c r="F96" s="65">
        <v>35</v>
      </c>
      <c r="G96" s="66">
        <v>324.57128082999998</v>
      </c>
      <c r="H96" s="40">
        <v>59</v>
      </c>
      <c r="I96">
        <v>308.13565491999998</v>
      </c>
      <c r="J96" s="40">
        <v>24</v>
      </c>
      <c r="K96">
        <v>272.43914174999998</v>
      </c>
      <c r="L96" s="65">
        <v>64</v>
      </c>
      <c r="M96" s="66">
        <v>307.71004213999998</v>
      </c>
      <c r="N96" s="65">
        <v>74</v>
      </c>
      <c r="O96" s="66">
        <v>-4.5994653251717296E-2</v>
      </c>
      <c r="Q96" s="40">
        <v>90</v>
      </c>
      <c r="R96">
        <v>358.62880050000001</v>
      </c>
      <c r="S96" s="40">
        <v>65</v>
      </c>
      <c r="T96">
        <v>326.48466632999998</v>
      </c>
      <c r="U96" s="65">
        <v>61</v>
      </c>
      <c r="V96" s="66">
        <v>237.02033893999999</v>
      </c>
      <c r="W96" s="65">
        <v>4</v>
      </c>
      <c r="X96" s="66">
        <v>325.30064949000001</v>
      </c>
      <c r="Y96" s="65">
        <v>74</v>
      </c>
      <c r="Z96" s="66">
        <v>-5.3464719070178926E-2</v>
      </c>
      <c r="AB96" s="65">
        <v>27</v>
      </c>
      <c r="AC96" s="66">
        <v>515.22825586560543</v>
      </c>
      <c r="AE96" s="40">
        <v>53</v>
      </c>
      <c r="AF96">
        <v>107.17117989644358</v>
      </c>
    </row>
    <row r="97" spans="1:32" x14ac:dyDescent="0.3">
      <c r="A97" s="50">
        <v>95</v>
      </c>
      <c r="B97" s="65">
        <v>41</v>
      </c>
      <c r="C97" s="66">
        <v>294.35359202000001</v>
      </c>
      <c r="D97" s="65">
        <v>50</v>
      </c>
      <c r="E97" s="66">
        <v>334.46898005000003</v>
      </c>
      <c r="F97" s="65">
        <v>38</v>
      </c>
      <c r="G97" s="66">
        <v>324.53636645</v>
      </c>
      <c r="H97" s="65">
        <v>64</v>
      </c>
      <c r="I97" s="66">
        <v>307.77752151999999</v>
      </c>
      <c r="J97" s="65">
        <v>61</v>
      </c>
      <c r="K97" s="66">
        <v>272.05607850000001</v>
      </c>
      <c r="L97" s="40">
        <v>65</v>
      </c>
      <c r="M97">
        <v>307.20182176999998</v>
      </c>
      <c r="N97" s="65">
        <v>94</v>
      </c>
      <c r="O97" s="66">
        <v>-7.1903265761329785E-2</v>
      </c>
      <c r="Q97" s="65">
        <v>42</v>
      </c>
      <c r="R97" s="66">
        <v>358.1505429</v>
      </c>
      <c r="S97" s="65">
        <v>66</v>
      </c>
      <c r="T97" s="66">
        <v>325.91922994999999</v>
      </c>
      <c r="U97" s="40">
        <v>54</v>
      </c>
      <c r="V97">
        <v>236.55693366</v>
      </c>
      <c r="W97" s="40">
        <v>71</v>
      </c>
      <c r="X97">
        <v>325.02525079999998</v>
      </c>
      <c r="Y97" s="40">
        <v>96</v>
      </c>
      <c r="Z97">
        <v>-6.5743359574719037E-2</v>
      </c>
      <c r="AB97" s="40">
        <v>89</v>
      </c>
      <c r="AC97">
        <v>504.48254690942684</v>
      </c>
      <c r="AE97" s="40">
        <v>80</v>
      </c>
      <c r="AF97">
        <v>93.590644412332765</v>
      </c>
    </row>
    <row r="98" spans="1:32" x14ac:dyDescent="0.3">
      <c r="A98" s="50">
        <v>96</v>
      </c>
      <c r="B98" s="65">
        <v>25</v>
      </c>
      <c r="C98" s="66">
        <v>294.16628808000002</v>
      </c>
      <c r="D98" s="65">
        <v>67</v>
      </c>
      <c r="E98" s="66">
        <v>334.25701307999998</v>
      </c>
      <c r="F98" s="65">
        <v>42</v>
      </c>
      <c r="G98" s="66">
        <v>323.65597128000002</v>
      </c>
      <c r="H98" s="40">
        <v>5</v>
      </c>
      <c r="I98">
        <v>306.96631862999999</v>
      </c>
      <c r="J98" s="65">
        <v>25</v>
      </c>
      <c r="K98" s="66">
        <v>270.11457595000002</v>
      </c>
      <c r="L98" s="40">
        <v>53</v>
      </c>
      <c r="M98">
        <v>306.79158303999998</v>
      </c>
      <c r="N98" s="40">
        <v>96</v>
      </c>
      <c r="O98">
        <v>-8.7100920193567799E-2</v>
      </c>
      <c r="Q98" s="40">
        <v>39</v>
      </c>
      <c r="R98">
        <v>358.02100388999997</v>
      </c>
      <c r="S98" s="65">
        <v>64</v>
      </c>
      <c r="T98" s="66">
        <v>324.55955254000003</v>
      </c>
      <c r="U98" s="65">
        <v>58</v>
      </c>
      <c r="V98" s="66">
        <v>236.16221471</v>
      </c>
      <c r="W98" s="65">
        <v>66</v>
      </c>
      <c r="X98" s="66">
        <v>322.72259031999999</v>
      </c>
      <c r="Y98" s="65">
        <v>94</v>
      </c>
      <c r="Z98" s="66">
        <v>-7.3964687422170258E-2</v>
      </c>
      <c r="AB98" s="40">
        <v>75</v>
      </c>
      <c r="AC98">
        <v>503.38467861949289</v>
      </c>
      <c r="AE98" s="65">
        <v>67</v>
      </c>
      <c r="AF98" s="66">
        <v>84.383773784024385</v>
      </c>
    </row>
    <row r="99" spans="1:32" x14ac:dyDescent="0.3">
      <c r="A99" s="50">
        <v>97</v>
      </c>
      <c r="B99" s="65">
        <v>35</v>
      </c>
      <c r="C99" s="66">
        <v>288.14840053</v>
      </c>
      <c r="D99" s="40">
        <v>53</v>
      </c>
      <c r="E99">
        <v>333.60276677000002</v>
      </c>
      <c r="F99" s="65">
        <v>41</v>
      </c>
      <c r="G99" s="66">
        <v>323.29576750000001</v>
      </c>
      <c r="H99" s="65">
        <v>63</v>
      </c>
      <c r="I99" s="66">
        <v>306.85506667999999</v>
      </c>
      <c r="J99" s="65">
        <v>30</v>
      </c>
      <c r="K99" s="66">
        <v>269.04246353000002</v>
      </c>
      <c r="L99" s="65">
        <v>50</v>
      </c>
      <c r="M99" s="66">
        <v>304.97036088999999</v>
      </c>
      <c r="N99" s="40">
        <v>59</v>
      </c>
      <c r="O99">
        <v>-0.12860754965575352</v>
      </c>
      <c r="Q99" s="65">
        <v>41</v>
      </c>
      <c r="R99" s="66">
        <v>357.92440823999999</v>
      </c>
      <c r="S99" s="40">
        <v>62</v>
      </c>
      <c r="T99">
        <v>323.50055706000001</v>
      </c>
      <c r="U99" s="65">
        <v>48</v>
      </c>
      <c r="V99" s="66">
        <v>234.53319328000001</v>
      </c>
      <c r="W99" s="65">
        <v>48</v>
      </c>
      <c r="X99" s="66">
        <v>322.67302298999999</v>
      </c>
      <c r="Y99" s="65">
        <v>77</v>
      </c>
      <c r="Z99" s="66">
        <v>-0.11299188105994104</v>
      </c>
      <c r="AB99" s="40">
        <v>80</v>
      </c>
      <c r="AC99">
        <v>500.12686432919736</v>
      </c>
      <c r="AE99" s="65">
        <v>27</v>
      </c>
      <c r="AF99" s="66">
        <v>78.556541869792269</v>
      </c>
    </row>
    <row r="100" spans="1:32" x14ac:dyDescent="0.3">
      <c r="A100" s="50">
        <v>98</v>
      </c>
      <c r="B100" s="65">
        <v>30</v>
      </c>
      <c r="C100" s="66">
        <v>287.6689604</v>
      </c>
      <c r="D100" s="40">
        <v>5</v>
      </c>
      <c r="E100">
        <v>332.80540402999998</v>
      </c>
      <c r="F100" s="65">
        <v>30</v>
      </c>
      <c r="G100" s="66">
        <v>320.96077281999999</v>
      </c>
      <c r="H100" s="65">
        <v>50</v>
      </c>
      <c r="I100" s="66">
        <v>305.90573436</v>
      </c>
      <c r="J100" s="65">
        <v>35</v>
      </c>
      <c r="K100" s="66">
        <v>263.41994484999998</v>
      </c>
      <c r="L100" s="65">
        <v>48</v>
      </c>
      <c r="M100" s="66">
        <v>304.20281134999999</v>
      </c>
      <c r="N100" s="40">
        <v>62</v>
      </c>
      <c r="O100">
        <v>-0.13095217313156166</v>
      </c>
      <c r="Q100" s="65">
        <v>38</v>
      </c>
      <c r="R100" s="66">
        <v>357.72725652999998</v>
      </c>
      <c r="S100" s="65">
        <v>58</v>
      </c>
      <c r="T100" s="66">
        <v>323.30232537000001</v>
      </c>
      <c r="U100" s="65">
        <v>35</v>
      </c>
      <c r="V100" s="66">
        <v>233.45486260000001</v>
      </c>
      <c r="W100" s="65">
        <v>63</v>
      </c>
      <c r="X100" s="66">
        <v>322.18188566999999</v>
      </c>
      <c r="Y100" s="40">
        <v>78</v>
      </c>
      <c r="Z100">
        <v>-0.11299188105994104</v>
      </c>
      <c r="AB100" s="40">
        <v>87</v>
      </c>
      <c r="AC100">
        <v>493.0673750691829</v>
      </c>
      <c r="AE100" s="65">
        <v>42</v>
      </c>
      <c r="AF100" s="66">
        <v>74.816643045089165</v>
      </c>
    </row>
    <row r="101" spans="1:32" x14ac:dyDescent="0.3">
      <c r="A101" s="50">
        <v>99</v>
      </c>
      <c r="B101" s="40">
        <v>96</v>
      </c>
      <c r="C101">
        <v>276.85272454</v>
      </c>
      <c r="D101" s="65">
        <v>48</v>
      </c>
      <c r="E101" s="66">
        <v>332.37753257999998</v>
      </c>
      <c r="F101" s="40">
        <v>96</v>
      </c>
      <c r="G101">
        <v>304.15331731999999</v>
      </c>
      <c r="H101" s="65">
        <v>48</v>
      </c>
      <c r="I101" s="66">
        <v>305.31194199999999</v>
      </c>
      <c r="J101" s="40">
        <v>96</v>
      </c>
      <c r="K101">
        <v>258.65810255999997</v>
      </c>
      <c r="L101" s="40">
        <v>5</v>
      </c>
      <c r="M101">
        <v>303.78944201000002</v>
      </c>
      <c r="N101" s="65">
        <v>77</v>
      </c>
      <c r="O101" s="66">
        <v>-0.17535525323876094</v>
      </c>
      <c r="Q101" s="40">
        <v>96</v>
      </c>
      <c r="R101">
        <v>350.14434734999998</v>
      </c>
      <c r="S101" s="65">
        <v>63</v>
      </c>
      <c r="T101" s="66">
        <v>319.75967063000002</v>
      </c>
      <c r="U101" s="40">
        <v>5</v>
      </c>
      <c r="V101">
        <v>231.63383486000001</v>
      </c>
      <c r="W101" s="65">
        <v>50</v>
      </c>
      <c r="X101" s="66">
        <v>321.96515032000002</v>
      </c>
      <c r="Y101" s="40">
        <v>62</v>
      </c>
      <c r="Z101">
        <v>-0.12847891269552769</v>
      </c>
      <c r="AB101" s="65">
        <v>42</v>
      </c>
      <c r="AC101" s="66">
        <v>491.06692757537411</v>
      </c>
      <c r="AE101" s="40">
        <v>5</v>
      </c>
      <c r="AF101">
        <v>52.742079114093528</v>
      </c>
    </row>
    <row r="102" spans="1:32" x14ac:dyDescent="0.3">
      <c r="A102" s="50">
        <v>100</v>
      </c>
      <c r="B102" s="40">
        <v>62</v>
      </c>
      <c r="C102">
        <v>258.19036589000001</v>
      </c>
      <c r="D102" s="65">
        <v>58</v>
      </c>
      <c r="E102" s="66">
        <v>331.67098415999999</v>
      </c>
      <c r="F102" s="40">
        <v>62</v>
      </c>
      <c r="G102">
        <v>292.59474004999998</v>
      </c>
      <c r="H102" s="65">
        <v>58</v>
      </c>
      <c r="I102" s="66">
        <v>301.94417371999998</v>
      </c>
      <c r="J102" s="40">
        <v>62</v>
      </c>
      <c r="K102">
        <v>233.68811158</v>
      </c>
      <c r="L102" s="65">
        <v>58</v>
      </c>
      <c r="M102" s="66">
        <v>296.68093074000001</v>
      </c>
      <c r="N102" s="40">
        <v>78</v>
      </c>
      <c r="O102">
        <v>-0.1966781024313792</v>
      </c>
      <c r="Q102" s="40">
        <v>62</v>
      </c>
      <c r="R102">
        <v>348.18333787</v>
      </c>
      <c r="S102" s="40">
        <v>59</v>
      </c>
      <c r="T102">
        <v>319.15130852999999</v>
      </c>
      <c r="U102" s="40">
        <v>62</v>
      </c>
      <c r="V102">
        <v>211.3642983</v>
      </c>
      <c r="W102" s="65">
        <v>58</v>
      </c>
      <c r="X102" s="66">
        <v>317.47136570999999</v>
      </c>
      <c r="Y102" s="40">
        <v>59</v>
      </c>
      <c r="Z102">
        <v>-0.13812923061860261</v>
      </c>
      <c r="AB102" s="65">
        <v>29</v>
      </c>
      <c r="AC102" s="66">
        <v>454.20277619757286</v>
      </c>
      <c r="AE102" s="65">
        <v>95</v>
      </c>
      <c r="AF102" s="66">
        <v>15.536784802962071</v>
      </c>
    </row>
  </sheetData>
  <sortState ref="AE1:AF102">
    <sortCondition descending="1" ref="AF1:AF102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workbookViewId="0">
      <selection activeCell="AG102" sqref="A3:AG102"/>
    </sheetView>
  </sheetViews>
  <sheetFormatPr defaultRowHeight="16.2" x14ac:dyDescent="0.3"/>
  <cols>
    <col min="1" max="6" width="12.77734375" bestFit="1" customWidth="1"/>
    <col min="7" max="7" width="12.44140625" bestFit="1" customWidth="1"/>
    <col min="8" max="9" width="13.5546875" bestFit="1" customWidth="1"/>
    <col min="11" max="14" width="12.77734375" bestFit="1" customWidth="1"/>
    <col min="15" max="17" width="13.5546875" bestFit="1" customWidth="1"/>
    <col min="19" max="19" width="10.33203125" bestFit="1" customWidth="1"/>
    <col min="20" max="20" width="7.77734375" bestFit="1" customWidth="1"/>
    <col min="21" max="21" width="14.109375" bestFit="1" customWidth="1"/>
    <col min="23" max="23" width="13" bestFit="1" customWidth="1"/>
    <col min="24" max="24" width="27.88671875" bestFit="1" customWidth="1"/>
    <col min="25" max="25" width="28" bestFit="1" customWidth="1"/>
    <col min="26" max="26" width="27.88671875" bestFit="1" customWidth="1"/>
    <col min="27" max="27" width="28" bestFit="1" customWidth="1"/>
    <col min="29" max="29" width="13" bestFit="1" customWidth="1"/>
    <col min="30" max="30" width="27.88671875" bestFit="1" customWidth="1"/>
    <col min="31" max="31" width="28" bestFit="1" customWidth="1"/>
    <col min="32" max="32" width="27.88671875" bestFit="1" customWidth="1"/>
    <col min="33" max="33" width="28" bestFit="1" customWidth="1"/>
  </cols>
  <sheetData>
    <row r="1" spans="1:33" x14ac:dyDescent="0.3">
      <c r="A1" s="6" t="s">
        <v>0</v>
      </c>
      <c r="B1" s="7" t="s">
        <v>37</v>
      </c>
      <c r="C1" s="14" t="s">
        <v>1</v>
      </c>
      <c r="D1" s="15" t="s">
        <v>39</v>
      </c>
      <c r="E1" s="16" t="s">
        <v>2</v>
      </c>
      <c r="F1" s="17" t="s">
        <v>40</v>
      </c>
      <c r="G1" s="7" t="s">
        <v>10</v>
      </c>
      <c r="H1" s="7" t="s">
        <v>11</v>
      </c>
      <c r="I1" s="7" t="s">
        <v>12</v>
      </c>
      <c r="J1" s="7"/>
      <c r="K1" s="8" t="s">
        <v>3</v>
      </c>
      <c r="L1" s="7" t="s">
        <v>48</v>
      </c>
      <c r="M1" s="9" t="s">
        <v>4</v>
      </c>
      <c r="N1" s="7" t="s">
        <v>49</v>
      </c>
      <c r="O1" s="7" t="s">
        <v>10</v>
      </c>
      <c r="P1" s="7" t="s">
        <v>11</v>
      </c>
      <c r="Q1" s="7" t="s">
        <v>12</v>
      </c>
      <c r="R1" s="7"/>
      <c r="S1" s="7" t="s">
        <v>13</v>
      </c>
      <c r="T1" s="7"/>
      <c r="U1" s="7"/>
      <c r="V1" s="7"/>
      <c r="W1" s="7" t="s">
        <v>35</v>
      </c>
      <c r="X1" s="7" t="s">
        <v>42</v>
      </c>
      <c r="Y1" s="7" t="s">
        <v>44</v>
      </c>
      <c r="Z1" s="7" t="s">
        <v>66</v>
      </c>
      <c r="AA1" s="7" t="s">
        <v>47</v>
      </c>
      <c r="AB1" s="7"/>
      <c r="AC1" s="7" t="s">
        <v>35</v>
      </c>
      <c r="AD1" s="7" t="s">
        <v>55</v>
      </c>
      <c r="AE1" s="7" t="s">
        <v>57</v>
      </c>
      <c r="AF1" s="7" t="s">
        <v>59</v>
      </c>
      <c r="AG1" s="7" t="s">
        <v>47</v>
      </c>
    </row>
    <row r="2" spans="1:33" x14ac:dyDescent="0.3">
      <c r="A2" s="6" t="s">
        <v>28</v>
      </c>
      <c r="B2" s="7" t="s">
        <v>30</v>
      </c>
      <c r="C2" s="33" t="s">
        <v>17</v>
      </c>
      <c r="D2" s="34" t="s">
        <v>33</v>
      </c>
      <c r="E2" s="35" t="s">
        <v>19</v>
      </c>
      <c r="F2" s="36" t="s">
        <v>18</v>
      </c>
      <c r="G2" s="7"/>
      <c r="H2" s="7"/>
      <c r="I2" s="7"/>
      <c r="J2" s="7"/>
      <c r="K2" s="8" t="s">
        <v>50</v>
      </c>
      <c r="L2" s="7" t="s">
        <v>52</v>
      </c>
      <c r="M2" s="9" t="s">
        <v>51</v>
      </c>
      <c r="N2" s="7" t="s">
        <v>53</v>
      </c>
      <c r="O2" s="7"/>
      <c r="P2" s="7"/>
      <c r="Q2" s="7" t="s">
        <v>87</v>
      </c>
      <c r="R2" s="7"/>
      <c r="S2" s="7"/>
      <c r="T2" s="7"/>
      <c r="U2" s="7"/>
      <c r="V2" s="7"/>
      <c r="W2" s="7" t="s">
        <v>62</v>
      </c>
      <c r="X2" s="7"/>
      <c r="Y2" s="7"/>
      <c r="Z2" s="38"/>
      <c r="AA2" s="34"/>
      <c r="AB2" s="7"/>
      <c r="AC2" s="7" t="s">
        <v>64</v>
      </c>
      <c r="AD2" s="7"/>
      <c r="AE2" s="7"/>
      <c r="AF2" s="7"/>
      <c r="AG2" s="7"/>
    </row>
    <row r="3" spans="1:33" x14ac:dyDescent="0.3">
      <c r="A3">
        <v>316.59080676999997</v>
      </c>
      <c r="B3">
        <v>349.36067968999998</v>
      </c>
      <c r="C3">
        <v>350.57949804999998</v>
      </c>
      <c r="D3">
        <v>317.72657153</v>
      </c>
      <c r="E3">
        <v>285.67866850000001</v>
      </c>
      <c r="F3">
        <v>314.54724988999999</v>
      </c>
      <c r="G3" s="13">
        <f t="shared" ref="G3:G34" si="0">F3-D3</f>
        <v>-3.1793216400000119</v>
      </c>
      <c r="H3" s="13">
        <f t="shared" ref="H3:H34" si="1">E3-C3</f>
        <v>-64.900829549999969</v>
      </c>
      <c r="I3" s="13">
        <f t="shared" ref="I3:I34" si="2">G3/H3</f>
        <v>4.8987380624320745E-2</v>
      </c>
      <c r="K3">
        <v>390.58912205000001</v>
      </c>
      <c r="L3">
        <v>337.81349806999998</v>
      </c>
      <c r="M3">
        <v>241.89033112000001</v>
      </c>
      <c r="N3">
        <v>330.90561702999997</v>
      </c>
      <c r="O3" s="13">
        <f t="shared" ref="O3:O34" si="3">N3-L3</f>
        <v>-6.9078810400000066</v>
      </c>
      <c r="P3" s="13">
        <f t="shared" ref="P3:P34" si="4">M3-K3</f>
        <v>-148.69879093</v>
      </c>
      <c r="Q3" s="13">
        <f t="shared" ref="Q3:Q34" si="5">O3/P3</f>
        <v>4.6455529307241603E-2</v>
      </c>
      <c r="S3" s="13" t="str">
        <f t="shared" ref="S3:S34" si="6">IF(I3&gt;Q3,"1 - Eye","2 - Ear")</f>
        <v>1 - Eye</v>
      </c>
      <c r="T3" s="26" t="b">
        <f t="shared" ref="T3:T4" si="7">IF(ABS(I3-Q3)&lt;0.01,TRUE,FALSE)</f>
        <v>1</v>
      </c>
      <c r="U3" s="26">
        <f t="shared" ref="U3:U4" si="8">ABS(I3-Q3)</f>
        <v>2.5318513170791423E-3</v>
      </c>
      <c r="V3" s="13"/>
      <c r="W3" s="13">
        <f t="shared" ref="W3:W34" si="9">(X3+Y3+Z3)/2</f>
        <v>78.983818944414082</v>
      </c>
      <c r="X3" s="13">
        <f t="shared" ref="X3:X34" si="10">SQRT(POWER(A3-C3,2)+POWER(B3-D3,2))</f>
        <v>46.432186401307078</v>
      </c>
      <c r="Y3" s="13">
        <f t="shared" ref="Y3:Y34" si="11">SQRT(POWER(C3-E3,2)+POWER(D3-F3,2))</f>
        <v>64.978656206239918</v>
      </c>
      <c r="Z3" s="13">
        <f t="shared" ref="Z3:Z34" si="12">SQRT(POWER(E3-A3,2)+POWER(F3-B3,2))</f>
        <v>46.556795281281154</v>
      </c>
      <c r="AA3" s="13">
        <f t="shared" ref="AA3:AA34" si="13">SQRT(W3*(W3-X3)*(W3-Y3)*(W3-Z3))</f>
        <v>1080.5704216801032</v>
      </c>
      <c r="AB3" s="7"/>
      <c r="AC3" s="13">
        <f t="shared" ref="AC3:AC34" si="14">(AD3+AE3+AF3)/2</f>
        <v>150.34970846833744</v>
      </c>
      <c r="AD3" s="13">
        <f t="shared" ref="AD3:AD34" si="15">SQRT(POWER(A3-K3,2)+POWER(B3-L3,2))</f>
        <v>74.893845325524268</v>
      </c>
      <c r="AE3" s="13">
        <f t="shared" ref="AE3:AE34" si="16">SQRT(POWER(K3-M3,2)+POWER(L3-N3,2))</f>
        <v>148.85915908840357</v>
      </c>
      <c r="AF3" s="13">
        <f t="shared" ref="AF3:AF34" si="17">SQRT(POWER(M3-A3,2)+POWER(N3-B3,2))</f>
        <v>76.946412522747053</v>
      </c>
      <c r="AG3" s="13">
        <f t="shared" ref="AG3:AG34" si="18">SQRT(AC3*(AC3-AD3)*(AC3-AE3)*(AC3-AF3))</f>
        <v>1114.1117523288842</v>
      </c>
    </row>
    <row r="4" spans="1:33" x14ac:dyDescent="0.3">
      <c r="A4">
        <v>304.61758510999999</v>
      </c>
      <c r="B4">
        <v>347.68004238999998</v>
      </c>
      <c r="C4">
        <v>338.17939790999998</v>
      </c>
      <c r="D4">
        <v>320.37375675999999</v>
      </c>
      <c r="E4">
        <v>278.17206993000002</v>
      </c>
      <c r="F4">
        <v>315.24599834999998</v>
      </c>
      <c r="G4" s="13">
        <f t="shared" si="0"/>
        <v>-5.1277584100000126</v>
      </c>
      <c r="H4" s="13">
        <f t="shared" si="1"/>
        <v>-60.007327979999957</v>
      </c>
      <c r="I4" s="13">
        <f t="shared" si="2"/>
        <v>8.5452203632680662E-2</v>
      </c>
      <c r="K4">
        <v>375.48976257999999</v>
      </c>
      <c r="L4">
        <v>344.78760755000002</v>
      </c>
      <c r="M4">
        <v>250.77564674999999</v>
      </c>
      <c r="N4">
        <v>334.78680686000001</v>
      </c>
      <c r="O4" s="13">
        <f t="shared" si="3"/>
        <v>-10.000800690000005</v>
      </c>
      <c r="P4" s="13">
        <f t="shared" si="4"/>
        <v>-124.71411583</v>
      </c>
      <c r="Q4" s="13">
        <f t="shared" si="5"/>
        <v>8.0189805487874952E-2</v>
      </c>
      <c r="S4" s="13" t="str">
        <f t="shared" si="6"/>
        <v>1 - Eye</v>
      </c>
      <c r="T4" s="26" t="b">
        <f t="shared" si="7"/>
        <v>1</v>
      </c>
      <c r="U4" s="26">
        <f t="shared" si="8"/>
        <v>5.2623981448057106E-3</v>
      </c>
      <c r="V4" s="13"/>
      <c r="W4" s="13">
        <f t="shared" si="9"/>
        <v>72.670943985387993</v>
      </c>
      <c r="X4" s="13">
        <f t="shared" si="10"/>
        <v>43.266944811592452</v>
      </c>
      <c r="Y4" s="13">
        <f t="shared" si="11"/>
        <v>60.226018609987918</v>
      </c>
      <c r="Z4" s="13">
        <f t="shared" si="12"/>
        <v>41.84892454919563</v>
      </c>
      <c r="AA4" s="13">
        <f t="shared" si="13"/>
        <v>905.3370527775071</v>
      </c>
      <c r="AB4" s="7"/>
      <c r="AC4" s="13">
        <f t="shared" si="14"/>
        <v>125.70489352581831</v>
      </c>
      <c r="AD4" s="13">
        <f t="shared" si="15"/>
        <v>70.931175928803128</v>
      </c>
      <c r="AE4" s="13">
        <f t="shared" si="16"/>
        <v>125.1144544075534</v>
      </c>
      <c r="AF4" s="13">
        <f t="shared" si="17"/>
        <v>55.364156715280089</v>
      </c>
      <c r="AG4" s="13">
        <f t="shared" si="18"/>
        <v>534.75298750513343</v>
      </c>
    </row>
    <row r="5" spans="1:33" x14ac:dyDescent="0.3">
      <c r="A5">
        <v>300.33634988</v>
      </c>
      <c r="B5">
        <v>351.23832592000002</v>
      </c>
      <c r="C5">
        <v>333.71107244000001</v>
      </c>
      <c r="D5">
        <v>321.51328380000001</v>
      </c>
      <c r="E5">
        <v>276.63937440000001</v>
      </c>
      <c r="F5">
        <v>320.76495713000003</v>
      </c>
      <c r="G5" s="13">
        <f t="shared" si="0"/>
        <v>-0.7483266699999831</v>
      </c>
      <c r="H5" s="13">
        <f t="shared" si="1"/>
        <v>-57.071698040000001</v>
      </c>
      <c r="I5" s="13">
        <f t="shared" si="2"/>
        <v>1.3112044948715233E-2</v>
      </c>
      <c r="K5">
        <v>369.69656779000002</v>
      </c>
      <c r="L5">
        <v>338.40578126999998</v>
      </c>
      <c r="M5">
        <v>246.74946775000001</v>
      </c>
      <c r="N5">
        <v>338.79035291000002</v>
      </c>
      <c r="O5" s="13">
        <f t="shared" si="3"/>
        <v>0.38457164000004695</v>
      </c>
      <c r="P5" s="13">
        <f t="shared" si="4"/>
        <v>-122.94710004000001</v>
      </c>
      <c r="Q5" s="13">
        <f t="shared" si="5"/>
        <v>-3.1279439683809473E-3</v>
      </c>
      <c r="S5" s="13" t="str">
        <f t="shared" si="6"/>
        <v>1 - Eye</v>
      </c>
      <c r="T5" s="13" t="b">
        <f t="shared" ref="T5:T14" si="19">IF(ABS(I5-Q5)&lt;0.01,TRUE,FALSE)</f>
        <v>0</v>
      </c>
      <c r="U5" s="13">
        <f t="shared" ref="U5:U14" si="20">ABS(I5-Q5)</f>
        <v>1.6239988917096181E-2</v>
      </c>
      <c r="V5" s="13"/>
      <c r="W5" s="13">
        <f t="shared" si="9"/>
        <v>70.186102075190576</v>
      </c>
      <c r="X5" s="13">
        <f t="shared" si="10"/>
        <v>44.69284321893997</v>
      </c>
      <c r="Y5" s="13">
        <f t="shared" si="11"/>
        <v>57.076603875615909</v>
      </c>
      <c r="Z5" s="13">
        <f t="shared" si="12"/>
        <v>38.602757055825251</v>
      </c>
      <c r="AA5" s="13">
        <f t="shared" si="13"/>
        <v>860.71691154721088</v>
      </c>
      <c r="AB5" s="13"/>
      <c r="AC5" s="13">
        <f t="shared" si="14"/>
        <v>124.24935704405578</v>
      </c>
      <c r="AD5" s="13">
        <f t="shared" si="15"/>
        <v>70.537323671350975</v>
      </c>
      <c r="AE5" s="13">
        <f t="shared" si="16"/>
        <v>122.94770149779971</v>
      </c>
      <c r="AF5" s="13">
        <f t="shared" si="17"/>
        <v>55.013688918960895</v>
      </c>
      <c r="AG5" s="13">
        <f t="shared" si="18"/>
        <v>775.5250890494533</v>
      </c>
    </row>
    <row r="6" spans="1:33" x14ac:dyDescent="0.3">
      <c r="A6">
        <v>300.23539425000001</v>
      </c>
      <c r="B6">
        <v>341.80052448999999</v>
      </c>
      <c r="C6">
        <v>332.36828632999999</v>
      </c>
      <c r="D6">
        <v>317.46603343999999</v>
      </c>
      <c r="E6">
        <v>275.77195183999999</v>
      </c>
      <c r="F6">
        <v>312.92207804999998</v>
      </c>
      <c r="G6" s="13">
        <f t="shared" si="0"/>
        <v>-4.5439553900000078</v>
      </c>
      <c r="H6" s="13">
        <f t="shared" si="1"/>
        <v>-56.596334490000004</v>
      </c>
      <c r="I6" s="13">
        <f t="shared" si="2"/>
        <v>8.0287096875556116E-2</v>
      </c>
      <c r="K6">
        <v>367.79913563999997</v>
      </c>
      <c r="L6">
        <v>339.62687664999999</v>
      </c>
      <c r="M6">
        <v>241.80386091</v>
      </c>
      <c r="N6">
        <v>325.30064949000001</v>
      </c>
      <c r="O6" s="13">
        <f t="shared" si="3"/>
        <v>-14.326227159999974</v>
      </c>
      <c r="P6" s="13">
        <f t="shared" si="4"/>
        <v>-125.99527472999998</v>
      </c>
      <c r="Q6" s="13">
        <f t="shared" si="5"/>
        <v>0.11370447971719722</v>
      </c>
      <c r="S6" s="13" t="str">
        <f t="shared" si="6"/>
        <v>2 - Ear</v>
      </c>
      <c r="T6" s="13" t="b">
        <f t="shared" si="19"/>
        <v>0</v>
      </c>
      <c r="U6" s="13">
        <f t="shared" si="20"/>
        <v>3.34173828416411E-2</v>
      </c>
      <c r="V6" s="13"/>
      <c r="W6" s="13">
        <f t="shared" si="9"/>
        <v>67.466642388987182</v>
      </c>
      <c r="X6" s="13">
        <f t="shared" si="10"/>
        <v>40.307446062575771</v>
      </c>
      <c r="Y6" s="13">
        <f t="shared" si="11"/>
        <v>56.778451971591075</v>
      </c>
      <c r="Z6" s="13">
        <f t="shared" si="12"/>
        <v>37.847386743807512</v>
      </c>
      <c r="AA6" s="13">
        <f t="shared" si="13"/>
        <v>761.62671163645791</v>
      </c>
      <c r="AB6" s="13"/>
      <c r="AC6" s="13">
        <f t="shared" si="14"/>
        <v>127.5611532725606</v>
      </c>
      <c r="AD6" s="13">
        <f t="shared" si="15"/>
        <v>67.5986974397224</v>
      </c>
      <c r="AE6" s="13">
        <f t="shared" si="16"/>
        <v>126.80713717661199</v>
      </c>
      <c r="AF6" s="13">
        <f t="shared" si="17"/>
        <v>60.716471928786817</v>
      </c>
      <c r="AG6" s="13">
        <f t="shared" si="18"/>
        <v>620.90143184985448</v>
      </c>
    </row>
    <row r="7" spans="1:33" x14ac:dyDescent="0.3">
      <c r="A7">
        <v>309.82067807999999</v>
      </c>
      <c r="B7">
        <v>332.80540402999998</v>
      </c>
      <c r="C7">
        <v>344.61776971</v>
      </c>
      <c r="D7">
        <v>306.96631862999999</v>
      </c>
      <c r="E7">
        <v>276.20423261000002</v>
      </c>
      <c r="F7">
        <v>303.78944201000002</v>
      </c>
      <c r="G7" s="13">
        <f t="shared" si="0"/>
        <v>-3.1768766199999732</v>
      </c>
      <c r="H7" s="13">
        <f t="shared" si="1"/>
        <v>-68.413537099999985</v>
      </c>
      <c r="I7" s="13">
        <f t="shared" si="2"/>
        <v>4.6436374359015181E-2</v>
      </c>
      <c r="K7">
        <v>382.22180897999999</v>
      </c>
      <c r="L7">
        <v>335.07121004999999</v>
      </c>
      <c r="M7">
        <v>231.63383486000001</v>
      </c>
      <c r="N7">
        <v>328.90159238000001</v>
      </c>
      <c r="O7" s="13">
        <f t="shared" si="3"/>
        <v>-6.1696176699999796</v>
      </c>
      <c r="P7" s="13">
        <f t="shared" si="4"/>
        <v>-150.58797411999998</v>
      </c>
      <c r="Q7" s="13">
        <f t="shared" si="5"/>
        <v>4.0970188396873962E-2</v>
      </c>
      <c r="S7" s="13" t="str">
        <f t="shared" si="6"/>
        <v>1 - Eye</v>
      </c>
      <c r="T7" s="26" t="b">
        <f t="shared" si="19"/>
        <v>1</v>
      </c>
      <c r="U7" s="26">
        <f t="shared" si="20"/>
        <v>5.4661859621412193E-3</v>
      </c>
      <c r="V7" s="13"/>
      <c r="W7" s="13">
        <f t="shared" si="9"/>
        <v>78.117993969680711</v>
      </c>
      <c r="X7" s="13">
        <f t="shared" si="10"/>
        <v>43.341618800122241</v>
      </c>
      <c r="Y7" s="13">
        <f t="shared" si="11"/>
        <v>68.48725869526227</v>
      </c>
      <c r="Z7" s="13">
        <f t="shared" si="12"/>
        <v>44.407110443976897</v>
      </c>
      <c r="AA7" s="13">
        <f t="shared" si="13"/>
        <v>939.1446472431561</v>
      </c>
      <c r="AB7" s="13"/>
      <c r="AC7" s="13">
        <f t="shared" si="14"/>
        <v>150.71756136460078</v>
      </c>
      <c r="AD7" s="13">
        <f t="shared" si="15"/>
        <v>72.436576620649348</v>
      </c>
      <c r="AE7" s="13">
        <f t="shared" si="16"/>
        <v>150.71430632743449</v>
      </c>
      <c r="AF7" s="13">
        <f t="shared" si="17"/>
        <v>78.284239781117705</v>
      </c>
      <c r="AG7" s="13">
        <f t="shared" si="18"/>
        <v>52.742079114093528</v>
      </c>
    </row>
    <row r="8" spans="1:33" x14ac:dyDescent="0.3">
      <c r="A8">
        <v>300.84008395000001</v>
      </c>
      <c r="B8">
        <v>353.64279706999997</v>
      </c>
      <c r="C8">
        <v>333.06581388000001</v>
      </c>
      <c r="D8">
        <v>323.05783157000002</v>
      </c>
      <c r="E8">
        <v>277.08572269000001</v>
      </c>
      <c r="F8">
        <v>321.95217381999998</v>
      </c>
      <c r="G8" s="13">
        <f t="shared" si="0"/>
        <v>-1.1056577500000344</v>
      </c>
      <c r="H8" s="13">
        <f t="shared" si="1"/>
        <v>-55.980091189999996</v>
      </c>
      <c r="I8" s="13">
        <f t="shared" si="2"/>
        <v>1.9750910127090748E-2</v>
      </c>
      <c r="K8">
        <v>367.56729725000002</v>
      </c>
      <c r="L8">
        <v>338.85246688000001</v>
      </c>
      <c r="M8">
        <v>244.56683591000001</v>
      </c>
      <c r="N8">
        <v>337.69504114</v>
      </c>
      <c r="O8" s="13">
        <f t="shared" si="3"/>
        <v>-1.1574257400000079</v>
      </c>
      <c r="P8" s="13">
        <f t="shared" si="4"/>
        <v>-123.00046134000002</v>
      </c>
      <c r="Q8" s="13">
        <f t="shared" si="5"/>
        <v>9.4099300717306374E-3</v>
      </c>
      <c r="S8" s="13" t="str">
        <f t="shared" si="6"/>
        <v>1 - Eye</v>
      </c>
      <c r="T8" s="13" t="b">
        <f t="shared" si="19"/>
        <v>0</v>
      </c>
      <c r="U8" s="13">
        <f t="shared" si="20"/>
        <v>1.034098005536011E-2</v>
      </c>
      <c r="V8" s="13"/>
      <c r="W8" s="13">
        <f t="shared" si="9"/>
        <v>70.012572733950023</v>
      </c>
      <c r="X8" s="13">
        <f t="shared" si="10"/>
        <v>44.429019617334404</v>
      </c>
      <c r="Y8" s="13">
        <f t="shared" si="11"/>
        <v>55.991008998774532</v>
      </c>
      <c r="Z8" s="13">
        <f t="shared" si="12"/>
        <v>39.605116851791109</v>
      </c>
      <c r="AA8" s="13">
        <f t="shared" si="13"/>
        <v>873.88989288975688</v>
      </c>
      <c r="AB8" s="13"/>
      <c r="AC8" s="13">
        <f t="shared" si="14"/>
        <v>124.9210137502488</v>
      </c>
      <c r="AD8" s="13">
        <f t="shared" si="15"/>
        <v>68.346725319600523</v>
      </c>
      <c r="AE8" s="13">
        <f t="shared" si="16"/>
        <v>123.00590686709502</v>
      </c>
      <c r="AF8" s="13">
        <f t="shared" si="17"/>
        <v>58.489395313802078</v>
      </c>
      <c r="AG8" s="13">
        <f t="shared" si="18"/>
        <v>948.22461548640501</v>
      </c>
    </row>
    <row r="9" spans="1:33" x14ac:dyDescent="0.3">
      <c r="A9">
        <v>310.20296321000001</v>
      </c>
      <c r="B9">
        <v>365.42128026</v>
      </c>
      <c r="C9">
        <v>340.15819870000001</v>
      </c>
      <c r="D9">
        <v>337.63806553000001</v>
      </c>
      <c r="E9">
        <v>283.72679153000001</v>
      </c>
      <c r="F9">
        <v>334.91591298999998</v>
      </c>
      <c r="G9" s="13">
        <f t="shared" si="0"/>
        <v>-2.7221525400000246</v>
      </c>
      <c r="H9" s="13">
        <f t="shared" si="1"/>
        <v>-56.43140717</v>
      </c>
      <c r="I9" s="13">
        <f t="shared" si="2"/>
        <v>4.8238253775942916E-2</v>
      </c>
      <c r="K9">
        <v>373.89280293000002</v>
      </c>
      <c r="L9">
        <v>353.00015216000003</v>
      </c>
      <c r="M9">
        <v>250.00856590999999</v>
      </c>
      <c r="N9">
        <v>347.45236154999998</v>
      </c>
      <c r="O9" s="13">
        <f t="shared" si="3"/>
        <v>-5.5477906100000496</v>
      </c>
      <c r="P9" s="13">
        <f t="shared" si="4"/>
        <v>-123.88423702000003</v>
      </c>
      <c r="Q9" s="13">
        <f t="shared" si="5"/>
        <v>4.4782054145471366E-2</v>
      </c>
      <c r="S9" s="13" t="str">
        <f t="shared" si="6"/>
        <v>1 - Eye</v>
      </c>
      <c r="T9" s="26" t="b">
        <f t="shared" ref="T9" si="21">IF(ABS(I9-Q9)&lt;0.01,TRUE,FALSE)</f>
        <v>1</v>
      </c>
      <c r="U9" s="26">
        <f t="shared" ref="U9" si="22">ABS(I9-Q9)</f>
        <v>3.45619963047155E-3</v>
      </c>
      <c r="V9" s="13"/>
      <c r="W9" s="13">
        <f t="shared" si="9"/>
        <v>68.872894576590795</v>
      </c>
      <c r="X9" s="13">
        <f t="shared" si="10"/>
        <v>40.856127496308858</v>
      </c>
      <c r="Y9" s="13">
        <f t="shared" si="11"/>
        <v>56.497024962712473</v>
      </c>
      <c r="Z9" s="13">
        <f t="shared" si="12"/>
        <v>40.392636694160267</v>
      </c>
      <c r="AA9" s="13">
        <f t="shared" si="13"/>
        <v>824.69431164778666</v>
      </c>
      <c r="AB9" s="13"/>
      <c r="AC9" s="13">
        <f t="shared" si="14"/>
        <v>125.85865706524564</v>
      </c>
      <c r="AD9" s="13">
        <f t="shared" si="15"/>
        <v>64.889753481084355</v>
      </c>
      <c r="AE9" s="13">
        <f t="shared" si="16"/>
        <v>124.00839553304425</v>
      </c>
      <c r="AF9" s="13">
        <f t="shared" si="17"/>
        <v>62.81916511636269</v>
      </c>
      <c r="AG9" s="13">
        <f t="shared" si="18"/>
        <v>946.05993617359934</v>
      </c>
    </row>
    <row r="10" spans="1:33" x14ac:dyDescent="0.3">
      <c r="A10">
        <v>312.40499061000003</v>
      </c>
      <c r="B10">
        <v>366.32911768000002</v>
      </c>
      <c r="C10">
        <v>341.09066002999998</v>
      </c>
      <c r="D10">
        <v>339.26043174</v>
      </c>
      <c r="E10">
        <v>284.89358004000002</v>
      </c>
      <c r="F10">
        <v>335.02754532</v>
      </c>
      <c r="G10" s="13">
        <f t="shared" si="0"/>
        <v>-4.2328864199999998</v>
      </c>
      <c r="H10" s="13">
        <f t="shared" si="1"/>
        <v>-56.197079989999963</v>
      </c>
      <c r="I10" s="13">
        <f t="shared" si="2"/>
        <v>7.5322177251081812E-2</v>
      </c>
      <c r="K10">
        <v>373.20107886</v>
      </c>
      <c r="L10">
        <v>353.26397467999999</v>
      </c>
      <c r="M10">
        <v>246.89294558</v>
      </c>
      <c r="N10">
        <v>348.34574268</v>
      </c>
      <c r="O10" s="13">
        <f t="shared" si="3"/>
        <v>-4.9182319999999891</v>
      </c>
      <c r="P10" s="13">
        <f t="shared" si="4"/>
        <v>-126.30813327999999</v>
      </c>
      <c r="Q10" s="13">
        <f t="shared" si="5"/>
        <v>3.8938363447247278E-2</v>
      </c>
      <c r="S10" s="13" t="str">
        <f t="shared" si="6"/>
        <v>1 - Eye</v>
      </c>
      <c r="T10" s="13" t="b">
        <f t="shared" si="19"/>
        <v>0</v>
      </c>
      <c r="U10" s="13">
        <f t="shared" si="20"/>
        <v>3.6383813803834535E-2</v>
      </c>
      <c r="V10" s="13"/>
      <c r="W10" s="13">
        <f t="shared" si="9"/>
        <v>68.735227768895555</v>
      </c>
      <c r="X10" s="13">
        <f t="shared" si="10"/>
        <v>39.440859379479491</v>
      </c>
      <c r="Y10" s="13">
        <f t="shared" si="11"/>
        <v>56.356269632109921</v>
      </c>
      <c r="Z10" s="13">
        <f t="shared" si="12"/>
        <v>41.673326526201691</v>
      </c>
      <c r="AA10" s="13">
        <f t="shared" si="13"/>
        <v>821.30214476544802</v>
      </c>
      <c r="AB10" s="13"/>
      <c r="AC10" s="13">
        <f t="shared" si="14"/>
        <v>128.26171693328058</v>
      </c>
      <c r="AD10" s="13">
        <f t="shared" si="15"/>
        <v>62.184100123039762</v>
      </c>
      <c r="AE10" s="13">
        <f t="shared" si="16"/>
        <v>126.40385096461289</v>
      </c>
      <c r="AF10" s="13">
        <f t="shared" si="17"/>
        <v>67.935482778908522</v>
      </c>
      <c r="AG10" s="13">
        <f t="shared" si="18"/>
        <v>974.62154503611634</v>
      </c>
    </row>
    <row r="11" spans="1:33" x14ac:dyDescent="0.3">
      <c r="A11">
        <v>305.07176507999998</v>
      </c>
      <c r="B11">
        <v>370.46489131999999</v>
      </c>
      <c r="C11">
        <v>334.13225906999998</v>
      </c>
      <c r="D11">
        <v>336.94753607000001</v>
      </c>
      <c r="E11">
        <v>277.25949666999998</v>
      </c>
      <c r="F11">
        <v>337.29264746000001</v>
      </c>
      <c r="G11" s="13">
        <f t="shared" si="0"/>
        <v>0.34511138999999957</v>
      </c>
      <c r="H11" s="13">
        <f t="shared" si="1"/>
        <v>-56.872762399999999</v>
      </c>
      <c r="I11" s="13">
        <f t="shared" si="2"/>
        <v>-6.068131306384365E-3</v>
      </c>
      <c r="K11">
        <v>367.79055183000003</v>
      </c>
      <c r="L11">
        <v>347.77841527999999</v>
      </c>
      <c r="M11">
        <v>238.61265016999999</v>
      </c>
      <c r="N11">
        <v>348.29183832000001</v>
      </c>
      <c r="O11" s="13">
        <f t="shared" si="3"/>
        <v>0.51342304000002059</v>
      </c>
      <c r="P11" s="13">
        <f t="shared" si="4"/>
        <v>-129.17790166000003</v>
      </c>
      <c r="Q11" s="13">
        <f t="shared" si="5"/>
        <v>-3.974542343560936E-3</v>
      </c>
      <c r="S11" s="13" t="str">
        <f t="shared" si="6"/>
        <v>2 - Ear</v>
      </c>
      <c r="T11" s="26" t="b">
        <f t="shared" si="19"/>
        <v>1</v>
      </c>
      <c r="U11" s="26">
        <f t="shared" si="20"/>
        <v>2.093588962823429E-3</v>
      </c>
      <c r="V11" s="13"/>
      <c r="W11" s="13">
        <f t="shared" si="9"/>
        <v>72.261956450350993</v>
      </c>
      <c r="X11" s="13">
        <f t="shared" si="10"/>
        <v>44.361305367375373</v>
      </c>
      <c r="Y11" s="13">
        <f t="shared" si="11"/>
        <v>56.87380948097605</v>
      </c>
      <c r="Z11" s="13">
        <f t="shared" si="12"/>
        <v>43.288798052350572</v>
      </c>
      <c r="AA11" s="13">
        <f t="shared" si="13"/>
        <v>948.09773696733271</v>
      </c>
      <c r="AB11" s="13"/>
      <c r="AC11" s="13">
        <f t="shared" si="14"/>
        <v>132.96752845727593</v>
      </c>
      <c r="AD11" s="13">
        <f t="shared" si="15"/>
        <v>66.695745040485718</v>
      </c>
      <c r="AE11" s="13">
        <f t="shared" si="16"/>
        <v>129.17892196677693</v>
      </c>
      <c r="AF11" s="13">
        <f t="shared" si="17"/>
        <v>70.060389907289192</v>
      </c>
      <c r="AG11" s="13">
        <f t="shared" si="18"/>
        <v>1449.1950503743867</v>
      </c>
    </row>
    <row r="12" spans="1:33" x14ac:dyDescent="0.3">
      <c r="A12">
        <v>310.48141697</v>
      </c>
      <c r="B12">
        <v>363.23890548000003</v>
      </c>
      <c r="C12">
        <v>338.20907187</v>
      </c>
      <c r="D12">
        <v>333.08791508000002</v>
      </c>
      <c r="E12">
        <v>282.34431257</v>
      </c>
      <c r="F12">
        <v>331.12459973</v>
      </c>
      <c r="G12" s="13">
        <f t="shared" si="0"/>
        <v>-1.9633153500000162</v>
      </c>
      <c r="H12" s="13">
        <f t="shared" si="1"/>
        <v>-55.864759300000003</v>
      </c>
      <c r="I12" s="13">
        <f t="shared" si="2"/>
        <v>3.5144076061561336E-2</v>
      </c>
      <c r="K12">
        <v>372.49538379000001</v>
      </c>
      <c r="L12">
        <v>344.86758363000001</v>
      </c>
      <c r="M12">
        <v>243.84070532000001</v>
      </c>
      <c r="N12">
        <v>345.85904877000002</v>
      </c>
      <c r="O12" s="13">
        <f t="shared" si="3"/>
        <v>0.99146514000000252</v>
      </c>
      <c r="P12" s="13">
        <f t="shared" si="4"/>
        <v>-128.65467846999999</v>
      </c>
      <c r="Q12" s="13">
        <f t="shared" si="5"/>
        <v>-7.7064056417598115E-3</v>
      </c>
      <c r="S12" s="13" t="str">
        <f t="shared" si="6"/>
        <v>1 - Eye</v>
      </c>
      <c r="T12" s="13" t="b">
        <f t="shared" si="19"/>
        <v>0</v>
      </c>
      <c r="U12" s="13">
        <f t="shared" si="20"/>
        <v>4.2850481703321147E-2</v>
      </c>
      <c r="V12" s="13"/>
      <c r="W12" s="13">
        <f t="shared" si="9"/>
        <v>69.779193872407035</v>
      </c>
      <c r="X12" s="13">
        <f t="shared" si="10"/>
        <v>40.962239542710392</v>
      </c>
      <c r="Y12" s="13">
        <f t="shared" si="11"/>
        <v>55.899248105949354</v>
      </c>
      <c r="Z12" s="13">
        <f t="shared" si="12"/>
        <v>42.696900096154337</v>
      </c>
      <c r="AA12" s="13">
        <f t="shared" si="13"/>
        <v>869.4079759186418</v>
      </c>
      <c r="AB12" s="13"/>
      <c r="AC12" s="13">
        <f t="shared" si="14"/>
        <v>131.10310573890516</v>
      </c>
      <c r="AD12" s="13">
        <f t="shared" si="15"/>
        <v>64.677952559340881</v>
      </c>
      <c r="AE12" s="13">
        <f t="shared" si="16"/>
        <v>128.65849872955505</v>
      </c>
      <c r="AF12" s="13">
        <f t="shared" si="17"/>
        <v>68.869760188914384</v>
      </c>
      <c r="AG12" s="13">
        <f t="shared" si="18"/>
        <v>1151.0359096927441</v>
      </c>
    </row>
    <row r="13" spans="1:33" x14ac:dyDescent="0.3">
      <c r="A13">
        <v>313.57897128000002</v>
      </c>
      <c r="B13">
        <v>364.84605994999998</v>
      </c>
      <c r="C13">
        <v>342.66936951999998</v>
      </c>
      <c r="D13">
        <v>334.81246184000003</v>
      </c>
      <c r="E13">
        <v>285.75968990000001</v>
      </c>
      <c r="F13">
        <v>332.49700780000001</v>
      </c>
      <c r="G13" s="13">
        <f t="shared" si="0"/>
        <v>-2.3154540400000201</v>
      </c>
      <c r="H13" s="13">
        <f t="shared" si="1"/>
        <v>-56.909679619999963</v>
      </c>
      <c r="I13" s="13">
        <f t="shared" si="2"/>
        <v>4.0686471184882445E-2</v>
      </c>
      <c r="K13">
        <v>373.6279816</v>
      </c>
      <c r="L13">
        <v>348.01785876999998</v>
      </c>
      <c r="M13">
        <v>247.17431579999999</v>
      </c>
      <c r="N13">
        <v>345.47851688999998</v>
      </c>
      <c r="O13" s="13">
        <f t="shared" si="3"/>
        <v>-2.5393418799999949</v>
      </c>
      <c r="P13" s="13">
        <f t="shared" si="4"/>
        <v>-126.45366580000001</v>
      </c>
      <c r="Q13" s="13">
        <f t="shared" si="5"/>
        <v>2.008120416229163E-2</v>
      </c>
      <c r="S13" s="13" t="str">
        <f t="shared" si="6"/>
        <v>1 - Eye</v>
      </c>
      <c r="T13" s="13" t="b">
        <f t="shared" si="19"/>
        <v>0</v>
      </c>
      <c r="U13" s="13">
        <f t="shared" si="20"/>
        <v>2.0605267022590815E-2</v>
      </c>
      <c r="V13" s="13"/>
      <c r="W13" s="13">
        <f t="shared" si="9"/>
        <v>70.717449286506394</v>
      </c>
      <c r="X13" s="13">
        <f t="shared" si="10"/>
        <v>41.812298252963636</v>
      </c>
      <c r="Y13" s="13">
        <f t="shared" si="11"/>
        <v>56.956763969368829</v>
      </c>
      <c r="Z13" s="13">
        <f t="shared" si="12"/>
        <v>42.665836350680308</v>
      </c>
      <c r="AA13" s="13">
        <f t="shared" si="13"/>
        <v>888.27996320297621</v>
      </c>
      <c r="AB13" s="13"/>
      <c r="AC13" s="13">
        <f t="shared" si="14"/>
        <v>129.00648280875737</v>
      </c>
      <c r="AD13" s="13">
        <f t="shared" si="15"/>
        <v>62.362424546885748</v>
      </c>
      <c r="AE13" s="13">
        <f t="shared" si="16"/>
        <v>126.4791597514848</v>
      </c>
      <c r="AF13" s="13">
        <f t="shared" si="17"/>
        <v>69.171381319144203</v>
      </c>
      <c r="AG13" s="13">
        <f t="shared" si="18"/>
        <v>1140.2363473945059</v>
      </c>
    </row>
    <row r="14" spans="1:33" x14ac:dyDescent="0.3">
      <c r="A14">
        <v>312.03750162</v>
      </c>
      <c r="B14">
        <v>365.24991431000001</v>
      </c>
      <c r="C14">
        <v>341.23715331</v>
      </c>
      <c r="D14">
        <v>338.88830535</v>
      </c>
      <c r="E14">
        <v>284.59374582999999</v>
      </c>
      <c r="F14">
        <v>334.14285559000001</v>
      </c>
      <c r="G14" s="13">
        <f t="shared" si="0"/>
        <v>-4.7454497599999854</v>
      </c>
      <c r="H14" s="13">
        <f t="shared" si="1"/>
        <v>-56.643407480000008</v>
      </c>
      <c r="I14" s="13">
        <f t="shared" si="2"/>
        <v>8.3777618104552365E-2</v>
      </c>
      <c r="K14">
        <v>374.65199962000003</v>
      </c>
      <c r="L14">
        <v>354.82676692000001</v>
      </c>
      <c r="M14">
        <v>246.72978807000001</v>
      </c>
      <c r="N14">
        <v>347.1688413</v>
      </c>
      <c r="O14" s="13">
        <f t="shared" si="3"/>
        <v>-7.6579256200000145</v>
      </c>
      <c r="P14" s="13">
        <f t="shared" si="4"/>
        <v>-127.92221155000001</v>
      </c>
      <c r="Q14" s="13">
        <f t="shared" si="5"/>
        <v>5.9863924546104466E-2</v>
      </c>
      <c r="S14" s="13" t="str">
        <f t="shared" si="6"/>
        <v>1 - Eye</v>
      </c>
      <c r="T14" s="13" t="b">
        <f t="shared" si="19"/>
        <v>0</v>
      </c>
      <c r="U14" s="13">
        <f t="shared" si="20"/>
        <v>2.3913693558447899E-2</v>
      </c>
      <c r="V14" s="13"/>
      <c r="W14" s="13">
        <f t="shared" si="9"/>
        <v>68.831719013491664</v>
      </c>
      <c r="X14" s="13">
        <f t="shared" si="10"/>
        <v>39.338963964208219</v>
      </c>
      <c r="Y14" s="13">
        <f t="shared" si="11"/>
        <v>56.841841141627398</v>
      </c>
      <c r="Z14" s="13">
        <f t="shared" si="12"/>
        <v>41.482632921147697</v>
      </c>
      <c r="AA14" s="13">
        <f t="shared" si="13"/>
        <v>815.88841912704731</v>
      </c>
      <c r="AB14" s="13"/>
      <c r="AC14" s="13">
        <f t="shared" si="14"/>
        <v>129.69590213554844</v>
      </c>
      <c r="AD14" s="13">
        <f t="shared" si="15"/>
        <v>63.476116463640643</v>
      </c>
      <c r="AE14" s="13">
        <f t="shared" si="16"/>
        <v>128.15122329749494</v>
      </c>
      <c r="AF14" s="13">
        <f t="shared" si="17"/>
        <v>67.7644645099613</v>
      </c>
      <c r="AG14" s="13">
        <f t="shared" si="18"/>
        <v>906.42461692902577</v>
      </c>
    </row>
    <row r="15" spans="1:33" x14ac:dyDescent="0.3">
      <c r="A15">
        <v>302.01642175000001</v>
      </c>
      <c r="B15">
        <v>365.27551352</v>
      </c>
      <c r="C15">
        <v>333.14180399000003</v>
      </c>
      <c r="D15">
        <v>336.33159998000002</v>
      </c>
      <c r="E15">
        <v>278.71813724999998</v>
      </c>
      <c r="F15">
        <v>334.10207388999999</v>
      </c>
      <c r="G15" s="13">
        <f t="shared" si="0"/>
        <v>-2.2295260900000358</v>
      </c>
      <c r="H15" s="13">
        <f t="shared" si="1"/>
        <v>-54.423666740000044</v>
      </c>
      <c r="I15" s="13">
        <f t="shared" si="2"/>
        <v>4.0966113155352493E-2</v>
      </c>
      <c r="K15">
        <v>371.33711943999998</v>
      </c>
      <c r="L15">
        <v>357.21701952000001</v>
      </c>
      <c r="M15">
        <v>243.36972649000001</v>
      </c>
      <c r="N15">
        <v>348.59082610000002</v>
      </c>
      <c r="O15" s="13">
        <f t="shared" si="3"/>
        <v>-8.6261934199999928</v>
      </c>
      <c r="P15" s="13">
        <f t="shared" si="4"/>
        <v>-127.96739294999998</v>
      </c>
      <c r="Q15" s="13">
        <f t="shared" si="5"/>
        <v>6.7409308114688718E-2</v>
      </c>
      <c r="S15" s="13" t="str">
        <f t="shared" si="6"/>
        <v>2 - Ear</v>
      </c>
      <c r="T15" s="13" t="b">
        <f>IF(ABS(I15-Q15)&lt;0.01,TRUE,FALSE)</f>
        <v>0</v>
      </c>
      <c r="U15" s="13">
        <f>ABS(I15-Q15)</f>
        <v>2.6443194959336225E-2</v>
      </c>
      <c r="V15" s="13"/>
      <c r="W15" s="13">
        <f t="shared" si="9"/>
        <v>67.94524943111881</v>
      </c>
      <c r="X15" s="13">
        <f t="shared" si="10"/>
        <v>42.503406341105219</v>
      </c>
      <c r="Y15" s="13">
        <f t="shared" si="11"/>
        <v>54.469315105044032</v>
      </c>
      <c r="Z15" s="13">
        <f t="shared" si="12"/>
        <v>38.917777416088356</v>
      </c>
      <c r="AA15" s="13">
        <f t="shared" si="13"/>
        <v>822.31437820881933</v>
      </c>
      <c r="AB15" s="13"/>
      <c r="AC15" s="13">
        <f t="shared" si="14"/>
        <v>129.50960338144557</v>
      </c>
      <c r="AD15" s="13">
        <f t="shared" si="15"/>
        <v>69.78752362547624</v>
      </c>
      <c r="AE15" s="13">
        <f t="shared" si="16"/>
        <v>128.25780627836636</v>
      </c>
      <c r="AF15" s="13">
        <f t="shared" si="17"/>
        <v>60.973876859048524</v>
      </c>
      <c r="AG15" s="13">
        <f t="shared" si="18"/>
        <v>814.59910728325747</v>
      </c>
    </row>
    <row r="16" spans="1:33" x14ac:dyDescent="0.3">
      <c r="A16">
        <v>306.99700582999998</v>
      </c>
      <c r="B16">
        <v>364.98196918000002</v>
      </c>
      <c r="C16">
        <v>337.37881636999998</v>
      </c>
      <c r="D16">
        <v>340.53517476000002</v>
      </c>
      <c r="E16">
        <v>283.04867464</v>
      </c>
      <c r="F16">
        <v>336.87656549000002</v>
      </c>
      <c r="G16" s="13">
        <f t="shared" si="0"/>
        <v>-3.6586092699999995</v>
      </c>
      <c r="H16" s="13">
        <f t="shared" si="1"/>
        <v>-54.33014172999998</v>
      </c>
      <c r="I16" s="13">
        <f t="shared" si="2"/>
        <v>6.7340322581558643E-2</v>
      </c>
      <c r="K16">
        <v>375.19045998000001</v>
      </c>
      <c r="L16">
        <v>359.09205601000002</v>
      </c>
      <c r="M16">
        <v>251.84193712999999</v>
      </c>
      <c r="N16">
        <v>350.00740739999998</v>
      </c>
      <c r="O16" s="13">
        <f t="shared" si="3"/>
        <v>-9.0846486100000448</v>
      </c>
      <c r="P16" s="13">
        <f t="shared" si="4"/>
        <v>-123.34852285000002</v>
      </c>
      <c r="Q16" s="13">
        <f t="shared" si="5"/>
        <v>7.3650242419583567E-2</v>
      </c>
      <c r="S16" s="13" t="str">
        <f t="shared" si="6"/>
        <v>2 - Ear</v>
      </c>
      <c r="T16" s="26" t="b">
        <f t="shared" ref="T16:T18" si="23">IF(ABS(I16-Q16)&lt;0.01,TRUE,FALSE)</f>
        <v>1</v>
      </c>
      <c r="U16" s="26">
        <f t="shared" ref="U16:U18" si="24">ABS(I16-Q16)</f>
        <v>6.3099198380249244E-3</v>
      </c>
      <c r="V16" s="13"/>
      <c r="W16" s="13">
        <f t="shared" si="9"/>
        <v>65.187041137965608</v>
      </c>
      <c r="X16" s="13">
        <f t="shared" si="10"/>
        <v>38.996155824673266</v>
      </c>
      <c r="Y16" s="13">
        <f t="shared" si="11"/>
        <v>54.453188356536252</v>
      </c>
      <c r="Z16" s="13">
        <f t="shared" si="12"/>
        <v>36.924738094721697</v>
      </c>
      <c r="AA16" s="13">
        <f t="shared" si="13"/>
        <v>719.67648968190042</v>
      </c>
      <c r="AB16" s="13"/>
      <c r="AC16" s="13">
        <f t="shared" si="14"/>
        <v>124.64083654929222</v>
      </c>
      <c r="AD16" s="13">
        <f t="shared" si="15"/>
        <v>68.447339364348537</v>
      </c>
      <c r="AE16" s="13">
        <f t="shared" si="16"/>
        <v>123.68261369183688</v>
      </c>
      <c r="AF16" s="13">
        <f t="shared" si="17"/>
        <v>57.151720042399042</v>
      </c>
      <c r="AG16" s="13">
        <f t="shared" si="18"/>
        <v>673.01282884457555</v>
      </c>
    </row>
    <row r="17" spans="1:33" x14ac:dyDescent="0.3">
      <c r="A17">
        <v>309.83055702000001</v>
      </c>
      <c r="B17">
        <v>364.49674811</v>
      </c>
      <c r="C17">
        <v>338.33384464</v>
      </c>
      <c r="D17">
        <v>338.86753326000002</v>
      </c>
      <c r="E17">
        <v>283.13625361999999</v>
      </c>
      <c r="F17">
        <v>334.04636085999999</v>
      </c>
      <c r="G17" s="13">
        <f t="shared" si="0"/>
        <v>-4.8211724000000231</v>
      </c>
      <c r="H17" s="13">
        <f t="shared" si="1"/>
        <v>-55.197591020000004</v>
      </c>
      <c r="I17" s="13">
        <f t="shared" si="2"/>
        <v>8.734389147985E-2</v>
      </c>
      <c r="K17">
        <v>372.58118081999999</v>
      </c>
      <c r="L17">
        <v>354.50636104</v>
      </c>
      <c r="M17">
        <v>246.91049581999999</v>
      </c>
      <c r="N17">
        <v>345.20894957000002</v>
      </c>
      <c r="O17" s="13">
        <f t="shared" si="3"/>
        <v>-9.2974114699999859</v>
      </c>
      <c r="P17" s="13">
        <f t="shared" si="4"/>
        <v>-125.67068499999999</v>
      </c>
      <c r="Q17" s="13">
        <f t="shared" si="5"/>
        <v>7.3982340989069861E-2</v>
      </c>
      <c r="S17" s="13" t="str">
        <f t="shared" si="6"/>
        <v>1 - Eye</v>
      </c>
      <c r="T17" s="13" t="b">
        <f t="shared" si="23"/>
        <v>0</v>
      </c>
      <c r="U17" s="13">
        <f t="shared" si="24"/>
        <v>1.3361550490780139E-2</v>
      </c>
      <c r="V17" s="13"/>
      <c r="W17" s="13">
        <f t="shared" si="9"/>
        <v>67.116851951811171</v>
      </c>
      <c r="X17" s="13">
        <f t="shared" si="10"/>
        <v>38.331371733554015</v>
      </c>
      <c r="Y17" s="13">
        <f t="shared" si="11"/>
        <v>55.407740954867556</v>
      </c>
      <c r="Z17" s="13">
        <f t="shared" si="12"/>
        <v>40.494591215200771</v>
      </c>
      <c r="AA17" s="13">
        <f t="shared" si="13"/>
        <v>776.04509151840784</v>
      </c>
      <c r="AB17" s="13"/>
      <c r="AC17" s="13">
        <f t="shared" si="14"/>
        <v>127.68251858972441</v>
      </c>
      <c r="AD17" s="13">
        <f t="shared" si="15"/>
        <v>63.540920839231987</v>
      </c>
      <c r="AE17" s="13">
        <f t="shared" si="16"/>
        <v>126.01413781164283</v>
      </c>
      <c r="AF17" s="13">
        <f t="shared" si="17"/>
        <v>65.809978528574021</v>
      </c>
      <c r="AG17" s="13">
        <f t="shared" si="18"/>
        <v>919.45857798490613</v>
      </c>
    </row>
    <row r="18" spans="1:33" x14ac:dyDescent="0.3">
      <c r="A18">
        <v>310.07890470000001</v>
      </c>
      <c r="B18">
        <v>365.10110736000001</v>
      </c>
      <c r="C18">
        <v>338.39181252999998</v>
      </c>
      <c r="D18">
        <v>338.70234331</v>
      </c>
      <c r="E18">
        <v>283.43054002999997</v>
      </c>
      <c r="F18">
        <v>334.54072524999998</v>
      </c>
      <c r="G18" s="13">
        <f t="shared" si="0"/>
        <v>-4.1616180600000234</v>
      </c>
      <c r="H18" s="13">
        <f t="shared" si="1"/>
        <v>-54.961272500000007</v>
      </c>
      <c r="I18" s="13">
        <f t="shared" si="2"/>
        <v>7.5719099480457311E-2</v>
      </c>
      <c r="K18">
        <v>372.60166336999998</v>
      </c>
      <c r="L18">
        <v>354.35721883999997</v>
      </c>
      <c r="M18">
        <v>245.58133287000001</v>
      </c>
      <c r="N18">
        <v>348.81388695999999</v>
      </c>
      <c r="O18" s="13">
        <f t="shared" si="3"/>
        <v>-5.5433318799999824</v>
      </c>
      <c r="P18" s="13">
        <f t="shared" si="4"/>
        <v>-127.02033049999997</v>
      </c>
      <c r="Q18" s="13">
        <f t="shared" si="5"/>
        <v>4.3641296304137579E-2</v>
      </c>
      <c r="S18" s="13" t="str">
        <f t="shared" si="6"/>
        <v>1 - Eye</v>
      </c>
      <c r="T18" s="13" t="b">
        <f t="shared" si="23"/>
        <v>0</v>
      </c>
      <c r="U18" s="13">
        <f t="shared" si="24"/>
        <v>3.2077803176319732E-2</v>
      </c>
      <c r="V18" s="13"/>
      <c r="W18" s="13">
        <f t="shared" si="9"/>
        <v>67.188214736879928</v>
      </c>
      <c r="X18" s="13">
        <f t="shared" si="10"/>
        <v>38.710663817062695</v>
      </c>
      <c r="Y18" s="13">
        <f t="shared" si="11"/>
        <v>55.118604297429151</v>
      </c>
      <c r="Z18" s="13">
        <f t="shared" si="12"/>
        <v>40.547161359268003</v>
      </c>
      <c r="AA18" s="13">
        <f t="shared" si="13"/>
        <v>784.36858658584947</v>
      </c>
      <c r="AB18" s="13"/>
      <c r="AC18" s="13">
        <f t="shared" si="14"/>
        <v>128.55132110407112</v>
      </c>
      <c r="AD18" s="13">
        <f t="shared" si="15"/>
        <v>63.439155828535782</v>
      </c>
      <c r="AE18" s="13">
        <f t="shared" si="16"/>
        <v>127.14123205577744</v>
      </c>
      <c r="AF18" s="13">
        <f t="shared" si="17"/>
        <v>66.522254323829003</v>
      </c>
      <c r="AG18" s="13">
        <f t="shared" si="18"/>
        <v>855.63833601326166</v>
      </c>
    </row>
    <row r="19" spans="1:33" x14ac:dyDescent="0.3">
      <c r="A19">
        <v>300.78400976</v>
      </c>
      <c r="B19">
        <v>370.97816546000001</v>
      </c>
      <c r="C19">
        <v>331.55914772</v>
      </c>
      <c r="D19">
        <v>345.91356452000002</v>
      </c>
      <c r="E19">
        <v>276.28266423999997</v>
      </c>
      <c r="F19">
        <v>339.38939146000001</v>
      </c>
      <c r="G19" s="13">
        <f t="shared" si="0"/>
        <v>-6.5241730600000096</v>
      </c>
      <c r="H19" s="13">
        <f t="shared" si="1"/>
        <v>-55.276483480000024</v>
      </c>
      <c r="I19" s="13">
        <f t="shared" si="2"/>
        <v>0.11802800484514481</v>
      </c>
      <c r="K19">
        <v>365.30126878999999</v>
      </c>
      <c r="L19">
        <v>366.73253019999999</v>
      </c>
      <c r="M19">
        <v>241.2795146</v>
      </c>
      <c r="N19">
        <v>351.79416075</v>
      </c>
      <c r="O19" s="13">
        <f t="shared" si="3"/>
        <v>-14.938369449999982</v>
      </c>
      <c r="P19" s="13">
        <f t="shared" si="4"/>
        <v>-124.02175419</v>
      </c>
      <c r="Q19" s="13">
        <f t="shared" si="5"/>
        <v>0.12044959005429451</v>
      </c>
      <c r="S19" s="13" t="str">
        <f t="shared" si="6"/>
        <v>2 - Ear</v>
      </c>
      <c r="T19" s="26" t="b">
        <f>IF(ABS(I19-Q19)&lt;0.01,TRUE,FALSE)</f>
        <v>1</v>
      </c>
      <c r="U19" s="26">
        <f>ABS(I19-Q19)</f>
        <v>2.4215852091497014E-3</v>
      </c>
      <c r="V19" s="13"/>
      <c r="W19" s="13">
        <f t="shared" si="9"/>
        <v>67.663920053956232</v>
      </c>
      <c r="X19" s="13">
        <f t="shared" si="10"/>
        <v>39.69059506657063</v>
      </c>
      <c r="Y19" s="13">
        <f t="shared" si="11"/>
        <v>55.660169421513132</v>
      </c>
      <c r="Z19" s="13">
        <f t="shared" si="12"/>
        <v>39.977075619828689</v>
      </c>
      <c r="AA19" s="13">
        <f t="shared" si="13"/>
        <v>793.13266289455953</v>
      </c>
      <c r="AB19" s="13"/>
      <c r="AC19" s="13">
        <f t="shared" si="14"/>
        <v>126.04773097802362</v>
      </c>
      <c r="AD19" s="13">
        <f t="shared" si="15"/>
        <v>64.656802669982611</v>
      </c>
      <c r="AE19" s="13">
        <f t="shared" si="16"/>
        <v>124.9181747953014</v>
      </c>
      <c r="AF19" s="13">
        <f t="shared" si="17"/>
        <v>62.520484490763238</v>
      </c>
      <c r="AG19" s="13">
        <f t="shared" si="18"/>
        <v>745.16689194380399</v>
      </c>
    </row>
    <row r="20" spans="1:33" x14ac:dyDescent="0.3">
      <c r="A20">
        <v>305.64105321</v>
      </c>
      <c r="B20">
        <v>371.85696645000002</v>
      </c>
      <c r="C20">
        <v>335.67241417999998</v>
      </c>
      <c r="D20">
        <v>344.73010712000001</v>
      </c>
      <c r="E20">
        <v>281.44207265</v>
      </c>
      <c r="F20">
        <v>339.66801472999998</v>
      </c>
      <c r="G20" s="13">
        <f t="shared" si="0"/>
        <v>-5.0620923900000321</v>
      </c>
      <c r="H20" s="13">
        <f t="shared" si="1"/>
        <v>-54.230341529999976</v>
      </c>
      <c r="I20" s="13">
        <f t="shared" si="2"/>
        <v>9.3344283793597466E-2</v>
      </c>
      <c r="K20">
        <v>369.50340444</v>
      </c>
      <c r="L20">
        <v>364.19929298</v>
      </c>
      <c r="M20">
        <v>244.26930634999999</v>
      </c>
      <c r="N20">
        <v>357.89133552999999</v>
      </c>
      <c r="O20" s="13">
        <f t="shared" si="3"/>
        <v>-6.3079574500000035</v>
      </c>
      <c r="P20" s="13">
        <f t="shared" si="4"/>
        <v>-125.23409809</v>
      </c>
      <c r="Q20" s="13">
        <f t="shared" si="5"/>
        <v>5.0369328690871108E-2</v>
      </c>
      <c r="S20" s="13" t="str">
        <f t="shared" si="6"/>
        <v>1 - Eye</v>
      </c>
      <c r="T20" s="13" t="b">
        <f>IF(ABS(I20-Q20)&lt;0.01,TRUE,FALSE)</f>
        <v>0</v>
      </c>
      <c r="U20" s="13">
        <f>ABS(I20-Q20)</f>
        <v>4.2974955102726357E-2</v>
      </c>
      <c r="V20" s="13"/>
      <c r="W20" s="13">
        <f t="shared" si="9"/>
        <v>67.602888489614557</v>
      </c>
      <c r="X20" s="13">
        <f t="shared" si="10"/>
        <v>40.469113393056269</v>
      </c>
      <c r="Y20" s="13">
        <f t="shared" si="11"/>
        <v>54.466087814578131</v>
      </c>
      <c r="Z20" s="13">
        <f t="shared" si="12"/>
        <v>40.270575771594707</v>
      </c>
      <c r="AA20" s="13">
        <f t="shared" si="13"/>
        <v>811.56018496487377</v>
      </c>
      <c r="AB20" s="13"/>
      <c r="AC20" s="13">
        <f t="shared" si="14"/>
        <v>126.32668686008236</v>
      </c>
      <c r="AD20" s="13">
        <f t="shared" si="15"/>
        <v>64.319824841156276</v>
      </c>
      <c r="AE20" s="13">
        <f t="shared" si="16"/>
        <v>125.39286124659073</v>
      </c>
      <c r="AF20" s="13">
        <f t="shared" si="17"/>
        <v>62.94068763241772</v>
      </c>
      <c r="AG20" s="13">
        <f t="shared" si="18"/>
        <v>680.92141234948235</v>
      </c>
    </row>
    <row r="21" spans="1:33" x14ac:dyDescent="0.3">
      <c r="A21">
        <v>304.4894989</v>
      </c>
      <c r="B21">
        <v>368.55551093000003</v>
      </c>
      <c r="C21">
        <v>335.11903541999999</v>
      </c>
      <c r="D21">
        <v>343.55629925</v>
      </c>
      <c r="E21">
        <v>279.89765483999997</v>
      </c>
      <c r="F21">
        <v>340.65519031999997</v>
      </c>
      <c r="G21" s="13">
        <f t="shared" si="0"/>
        <v>-2.9011089300000208</v>
      </c>
      <c r="H21" s="13">
        <f t="shared" si="1"/>
        <v>-55.221380580000016</v>
      </c>
      <c r="I21" s="13">
        <f t="shared" si="2"/>
        <v>5.253597247169766E-2</v>
      </c>
      <c r="K21">
        <v>368.97847034</v>
      </c>
      <c r="L21">
        <v>362.39009700000003</v>
      </c>
      <c r="M21">
        <v>245.43519796000001</v>
      </c>
      <c r="N21">
        <v>353.61068674000001</v>
      </c>
      <c r="O21" s="13">
        <f t="shared" si="3"/>
        <v>-8.7794102600000201</v>
      </c>
      <c r="P21" s="13">
        <f t="shared" si="4"/>
        <v>-123.54327237999999</v>
      </c>
      <c r="Q21" s="13">
        <f t="shared" si="5"/>
        <v>7.106344271823975E-2</v>
      </c>
      <c r="S21" s="13" t="str">
        <f t="shared" si="6"/>
        <v>2 - Ear</v>
      </c>
      <c r="T21" s="13" t="b">
        <f>IF(ABS(I21-Q21)&lt;0.01,TRUE,FALSE)</f>
        <v>0</v>
      </c>
      <c r="U21" s="13">
        <f>ABS(I21-Q21)</f>
        <v>1.852747024654209E-2</v>
      </c>
      <c r="V21" s="13"/>
      <c r="W21" s="13">
        <f t="shared" si="9"/>
        <v>66.012589802568499</v>
      </c>
      <c r="X21" s="13">
        <f t="shared" si="10"/>
        <v>39.536427406272601</v>
      </c>
      <c r="Y21" s="13">
        <f t="shared" si="11"/>
        <v>55.297534359001297</v>
      </c>
      <c r="Z21" s="13">
        <f t="shared" si="12"/>
        <v>37.191217839863114</v>
      </c>
      <c r="AA21" s="13">
        <f t="shared" si="13"/>
        <v>734.6753021505981</v>
      </c>
      <c r="AB21" s="13"/>
      <c r="AC21" s="13">
        <f t="shared" si="14"/>
        <v>124.77692048801856</v>
      </c>
      <c r="AD21" s="13">
        <f t="shared" si="15"/>
        <v>64.783020663730809</v>
      </c>
      <c r="AE21" s="13">
        <f t="shared" si="16"/>
        <v>123.85482709556484</v>
      </c>
      <c r="AF21" s="13">
        <f t="shared" si="17"/>
        <v>60.915993216741477</v>
      </c>
      <c r="AG21" s="13">
        <f t="shared" si="18"/>
        <v>663.93527500330731</v>
      </c>
    </row>
    <row r="22" spans="1:33" x14ac:dyDescent="0.3">
      <c r="A22">
        <v>302.51895127</v>
      </c>
      <c r="B22">
        <v>372.10273742999999</v>
      </c>
      <c r="C22">
        <v>332.49923109999997</v>
      </c>
      <c r="D22">
        <v>346.66740647</v>
      </c>
      <c r="E22">
        <v>281.29660200000001</v>
      </c>
      <c r="F22">
        <v>340.45861272000002</v>
      </c>
      <c r="G22" s="13">
        <f t="shared" si="0"/>
        <v>-6.2087937499999839</v>
      </c>
      <c r="H22" s="13">
        <f t="shared" si="1"/>
        <v>-51.202629099999967</v>
      </c>
      <c r="I22" s="13">
        <f t="shared" si="2"/>
        <v>0.12125927631321548</v>
      </c>
      <c r="K22">
        <v>367.23443406000001</v>
      </c>
      <c r="L22">
        <v>368.76193171</v>
      </c>
      <c r="M22">
        <v>249.63520736000001</v>
      </c>
      <c r="N22">
        <v>355.34376821000001</v>
      </c>
      <c r="O22" s="13">
        <f t="shared" si="3"/>
        <v>-13.418163499999991</v>
      </c>
      <c r="P22" s="13">
        <f t="shared" si="4"/>
        <v>-117.5992267</v>
      </c>
      <c r="Q22" s="13">
        <f t="shared" si="5"/>
        <v>0.11410078005215311</v>
      </c>
      <c r="S22" s="13" t="str">
        <f t="shared" si="6"/>
        <v>1 - Eye</v>
      </c>
      <c r="T22" s="26" t="b">
        <f t="shared" ref="T22:T23" si="25">IF(ABS(I22-Q22)&lt;0.01,TRUE,FALSE)</f>
        <v>1</v>
      </c>
      <c r="U22" s="26">
        <f t="shared" ref="U22:U23" si="26">ABS(I22-Q22)</f>
        <v>7.1584962610623665E-3</v>
      </c>
      <c r="V22" s="13"/>
      <c r="W22" s="13">
        <f t="shared" si="9"/>
        <v>64.497852288681841</v>
      </c>
      <c r="X22" s="13">
        <f t="shared" si="10"/>
        <v>39.316322815464787</v>
      </c>
      <c r="Y22" s="13">
        <f t="shared" si="11"/>
        <v>51.577692334789489</v>
      </c>
      <c r="Z22" s="13">
        <f t="shared" si="12"/>
        <v>38.101689427109399</v>
      </c>
      <c r="AA22" s="13">
        <f t="shared" si="13"/>
        <v>744.24859560619018</v>
      </c>
      <c r="AB22" s="13"/>
      <c r="AC22" s="13">
        <f t="shared" si="14"/>
        <v>119.31981022207367</v>
      </c>
      <c r="AD22" s="13">
        <f t="shared" si="15"/>
        <v>64.801656580689141</v>
      </c>
      <c r="AE22" s="13">
        <f t="shared" si="16"/>
        <v>118.36226270290175</v>
      </c>
      <c r="AF22" s="13">
        <f t="shared" si="17"/>
        <v>55.475701160556483</v>
      </c>
      <c r="AG22" s="13">
        <f t="shared" si="18"/>
        <v>630.61954914229057</v>
      </c>
    </row>
    <row r="23" spans="1:33" x14ac:dyDescent="0.3">
      <c r="A23">
        <v>299.17241547999998</v>
      </c>
      <c r="B23">
        <v>374.73297910999997</v>
      </c>
      <c r="C23">
        <v>329.44921333000002</v>
      </c>
      <c r="D23">
        <v>346.75490708000001</v>
      </c>
      <c r="E23">
        <v>275.30870470999997</v>
      </c>
      <c r="F23">
        <v>341.83497647000002</v>
      </c>
      <c r="G23" s="13">
        <f t="shared" si="0"/>
        <v>-4.9199306099999944</v>
      </c>
      <c r="H23" s="13">
        <f t="shared" si="1"/>
        <v>-54.140508620000048</v>
      </c>
      <c r="I23" s="13">
        <f t="shared" si="2"/>
        <v>9.0873372552368714E-2</v>
      </c>
      <c r="K23">
        <v>364.77323251000001</v>
      </c>
      <c r="L23">
        <v>365.59509330999998</v>
      </c>
      <c r="M23">
        <v>239.94070436000001</v>
      </c>
      <c r="N23">
        <v>353.84415987</v>
      </c>
      <c r="O23" s="13">
        <f t="shared" si="3"/>
        <v>-11.750933439999983</v>
      </c>
      <c r="P23" s="13">
        <f t="shared" si="4"/>
        <v>-124.83252815</v>
      </c>
      <c r="Q23" s="13">
        <f t="shared" si="5"/>
        <v>9.413358532545256E-2</v>
      </c>
      <c r="S23" s="13" t="str">
        <f t="shared" si="6"/>
        <v>2 - Ear</v>
      </c>
      <c r="T23" s="26" t="b">
        <f t="shared" si="25"/>
        <v>1</v>
      </c>
      <c r="U23" s="26">
        <f t="shared" si="26"/>
        <v>3.2602127730838454E-3</v>
      </c>
      <c r="V23" s="13"/>
      <c r="W23" s="13">
        <f t="shared" si="9"/>
        <v>68.114928712000392</v>
      </c>
      <c r="X23" s="13">
        <f t="shared" si="10"/>
        <v>41.224470919171701</v>
      </c>
      <c r="Y23" s="13">
        <f t="shared" si="11"/>
        <v>54.36359435173059</v>
      </c>
      <c r="Z23" s="13">
        <f t="shared" si="12"/>
        <v>40.6417921530985</v>
      </c>
      <c r="AA23" s="13">
        <f t="shared" si="13"/>
        <v>831.85339721309606</v>
      </c>
      <c r="AB23" s="13"/>
      <c r="AC23" s="13">
        <f t="shared" si="14"/>
        <v>127.21286550761502</v>
      </c>
      <c r="AD23" s="13">
        <f t="shared" si="15"/>
        <v>66.234191713173217</v>
      </c>
      <c r="AE23" s="13">
        <f t="shared" si="16"/>
        <v>125.3843870704477</v>
      </c>
      <c r="AF23" s="13">
        <f t="shared" si="17"/>
        <v>62.807152231609109</v>
      </c>
      <c r="AG23" s="13">
        <f t="shared" si="18"/>
        <v>955.78811044456779</v>
      </c>
    </row>
    <row r="24" spans="1:33" x14ac:dyDescent="0.3">
      <c r="A24">
        <v>299.79958706999997</v>
      </c>
      <c r="B24">
        <v>366.41236830999998</v>
      </c>
      <c r="C24">
        <v>331.19911625999998</v>
      </c>
      <c r="D24">
        <v>343.04615075999999</v>
      </c>
      <c r="E24">
        <v>277.50578619999999</v>
      </c>
      <c r="F24">
        <v>338.28529184000001</v>
      </c>
      <c r="G24" s="13">
        <f t="shared" si="0"/>
        <v>-4.7608589199999756</v>
      </c>
      <c r="H24" s="13">
        <f t="shared" si="1"/>
        <v>-53.693330059999994</v>
      </c>
      <c r="I24" s="13">
        <f t="shared" si="2"/>
        <v>8.8667603865879061E-2</v>
      </c>
      <c r="K24">
        <v>366.65311675999999</v>
      </c>
      <c r="L24">
        <v>362.62479065999997</v>
      </c>
      <c r="M24">
        <v>244.11367462999999</v>
      </c>
      <c r="N24">
        <v>350.27708453000002</v>
      </c>
      <c r="O24" s="13">
        <f t="shared" si="3"/>
        <v>-12.347706129999949</v>
      </c>
      <c r="P24" s="13">
        <f t="shared" si="4"/>
        <v>-122.53944213</v>
      </c>
      <c r="Q24" s="13">
        <f t="shared" si="5"/>
        <v>0.10076515704144041</v>
      </c>
      <c r="S24" s="13" t="str">
        <f t="shared" si="6"/>
        <v>2 - Ear</v>
      </c>
      <c r="T24" s="13" t="b">
        <f>IF(ABS(I24-Q24)&lt;0.01,TRUE,FALSE)</f>
        <v>0</v>
      </c>
      <c r="U24" s="13">
        <f>ABS(I24-Q24)</f>
        <v>1.2097553175561354E-2</v>
      </c>
      <c r="V24" s="13"/>
      <c r="W24" s="13">
        <f t="shared" si="9"/>
        <v>64.467181755363981</v>
      </c>
      <c r="X24" s="13">
        <f t="shared" si="10"/>
        <v>39.139628970489618</v>
      </c>
      <c r="Y24" s="13">
        <f t="shared" si="11"/>
        <v>53.90398380999536</v>
      </c>
      <c r="Z24" s="13">
        <f t="shared" si="12"/>
        <v>35.890750730242992</v>
      </c>
      <c r="AA24" s="13">
        <f t="shared" si="13"/>
        <v>702.04937989696236</v>
      </c>
      <c r="AB24" s="13"/>
      <c r="AC24" s="13">
        <f t="shared" si="14"/>
        <v>124.04858086771374</v>
      </c>
      <c r="AD24" s="13">
        <f t="shared" si="15"/>
        <v>66.960736080680093</v>
      </c>
      <c r="AE24" s="13">
        <f t="shared" si="16"/>
        <v>123.15998020544035</v>
      </c>
      <c r="AF24" s="13">
        <f t="shared" si="17"/>
        <v>57.976445449307029</v>
      </c>
      <c r="AG24" s="13">
        <f t="shared" si="18"/>
        <v>644.80769531020042</v>
      </c>
    </row>
    <row r="25" spans="1:33" x14ac:dyDescent="0.3">
      <c r="A25">
        <v>299.80047761999998</v>
      </c>
      <c r="B25">
        <v>368.32949235000001</v>
      </c>
      <c r="C25">
        <v>331.37170276000001</v>
      </c>
      <c r="D25">
        <v>343.79509574000002</v>
      </c>
      <c r="E25">
        <v>275.62646536</v>
      </c>
      <c r="F25">
        <v>337.03508020999999</v>
      </c>
      <c r="G25" s="13">
        <f t="shared" si="0"/>
        <v>-6.7600155300000324</v>
      </c>
      <c r="H25" s="13">
        <f t="shared" si="1"/>
        <v>-55.745237400000008</v>
      </c>
      <c r="I25" s="13">
        <f t="shared" si="2"/>
        <v>0.1212662434549078</v>
      </c>
      <c r="K25">
        <v>367.31105527</v>
      </c>
      <c r="L25">
        <v>361.33171858999998</v>
      </c>
      <c r="M25">
        <v>243.35562332999999</v>
      </c>
      <c r="N25">
        <v>349.09814819000002</v>
      </c>
      <c r="O25" s="13">
        <f t="shared" si="3"/>
        <v>-12.233570399999962</v>
      </c>
      <c r="P25" s="13">
        <f t="shared" si="4"/>
        <v>-123.95543194000001</v>
      </c>
      <c r="Q25" s="13">
        <f t="shared" si="5"/>
        <v>9.869329813574898E-2</v>
      </c>
      <c r="S25" s="13" t="str">
        <f t="shared" si="6"/>
        <v>1 - Eye</v>
      </c>
      <c r="T25" s="13" t="b">
        <f>IF(ABS(I25-Q25)&lt;0.01,TRUE,FALSE)</f>
        <v>0</v>
      </c>
      <c r="U25" s="13">
        <f>ABS(I25-Q25)</f>
        <v>2.2572945319158821E-2</v>
      </c>
      <c r="V25" s="13"/>
      <c r="W25" s="13">
        <f t="shared" si="9"/>
        <v>67.840521856224541</v>
      </c>
      <c r="X25" s="13">
        <f t="shared" si="10"/>
        <v>39.983482512874595</v>
      </c>
      <c r="Y25" s="13">
        <f t="shared" si="11"/>
        <v>56.153622347522706</v>
      </c>
      <c r="Z25" s="13">
        <f t="shared" si="12"/>
        <v>39.543938852051781</v>
      </c>
      <c r="AA25" s="13">
        <f t="shared" si="13"/>
        <v>790.54886786886618</v>
      </c>
      <c r="AB25" s="13"/>
      <c r="AC25" s="13">
        <f t="shared" si="14"/>
        <v>126.03051133313127</v>
      </c>
      <c r="AD25" s="13">
        <f t="shared" si="15"/>
        <v>67.872283976840109</v>
      </c>
      <c r="AE25" s="13">
        <f t="shared" si="16"/>
        <v>124.55765473130799</v>
      </c>
      <c r="AF25" s="13">
        <f t="shared" si="17"/>
        <v>59.631083958114466</v>
      </c>
      <c r="AG25" s="13">
        <f t="shared" si="18"/>
        <v>846.6537367325659</v>
      </c>
    </row>
    <row r="26" spans="1:33" x14ac:dyDescent="0.3">
      <c r="A26">
        <v>298.94318211000001</v>
      </c>
      <c r="B26">
        <v>370.47615041</v>
      </c>
      <c r="C26">
        <v>330.52310856999998</v>
      </c>
      <c r="D26">
        <v>343.04620418000002</v>
      </c>
      <c r="E26">
        <v>272.43914174999998</v>
      </c>
      <c r="F26">
        <v>338.75951727</v>
      </c>
      <c r="G26" s="13">
        <f t="shared" si="0"/>
        <v>-4.2866869100000144</v>
      </c>
      <c r="H26" s="13">
        <f t="shared" si="1"/>
        <v>-58.083966820000001</v>
      </c>
      <c r="I26" s="13">
        <f t="shared" si="2"/>
        <v>7.380155221292467E-2</v>
      </c>
      <c r="K26">
        <v>364.07928507999998</v>
      </c>
      <c r="L26">
        <v>360.62399381</v>
      </c>
      <c r="M26">
        <v>239.20323411000001</v>
      </c>
      <c r="N26">
        <v>352.72273878999999</v>
      </c>
      <c r="O26" s="13">
        <f t="shared" si="3"/>
        <v>-7.9012550200000078</v>
      </c>
      <c r="P26" s="13">
        <f t="shared" si="4"/>
        <v>-124.87605096999997</v>
      </c>
      <c r="Q26" s="13">
        <f t="shared" si="5"/>
        <v>6.3272780958601851E-2</v>
      </c>
      <c r="S26" s="13" t="str">
        <f t="shared" si="6"/>
        <v>1 - Eye</v>
      </c>
      <c r="T26" s="13" t="b">
        <f>IF(ABS(I26-Q26)&lt;0.01,TRUE,FALSE)</f>
        <v>0</v>
      </c>
      <c r="U26" s="13">
        <f>ABS(I26-Q26)</f>
        <v>1.0528771254322819E-2</v>
      </c>
      <c r="V26" s="13"/>
      <c r="W26" s="13">
        <f t="shared" si="9"/>
        <v>70.7020892878609</v>
      </c>
      <c r="X26" s="13">
        <f t="shared" si="10"/>
        <v>41.829340245809476</v>
      </c>
      <c r="Y26" s="13">
        <f t="shared" si="11"/>
        <v>58.241934087144003</v>
      </c>
      <c r="Z26" s="13">
        <f t="shared" si="12"/>
        <v>41.332904242768336</v>
      </c>
      <c r="AA26" s="13">
        <f t="shared" si="13"/>
        <v>864.30667203627354</v>
      </c>
      <c r="AB26" s="13"/>
      <c r="AC26" s="13">
        <f t="shared" si="14"/>
        <v>126.6624292393189</v>
      </c>
      <c r="AD26" s="13">
        <f t="shared" si="15"/>
        <v>65.876983080506676</v>
      </c>
      <c r="AE26" s="13">
        <f t="shared" si="16"/>
        <v>125.12576847617402</v>
      </c>
      <c r="AF26" s="13">
        <f t="shared" si="17"/>
        <v>62.322106921957115</v>
      </c>
      <c r="AG26" s="13">
        <f t="shared" si="18"/>
        <v>872.47768516048484</v>
      </c>
    </row>
    <row r="27" spans="1:33" x14ac:dyDescent="0.3">
      <c r="A27">
        <v>294.16628808000002</v>
      </c>
      <c r="B27">
        <v>366.80234517000002</v>
      </c>
      <c r="C27">
        <v>326.98812056000003</v>
      </c>
      <c r="D27">
        <v>335.77382416</v>
      </c>
      <c r="E27">
        <v>270.11457595000002</v>
      </c>
      <c r="F27">
        <v>336.51935460999999</v>
      </c>
      <c r="G27" s="13">
        <f t="shared" si="0"/>
        <v>0.74553044999998974</v>
      </c>
      <c r="H27" s="13">
        <f t="shared" si="1"/>
        <v>-56.87354461000001</v>
      </c>
      <c r="I27" s="13">
        <f t="shared" si="2"/>
        <v>-1.3108563130930721E-2</v>
      </c>
      <c r="K27">
        <v>359.88982161000001</v>
      </c>
      <c r="L27">
        <v>351.87041808999999</v>
      </c>
      <c r="M27">
        <v>237.48586499999999</v>
      </c>
      <c r="N27">
        <v>351.06565842999998</v>
      </c>
      <c r="O27" s="13">
        <f t="shared" si="3"/>
        <v>-0.80475966000000199</v>
      </c>
      <c r="P27" s="13">
        <f t="shared" si="4"/>
        <v>-122.40395661000002</v>
      </c>
      <c r="Q27" s="13">
        <f t="shared" si="5"/>
        <v>6.5746212972845651E-3</v>
      </c>
      <c r="S27" s="13" t="str">
        <f t="shared" si="6"/>
        <v>2 - Ear</v>
      </c>
      <c r="T27" s="13" t="b">
        <f>IF(ABS(I27-Q27)&lt;0.01,TRUE,FALSE)</f>
        <v>0</v>
      </c>
      <c r="U27" s="13">
        <f>ABS(I27-Q27)</f>
        <v>1.9683184428215286E-2</v>
      </c>
      <c r="V27" s="13"/>
      <c r="W27" s="13">
        <f t="shared" si="9"/>
        <v>70.358760770943491</v>
      </c>
      <c r="X27" s="13">
        <f t="shared" si="10"/>
        <v>45.166821931736536</v>
      </c>
      <c r="Y27" s="13">
        <f t="shared" si="11"/>
        <v>56.878430816589329</v>
      </c>
      <c r="Z27" s="13">
        <f t="shared" si="12"/>
        <v>38.672268793561102</v>
      </c>
      <c r="AA27" s="13">
        <f t="shared" si="13"/>
        <v>870.11614915296036</v>
      </c>
      <c r="AB27" s="13"/>
      <c r="AC27" s="13">
        <f t="shared" si="14"/>
        <v>124.31472013336564</v>
      </c>
      <c r="AD27" s="13">
        <f t="shared" si="15"/>
        <v>67.398407295658487</v>
      </c>
      <c r="AE27" s="13">
        <f t="shared" si="16"/>
        <v>122.40660207641226</v>
      </c>
      <c r="AF27" s="13">
        <f t="shared" si="17"/>
        <v>58.82443089466053</v>
      </c>
      <c r="AG27" s="13">
        <f t="shared" si="18"/>
        <v>940.30930145080401</v>
      </c>
    </row>
    <row r="28" spans="1:33" x14ac:dyDescent="0.3">
      <c r="A28">
        <v>308.14024288000002</v>
      </c>
      <c r="B28">
        <v>359.43306680000001</v>
      </c>
      <c r="C28">
        <v>339.13812125999999</v>
      </c>
      <c r="D28">
        <v>333.66963279999999</v>
      </c>
      <c r="E28">
        <v>284.55777812000002</v>
      </c>
      <c r="F28">
        <v>329.86914617000002</v>
      </c>
      <c r="G28" s="13">
        <f t="shared" si="0"/>
        <v>-3.8004866299999662</v>
      </c>
      <c r="H28" s="13">
        <f t="shared" si="1"/>
        <v>-54.580343139999968</v>
      </c>
      <c r="I28" s="13">
        <f t="shared" si="2"/>
        <v>6.9631050509367839E-2</v>
      </c>
      <c r="K28">
        <v>375.48412171000001</v>
      </c>
      <c r="L28">
        <v>356.28761888999998</v>
      </c>
      <c r="M28">
        <v>249.38798725999999</v>
      </c>
      <c r="N28">
        <v>341.94171874</v>
      </c>
      <c r="O28" s="13">
        <f t="shared" si="3"/>
        <v>-14.345900149999977</v>
      </c>
      <c r="P28" s="13">
        <f t="shared" si="4"/>
        <v>-126.09613445000002</v>
      </c>
      <c r="Q28" s="13">
        <f t="shared" si="5"/>
        <v>0.11376954743754221</v>
      </c>
      <c r="S28" s="13" t="str">
        <f t="shared" si="6"/>
        <v>2 - Ear</v>
      </c>
      <c r="T28" s="13" t="b">
        <f>IF(ABS(I28-Q28)&lt;0.01,TRUE,FALSE)</f>
        <v>0</v>
      </c>
      <c r="U28" s="13">
        <f>ABS(I28-Q28)</f>
        <v>4.413849692817437E-2</v>
      </c>
      <c r="V28" s="13"/>
      <c r="W28" s="13">
        <f t="shared" si="9"/>
        <v>66.418270927975371</v>
      </c>
      <c r="X28" s="13">
        <f t="shared" si="10"/>
        <v>40.306612305347947</v>
      </c>
      <c r="Y28" s="13">
        <f t="shared" si="11"/>
        <v>54.712499082978745</v>
      </c>
      <c r="Z28" s="13">
        <f t="shared" si="12"/>
        <v>37.817430467624057</v>
      </c>
      <c r="AA28" s="13">
        <f t="shared" si="13"/>
        <v>761.99204526314861</v>
      </c>
      <c r="AB28" s="13"/>
      <c r="AC28" s="13">
        <f t="shared" si="14"/>
        <v>127.81378104730682</v>
      </c>
      <c r="AD28" s="13">
        <f t="shared" si="15"/>
        <v>67.417296433661932</v>
      </c>
      <c r="AE28" s="13">
        <f t="shared" si="16"/>
        <v>126.90957400584973</v>
      </c>
      <c r="AF28" s="13">
        <f t="shared" si="17"/>
        <v>61.300691655101993</v>
      </c>
      <c r="AG28" s="13">
        <f t="shared" si="18"/>
        <v>681.3686919868544</v>
      </c>
    </row>
    <row r="29" spans="1:33" x14ac:dyDescent="0.3">
      <c r="A29">
        <v>297.54402092999999</v>
      </c>
      <c r="B29">
        <v>361.80558121000001</v>
      </c>
      <c r="C29">
        <v>327.13770949000002</v>
      </c>
      <c r="D29">
        <v>344.93954449</v>
      </c>
      <c r="E29">
        <v>277.13162676000002</v>
      </c>
      <c r="F29">
        <v>338.61886959999998</v>
      </c>
      <c r="G29" s="13">
        <f t="shared" si="0"/>
        <v>-6.3206748900000207</v>
      </c>
      <c r="H29" s="13">
        <f t="shared" si="1"/>
        <v>-50.006082730000003</v>
      </c>
      <c r="I29" s="13">
        <f t="shared" si="2"/>
        <v>0.12639812088716312</v>
      </c>
      <c r="K29">
        <v>369.63980074</v>
      </c>
      <c r="L29">
        <v>372.57589096999999</v>
      </c>
      <c r="M29">
        <v>244.91237720000001</v>
      </c>
      <c r="N29">
        <v>356.12222465999997</v>
      </c>
      <c r="O29" s="13">
        <f t="shared" si="3"/>
        <v>-16.453666310000017</v>
      </c>
      <c r="P29" s="13">
        <f t="shared" si="4"/>
        <v>-124.72742353999999</v>
      </c>
      <c r="Q29" s="13">
        <f t="shared" si="5"/>
        <v>0.13191699020964173</v>
      </c>
      <c r="S29" s="13" t="str">
        <f t="shared" si="6"/>
        <v>2 - Ear</v>
      </c>
      <c r="T29" s="26" t="b">
        <f t="shared" ref="T29" si="27">IF(ABS(I29-Q29)&lt;0.01,TRUE,FALSE)</f>
        <v>1</v>
      </c>
      <c r="U29" s="26">
        <f t="shared" ref="U29" si="28">ABS(I29-Q29)</f>
        <v>5.518869322478609E-3</v>
      </c>
      <c r="V29" s="13"/>
      <c r="W29" s="13">
        <f t="shared" si="9"/>
        <v>57.678986361502048</v>
      </c>
      <c r="X29" s="13">
        <f t="shared" si="10"/>
        <v>34.062436748222602</v>
      </c>
      <c r="Y29" s="13">
        <f t="shared" si="11"/>
        <v>50.40396056923187</v>
      </c>
      <c r="Z29" s="13">
        <f t="shared" si="12"/>
        <v>30.891575405549634</v>
      </c>
      <c r="AA29" s="13">
        <f t="shared" si="13"/>
        <v>515.22825586560543</v>
      </c>
      <c r="AB29" s="13"/>
      <c r="AC29" s="13">
        <f t="shared" si="14"/>
        <v>125.82071707690324</v>
      </c>
      <c r="AD29" s="13">
        <f t="shared" si="15"/>
        <v>72.895823191307443</v>
      </c>
      <c r="AE29" s="13">
        <f t="shared" si="16"/>
        <v>125.80800180420708</v>
      </c>
      <c r="AF29" s="13">
        <f t="shared" si="17"/>
        <v>52.937609158291941</v>
      </c>
      <c r="AG29" s="13">
        <f t="shared" si="18"/>
        <v>78.556541869792269</v>
      </c>
    </row>
    <row r="30" spans="1:33" x14ac:dyDescent="0.3">
      <c r="A30">
        <v>300.92262768000001</v>
      </c>
      <c r="B30">
        <v>371.09137817999999</v>
      </c>
      <c r="C30">
        <v>335.62046359999999</v>
      </c>
      <c r="D30">
        <v>346.94793313000002</v>
      </c>
      <c r="E30">
        <v>279.50066464000002</v>
      </c>
      <c r="F30">
        <v>339.31368316999999</v>
      </c>
      <c r="G30" s="13">
        <f t="shared" si="0"/>
        <v>-7.6342499600000338</v>
      </c>
      <c r="H30" s="13">
        <f t="shared" si="1"/>
        <v>-56.119798959999969</v>
      </c>
      <c r="I30" s="13">
        <f t="shared" si="2"/>
        <v>0.13603487719978172</v>
      </c>
      <c r="K30">
        <v>378.10547212</v>
      </c>
      <c r="L30">
        <v>369.30480141999999</v>
      </c>
      <c r="M30">
        <v>248.59699559000001</v>
      </c>
      <c r="N30">
        <v>353.52120063000001</v>
      </c>
      <c r="O30" s="13">
        <f t="shared" si="3"/>
        <v>-15.78360078999998</v>
      </c>
      <c r="P30" s="13">
        <f t="shared" si="4"/>
        <v>-129.50847653</v>
      </c>
      <c r="Q30" s="13">
        <f t="shared" si="5"/>
        <v>0.12187310987589131</v>
      </c>
      <c r="S30" s="13" t="str">
        <f t="shared" si="6"/>
        <v>1 - Eye</v>
      </c>
      <c r="T30" s="13" t="b">
        <f>IF(ABS(I30-Q30)&lt;0.01,TRUE,FALSE)</f>
        <v>0</v>
      </c>
      <c r="U30" s="13">
        <f>ABS(I30-Q30)</f>
        <v>1.4161767323890406E-2</v>
      </c>
      <c r="V30" s="13"/>
      <c r="W30" s="13">
        <f t="shared" si="9"/>
        <v>68.615846666941508</v>
      </c>
      <c r="X30" s="13">
        <f t="shared" si="10"/>
        <v>42.271098358259032</v>
      </c>
      <c r="Y30" s="13">
        <f t="shared" si="11"/>
        <v>56.636680762228416</v>
      </c>
      <c r="Z30" s="13">
        <f t="shared" si="12"/>
        <v>38.323914213395582</v>
      </c>
      <c r="AA30" s="13">
        <f t="shared" si="13"/>
        <v>809.9086174460756</v>
      </c>
      <c r="AB30" s="13"/>
      <c r="AC30" s="13">
        <f t="shared" si="14"/>
        <v>131.43350699336298</v>
      </c>
      <c r="AD30" s="13">
        <f t="shared" si="15"/>
        <v>77.203518911825583</v>
      </c>
      <c r="AE30" s="13">
        <f t="shared" si="16"/>
        <v>130.46672965557022</v>
      </c>
      <c r="AF30" s="13">
        <f t="shared" si="17"/>
        <v>55.196765419330156</v>
      </c>
      <c r="AG30" s="13">
        <f t="shared" si="18"/>
        <v>724.80001943456966</v>
      </c>
    </row>
    <row r="31" spans="1:33" x14ac:dyDescent="0.3">
      <c r="A31">
        <v>295.68785606</v>
      </c>
      <c r="B31">
        <v>350.40292799000002</v>
      </c>
      <c r="C31">
        <v>325.48783972000001</v>
      </c>
      <c r="D31">
        <v>333.90171276000001</v>
      </c>
      <c r="E31">
        <v>276.89384804000002</v>
      </c>
      <c r="F31">
        <v>330.32635385999998</v>
      </c>
      <c r="G31" s="13">
        <f t="shared" si="0"/>
        <v>-3.5753589000000261</v>
      </c>
      <c r="H31" s="13">
        <f t="shared" si="1"/>
        <v>-48.593991679999988</v>
      </c>
      <c r="I31" s="13">
        <f t="shared" si="2"/>
        <v>7.3576151626818298E-2</v>
      </c>
      <c r="K31">
        <v>370.64122312000001</v>
      </c>
      <c r="L31">
        <v>361.59071289000002</v>
      </c>
      <c r="M31">
        <v>248.91692825000001</v>
      </c>
      <c r="N31">
        <v>349.59380556999997</v>
      </c>
      <c r="O31" s="13">
        <f t="shared" si="3"/>
        <v>-11.996907320000048</v>
      </c>
      <c r="P31" s="13">
        <f t="shared" si="4"/>
        <v>-121.72429486999999</v>
      </c>
      <c r="Q31" s="13">
        <f t="shared" si="5"/>
        <v>9.8558035048078058E-2</v>
      </c>
      <c r="S31" s="13" t="str">
        <f t="shared" si="6"/>
        <v>2 - Ear</v>
      </c>
      <c r="T31" s="13" t="b">
        <f>IF(ABS(I31-Q31)&lt;0.01,TRUE,FALSE)</f>
        <v>0</v>
      </c>
      <c r="U31" s="13">
        <f>ABS(I31-Q31)</f>
        <v>2.498188342125976E-2</v>
      </c>
      <c r="V31" s="13"/>
      <c r="W31" s="13">
        <f t="shared" si="9"/>
        <v>55.144779600789661</v>
      </c>
      <c r="X31" s="13">
        <f t="shared" si="10"/>
        <v>34.063604186918504</v>
      </c>
      <c r="Y31" s="13">
        <f t="shared" si="11"/>
        <v>48.725344725919769</v>
      </c>
      <c r="Z31" s="13">
        <f t="shared" si="12"/>
        <v>27.500610288741058</v>
      </c>
      <c r="AA31" s="13">
        <f t="shared" si="13"/>
        <v>454.20277619757286</v>
      </c>
      <c r="AB31" s="13"/>
      <c r="AC31" s="13">
        <f t="shared" si="14"/>
        <v>122.43785910669398</v>
      </c>
      <c r="AD31" s="13">
        <f t="shared" si="15"/>
        <v>75.783730210380654</v>
      </c>
      <c r="AE31" s="13">
        <f t="shared" si="16"/>
        <v>122.31406193420025</v>
      </c>
      <c r="AF31" s="13">
        <f t="shared" si="17"/>
        <v>46.777926068807041</v>
      </c>
      <c r="AG31" s="13">
        <f t="shared" si="18"/>
        <v>231.30831508449145</v>
      </c>
    </row>
    <row r="32" spans="1:33" x14ac:dyDescent="0.3">
      <c r="A32">
        <v>287.6689604</v>
      </c>
      <c r="B32">
        <v>353.95436662999998</v>
      </c>
      <c r="C32">
        <v>320.96077281999999</v>
      </c>
      <c r="D32">
        <v>333.59318402999997</v>
      </c>
      <c r="E32">
        <v>269.04246353000002</v>
      </c>
      <c r="F32">
        <v>332.28775908</v>
      </c>
      <c r="G32" s="13">
        <f t="shared" si="0"/>
        <v>-1.3054249499999742</v>
      </c>
      <c r="H32" s="13">
        <f t="shared" si="1"/>
        <v>-51.918309289999968</v>
      </c>
      <c r="I32" s="13">
        <f t="shared" si="2"/>
        <v>2.5143826288877499E-2</v>
      </c>
      <c r="K32">
        <v>365.02577510999998</v>
      </c>
      <c r="L32">
        <v>355.54142512999999</v>
      </c>
      <c r="M32">
        <v>242.00073988</v>
      </c>
      <c r="N32">
        <v>348.29713497</v>
      </c>
      <c r="O32" s="13">
        <f t="shared" si="3"/>
        <v>-7.2442901599999914</v>
      </c>
      <c r="P32" s="13">
        <f t="shared" si="4"/>
        <v>-123.02503522999999</v>
      </c>
      <c r="Q32" s="13">
        <f t="shared" si="5"/>
        <v>5.8884682670129015E-2</v>
      </c>
      <c r="S32" s="13" t="str">
        <f t="shared" si="6"/>
        <v>2 - Ear</v>
      </c>
      <c r="T32" s="13" t="b">
        <f>IF(ABS(I32-Q32)&lt;0.01,TRUE,FALSE)</f>
        <v>0</v>
      </c>
      <c r="U32" s="13">
        <f>ABS(I32-Q32)</f>
        <v>3.3740856381251516E-2</v>
      </c>
      <c r="V32" s="13"/>
      <c r="W32" s="13">
        <f t="shared" si="9"/>
        <v>59.765933699210997</v>
      </c>
      <c r="X32" s="13">
        <f t="shared" si="10"/>
        <v>39.024640050601469</v>
      </c>
      <c r="Y32" s="13">
        <f t="shared" si="11"/>
        <v>51.934718385990884</v>
      </c>
      <c r="Z32" s="13">
        <f t="shared" si="12"/>
        <v>28.572508961829641</v>
      </c>
      <c r="AA32" s="13">
        <f t="shared" si="13"/>
        <v>550.28906915037646</v>
      </c>
      <c r="AB32" s="13"/>
      <c r="AC32" s="13">
        <f t="shared" si="14"/>
        <v>123.31425944901349</v>
      </c>
      <c r="AD32" s="13">
        <f t="shared" si="15"/>
        <v>77.373093105805793</v>
      </c>
      <c r="AE32" s="13">
        <f t="shared" si="16"/>
        <v>123.23813952370837</v>
      </c>
      <c r="AF32" s="13">
        <f t="shared" si="17"/>
        <v>46.017286268512791</v>
      </c>
      <c r="AG32" s="13">
        <f t="shared" si="18"/>
        <v>182.57364186902979</v>
      </c>
    </row>
    <row r="33" spans="1:33" x14ac:dyDescent="0.3">
      <c r="A33">
        <v>299.80292594999997</v>
      </c>
      <c r="B33">
        <v>366.85020596999999</v>
      </c>
      <c r="C33">
        <v>330.70322530999999</v>
      </c>
      <c r="D33">
        <v>343.77156846999998</v>
      </c>
      <c r="E33">
        <v>276.37678496000001</v>
      </c>
      <c r="F33">
        <v>338.76977768</v>
      </c>
      <c r="G33" s="13">
        <f t="shared" si="0"/>
        <v>-5.0017907899999727</v>
      </c>
      <c r="H33" s="13">
        <f t="shared" si="1"/>
        <v>-54.326440349999984</v>
      </c>
      <c r="I33" s="13">
        <f t="shared" si="2"/>
        <v>9.2069179533497164E-2</v>
      </c>
      <c r="K33">
        <v>364.16380356000002</v>
      </c>
      <c r="L33">
        <v>364.66332803</v>
      </c>
      <c r="M33">
        <v>241.42595442999999</v>
      </c>
      <c r="N33">
        <v>352.02010439999998</v>
      </c>
      <c r="O33" s="13">
        <f t="shared" si="3"/>
        <v>-12.643223630000023</v>
      </c>
      <c r="P33" s="13">
        <f t="shared" si="4"/>
        <v>-122.73784913000003</v>
      </c>
      <c r="Q33" s="13">
        <f t="shared" si="5"/>
        <v>0.10300998200325902</v>
      </c>
      <c r="S33" s="13" t="str">
        <f t="shared" si="6"/>
        <v>2 - Ear</v>
      </c>
      <c r="T33" s="13" t="b">
        <f t="shared" ref="T33:T39" si="29">IF(ABS(I33-Q33)&lt;0.01,TRUE,FALSE)</f>
        <v>0</v>
      </c>
      <c r="U33" s="13">
        <f t="shared" ref="U33:U39" si="30">ABS(I33-Q33)</f>
        <v>1.0940802469761854E-2</v>
      </c>
      <c r="V33" s="13"/>
      <c r="W33" s="13">
        <f t="shared" si="9"/>
        <v>64.846373578377012</v>
      </c>
      <c r="X33" s="13">
        <f t="shared" si="10"/>
        <v>38.567499392545848</v>
      </c>
      <c r="Y33" s="13">
        <f t="shared" si="11"/>
        <v>54.556209840943268</v>
      </c>
      <c r="Z33" s="13">
        <f t="shared" si="12"/>
        <v>36.569037923264922</v>
      </c>
      <c r="AA33" s="13">
        <f t="shared" si="13"/>
        <v>704.16852812505635</v>
      </c>
      <c r="AB33" s="13"/>
      <c r="AC33" s="13">
        <f t="shared" si="14"/>
        <v>124.00829188150431</v>
      </c>
      <c r="AD33" s="13">
        <f t="shared" si="15"/>
        <v>64.398020170296107</v>
      </c>
      <c r="AE33" s="13">
        <f t="shared" si="16"/>
        <v>123.38731990288483</v>
      </c>
      <c r="AF33" s="13">
        <f t="shared" si="17"/>
        <v>60.231243689827679</v>
      </c>
      <c r="AG33" s="13">
        <f t="shared" si="18"/>
        <v>541.0708316558713</v>
      </c>
    </row>
    <row r="34" spans="1:33" x14ac:dyDescent="0.3">
      <c r="A34">
        <v>294.69564216999999</v>
      </c>
      <c r="B34">
        <v>368.82841982999997</v>
      </c>
      <c r="C34">
        <v>325.02994933000002</v>
      </c>
      <c r="D34">
        <v>344.64760934999998</v>
      </c>
      <c r="E34">
        <v>272.76070241999997</v>
      </c>
      <c r="F34">
        <v>342.98408279</v>
      </c>
      <c r="G34" s="13">
        <f t="shared" si="0"/>
        <v>-1.6635265599999798</v>
      </c>
      <c r="H34" s="13">
        <f t="shared" si="1"/>
        <v>-52.269246910000049</v>
      </c>
      <c r="I34" s="13">
        <f t="shared" si="2"/>
        <v>3.1826105374434178E-2</v>
      </c>
      <c r="K34">
        <v>359.79028375000001</v>
      </c>
      <c r="L34">
        <v>364.59283957000002</v>
      </c>
      <c r="M34">
        <v>247.05680298999999</v>
      </c>
      <c r="N34">
        <v>357.04122787</v>
      </c>
      <c r="O34" s="13">
        <f t="shared" si="3"/>
        <v>-7.5516117000000236</v>
      </c>
      <c r="P34" s="13">
        <f t="shared" si="4"/>
        <v>-112.73348076000002</v>
      </c>
      <c r="Q34" s="13">
        <f t="shared" si="5"/>
        <v>6.6986414764188484E-2</v>
      </c>
      <c r="S34" s="13" t="str">
        <f t="shared" si="6"/>
        <v>2 - Ear</v>
      </c>
      <c r="T34" s="13" t="b">
        <f t="shared" si="29"/>
        <v>0</v>
      </c>
      <c r="U34" s="13">
        <f t="shared" si="30"/>
        <v>3.5160309389754306E-2</v>
      </c>
      <c r="V34" s="13"/>
      <c r="W34" s="13">
        <f t="shared" si="9"/>
        <v>62.49323632147096</v>
      </c>
      <c r="X34" s="13">
        <f t="shared" si="10"/>
        <v>38.7928058581344</v>
      </c>
      <c r="Y34" s="13">
        <f t="shared" si="11"/>
        <v>52.295711995864202</v>
      </c>
      <c r="Z34" s="13">
        <f t="shared" si="12"/>
        <v>33.897954788943316</v>
      </c>
      <c r="AA34" s="13">
        <f t="shared" si="13"/>
        <v>657.18733955144694</v>
      </c>
      <c r="AB34" s="13"/>
      <c r="AC34" s="13">
        <f t="shared" si="14"/>
        <v>113.64692114047759</v>
      </c>
      <c r="AD34" s="13">
        <f t="shared" si="15"/>
        <v>65.232296468601888</v>
      </c>
      <c r="AE34" s="13">
        <f t="shared" si="16"/>
        <v>112.98612535852742</v>
      </c>
      <c r="AF34" s="13">
        <f t="shared" si="17"/>
        <v>49.075420453825863</v>
      </c>
      <c r="AG34" s="13">
        <f t="shared" si="18"/>
        <v>484.53058135548929</v>
      </c>
    </row>
    <row r="35" spans="1:33" x14ac:dyDescent="0.3">
      <c r="A35">
        <v>299.91344125000001</v>
      </c>
      <c r="B35">
        <v>369.46346304999997</v>
      </c>
      <c r="C35">
        <v>327.91368475000002</v>
      </c>
      <c r="D35">
        <v>345.69195692</v>
      </c>
      <c r="E35">
        <v>275.89891889</v>
      </c>
      <c r="F35">
        <v>340.06247184</v>
      </c>
      <c r="G35" s="13">
        <f t="shared" ref="G35:G66" si="31">F35-D35</f>
        <v>-5.6294850799999949</v>
      </c>
      <c r="H35" s="13">
        <f t="shared" ref="H35:H66" si="32">E35-C35</f>
        <v>-52.014765860000011</v>
      </c>
      <c r="I35" s="13">
        <f t="shared" ref="I35:I66" si="33">G35/H35</f>
        <v>0.10822859599429895</v>
      </c>
      <c r="K35">
        <v>363.11363044000001</v>
      </c>
      <c r="L35">
        <v>366.71627990000002</v>
      </c>
      <c r="M35">
        <v>244.52035666</v>
      </c>
      <c r="N35">
        <v>354.49733179999998</v>
      </c>
      <c r="O35" s="13">
        <f t="shared" ref="O35:O66" si="34">N35-L35</f>
        <v>-12.218948100000034</v>
      </c>
      <c r="P35" s="13">
        <f t="shared" ref="P35:P66" si="35">M35-K35</f>
        <v>-118.59327378</v>
      </c>
      <c r="Q35" s="13">
        <f t="shared" ref="Q35:Q66" si="36">O35/P35</f>
        <v>0.10303238717119116</v>
      </c>
      <c r="S35" s="13" t="str">
        <f t="shared" ref="S35:S66" si="37">IF(I35&gt;Q35,"1 - Eye","2 - Ear")</f>
        <v>1 - Eye</v>
      </c>
      <c r="T35" s="26" t="b">
        <f t="shared" si="29"/>
        <v>1</v>
      </c>
      <c r="U35" s="26">
        <f t="shared" si="30"/>
        <v>5.1962088231077841E-3</v>
      </c>
      <c r="V35" s="13"/>
      <c r="W35" s="13">
        <f t="shared" ref="W35:W66" si="38">(X35+Y35+Z35)/2</f>
        <v>63.505306952600662</v>
      </c>
      <c r="X35" s="13">
        <f t="shared" ref="X35:X66" si="39">SQRT(POWER(A35-C35,2)+POWER(B35-D35,2))</f>
        <v>36.730071327835986</v>
      </c>
      <c r="Y35" s="13">
        <f t="shared" ref="Y35:Y66" si="40">SQRT(POWER(C35-E35,2)+POWER(D35-F35,2))</f>
        <v>52.318514597956288</v>
      </c>
      <c r="Z35" s="13">
        <f t="shared" ref="Z35:Z66" si="41">SQRT(POWER(E35-A35,2)+POWER(F35-B35,2))</f>
        <v>37.962027979409051</v>
      </c>
      <c r="AA35" s="13">
        <f t="shared" ref="AA35:AA66" si="42">SQRT(W35*(W35-X35)*(W35-Y35)*(W35-Z35))</f>
        <v>697.04813925556027</v>
      </c>
      <c r="AB35" s="13"/>
      <c r="AC35" s="13">
        <f t="shared" ref="AC35:AC66" si="43">(AD35+AE35+AF35)/2</f>
        <v>119.9301044758495</v>
      </c>
      <c r="AD35" s="13">
        <f t="shared" ref="AD35:AD66" si="44">SQRT(POWER(A35-K35,2)+POWER(B35-L35,2))</f>
        <v>63.259868233434034</v>
      </c>
      <c r="AE35" s="13">
        <f t="shared" ref="AE35:AE66" si="45">SQRT(POWER(K35-M35,2)+POWER(L35-N35,2))</f>
        <v>119.22108571275692</v>
      </c>
      <c r="AF35" s="13">
        <f t="shared" ref="AF35:AF66" si="46">SQRT(POWER(M35-A35,2)+POWER(N35-B35,2))</f>
        <v>57.379255005508064</v>
      </c>
      <c r="AG35" s="13">
        <f t="shared" ref="AG35:AG66" si="47">SQRT(AC35*(AC35-AD35)*(AC35-AE35)*(AC35-AF35))</f>
        <v>549.01863752726831</v>
      </c>
    </row>
    <row r="36" spans="1:33" x14ac:dyDescent="0.3">
      <c r="A36">
        <v>296.42597078</v>
      </c>
      <c r="B36">
        <v>372.15095091000001</v>
      </c>
      <c r="C36">
        <v>328.80532155999998</v>
      </c>
      <c r="D36">
        <v>344.26767103999998</v>
      </c>
      <c r="E36">
        <v>273.37835866</v>
      </c>
      <c r="F36">
        <v>341.66520859000002</v>
      </c>
      <c r="G36" s="13">
        <f t="shared" si="31"/>
        <v>-2.6024624499999618</v>
      </c>
      <c r="H36" s="13">
        <f t="shared" si="32"/>
        <v>-55.426962899999978</v>
      </c>
      <c r="I36" s="13">
        <f t="shared" si="33"/>
        <v>4.6953004708110445E-2</v>
      </c>
      <c r="K36">
        <v>363.53452106999998</v>
      </c>
      <c r="L36">
        <v>361.80708369000001</v>
      </c>
      <c r="M36">
        <v>239.61466951</v>
      </c>
      <c r="N36">
        <v>354.08113112000001</v>
      </c>
      <c r="O36" s="13">
        <f t="shared" si="34"/>
        <v>-7.725952570000004</v>
      </c>
      <c r="P36" s="13">
        <f t="shared" si="35"/>
        <v>-123.91985155999998</v>
      </c>
      <c r="Q36" s="13">
        <f t="shared" si="36"/>
        <v>6.2346367210254633E-2</v>
      </c>
      <c r="S36" s="13" t="str">
        <f t="shared" si="37"/>
        <v>2 - Ear</v>
      </c>
      <c r="T36" s="13" t="b">
        <f t="shared" si="29"/>
        <v>0</v>
      </c>
      <c r="U36" s="13">
        <f t="shared" si="30"/>
        <v>1.5393362502144188E-2</v>
      </c>
      <c r="V36" s="13"/>
      <c r="W36" s="13">
        <f t="shared" si="38"/>
        <v>68.218007763719896</v>
      </c>
      <c r="X36" s="13">
        <f t="shared" si="39"/>
        <v>42.73054707399654</v>
      </c>
      <c r="Y36" s="13">
        <f t="shared" si="40"/>
        <v>55.488025979679918</v>
      </c>
      <c r="Z36" s="13">
        <f t="shared" si="41"/>
        <v>38.21744247376332</v>
      </c>
      <c r="AA36" s="13">
        <f t="shared" si="42"/>
        <v>814.87578172256769</v>
      </c>
      <c r="AB36" s="13"/>
      <c r="AC36" s="13">
        <f t="shared" si="43"/>
        <v>125.83865184145111</v>
      </c>
      <c r="AD36" s="13">
        <f t="shared" si="44"/>
        <v>67.901053829012454</v>
      </c>
      <c r="AE36" s="13">
        <f t="shared" si="45"/>
        <v>124.16046050883638</v>
      </c>
      <c r="AF36" s="13">
        <f t="shared" si="46"/>
        <v>59.615789345053372</v>
      </c>
      <c r="AG36" s="13">
        <f t="shared" si="47"/>
        <v>900.14398352037699</v>
      </c>
    </row>
    <row r="37" spans="1:33" x14ac:dyDescent="0.3">
      <c r="A37">
        <v>288.14840053</v>
      </c>
      <c r="B37">
        <v>373.80319809000002</v>
      </c>
      <c r="C37">
        <v>324.57128082999998</v>
      </c>
      <c r="D37">
        <v>344.28580865999999</v>
      </c>
      <c r="E37">
        <v>263.41994484999998</v>
      </c>
      <c r="F37">
        <v>342.79617729</v>
      </c>
      <c r="G37" s="13">
        <f t="shared" si="31"/>
        <v>-1.4896313699999837</v>
      </c>
      <c r="H37" s="13">
        <f t="shared" si="32"/>
        <v>-61.151335979999999</v>
      </c>
      <c r="I37" s="13">
        <f t="shared" si="33"/>
        <v>2.4359751853780903E-2</v>
      </c>
      <c r="K37">
        <v>365.78481304000002</v>
      </c>
      <c r="L37">
        <v>364.75226359999999</v>
      </c>
      <c r="M37">
        <v>233.45486260000001</v>
      </c>
      <c r="N37">
        <v>358.77845149000001</v>
      </c>
      <c r="O37" s="13">
        <f t="shared" si="34"/>
        <v>-5.973812109999983</v>
      </c>
      <c r="P37" s="13">
        <f t="shared" si="35"/>
        <v>-132.32995044</v>
      </c>
      <c r="Q37" s="13">
        <f t="shared" si="36"/>
        <v>4.5143311020195552E-2</v>
      </c>
      <c r="S37" s="13" t="str">
        <f t="shared" si="37"/>
        <v>2 - Ear</v>
      </c>
      <c r="T37" s="13" t="b">
        <f t="shared" si="29"/>
        <v>0</v>
      </c>
      <c r="U37" s="13">
        <f t="shared" si="30"/>
        <v>2.0783559166414649E-2</v>
      </c>
      <c r="V37" s="13"/>
      <c r="W37" s="13">
        <f t="shared" si="38"/>
        <v>73.855737255379964</v>
      </c>
      <c r="X37" s="13">
        <f t="shared" si="39"/>
        <v>46.881792714340655</v>
      </c>
      <c r="Y37" s="13">
        <f t="shared" si="40"/>
        <v>61.169476814481015</v>
      </c>
      <c r="Z37" s="13">
        <f t="shared" si="41"/>
        <v>39.66020498193825</v>
      </c>
      <c r="AA37" s="13">
        <f t="shared" si="42"/>
        <v>929.64223168353408</v>
      </c>
      <c r="AB37" s="13"/>
      <c r="AC37" s="13">
        <f t="shared" si="43"/>
        <v>133.67332580993741</v>
      </c>
      <c r="AD37" s="13">
        <f t="shared" si="44"/>
        <v>78.162215696365465</v>
      </c>
      <c r="AE37" s="13">
        <f t="shared" si="45"/>
        <v>132.46472064130299</v>
      </c>
      <c r="AF37" s="13">
        <f t="shared" si="46"/>
        <v>56.719715282206408</v>
      </c>
      <c r="AG37" s="13">
        <f t="shared" si="47"/>
        <v>830.74752686328281</v>
      </c>
    </row>
    <row r="38" spans="1:33" x14ac:dyDescent="0.3">
      <c r="A38">
        <v>298.23670155999997</v>
      </c>
      <c r="B38">
        <v>373.25787792</v>
      </c>
      <c r="C38">
        <v>327.28485318999998</v>
      </c>
      <c r="D38">
        <v>349.08588892</v>
      </c>
      <c r="E38">
        <v>279.17501489</v>
      </c>
      <c r="F38">
        <v>347.37297706999999</v>
      </c>
      <c r="G38" s="13">
        <f t="shared" si="31"/>
        <v>-1.7129118500000118</v>
      </c>
      <c r="H38" s="13">
        <f t="shared" si="32"/>
        <v>-48.109838299999979</v>
      </c>
      <c r="I38" s="13">
        <f t="shared" si="33"/>
        <v>3.5604190546614504E-2</v>
      </c>
      <c r="K38">
        <v>362.00302735999998</v>
      </c>
      <c r="L38">
        <v>372.47310831999999</v>
      </c>
      <c r="M38">
        <v>255.72259302000001</v>
      </c>
      <c r="N38">
        <v>363.42828661999999</v>
      </c>
      <c r="O38" s="13">
        <f t="shared" si="34"/>
        <v>-9.0448217</v>
      </c>
      <c r="P38" s="13">
        <f t="shared" si="35"/>
        <v>-106.28043433999997</v>
      </c>
      <c r="Q38" s="13">
        <f t="shared" si="36"/>
        <v>8.5103356569515523E-2</v>
      </c>
      <c r="S38" s="13" t="str">
        <f t="shared" si="37"/>
        <v>2 - Ear</v>
      </c>
      <c r="T38" s="13" t="b">
        <f t="shared" si="29"/>
        <v>0</v>
      </c>
      <c r="U38" s="13">
        <f t="shared" si="30"/>
        <v>4.9499166022901019E-2</v>
      </c>
      <c r="V38" s="13"/>
      <c r="W38" s="13">
        <f t="shared" si="38"/>
        <v>59.038218018577723</v>
      </c>
      <c r="X38" s="13">
        <f t="shared" si="39"/>
        <v>37.789947940366268</v>
      </c>
      <c r="Y38" s="13">
        <f t="shared" si="40"/>
        <v>48.140322062258946</v>
      </c>
      <c r="Z38" s="13">
        <f t="shared" si="41"/>
        <v>32.146166034530246</v>
      </c>
      <c r="AA38" s="13">
        <f t="shared" si="42"/>
        <v>606.33370266350073</v>
      </c>
      <c r="AB38" s="13"/>
      <c r="AC38" s="13">
        <f t="shared" si="43"/>
        <v>107.03571044763581</v>
      </c>
      <c r="AD38" s="13">
        <f t="shared" si="44"/>
        <v>63.771154681069014</v>
      </c>
      <c r="AE38" s="13">
        <f t="shared" si="45"/>
        <v>106.66461232800613</v>
      </c>
      <c r="AF38" s="13">
        <f t="shared" si="46"/>
        <v>43.635653886196479</v>
      </c>
      <c r="AG38" s="13">
        <f t="shared" si="47"/>
        <v>330.08035063496658</v>
      </c>
    </row>
    <row r="39" spans="1:33" x14ac:dyDescent="0.3">
      <c r="A39">
        <v>299.70345943000001</v>
      </c>
      <c r="B39">
        <v>372.66689366000003</v>
      </c>
      <c r="C39">
        <v>329.10465806000002</v>
      </c>
      <c r="D39">
        <v>351.32621037000001</v>
      </c>
      <c r="E39">
        <v>277.3651486</v>
      </c>
      <c r="F39">
        <v>345.26022638000001</v>
      </c>
      <c r="G39" s="13">
        <f t="shared" si="31"/>
        <v>-6.0659839900000065</v>
      </c>
      <c r="H39" s="13">
        <f t="shared" si="32"/>
        <v>-51.739509460000022</v>
      </c>
      <c r="I39" s="13">
        <f t="shared" si="33"/>
        <v>0.11724084849875969</v>
      </c>
      <c r="K39">
        <v>362.00302735999998</v>
      </c>
      <c r="L39">
        <v>372.47310831999999</v>
      </c>
      <c r="M39">
        <v>255.72259302000001</v>
      </c>
      <c r="N39">
        <v>363.42828661999999</v>
      </c>
      <c r="O39" s="13">
        <f t="shared" si="34"/>
        <v>-9.0448217</v>
      </c>
      <c r="P39" s="13">
        <f t="shared" si="35"/>
        <v>-106.28043433999997</v>
      </c>
      <c r="Q39" s="13">
        <f t="shared" si="36"/>
        <v>8.5103356569515523E-2</v>
      </c>
      <c r="S39" s="13" t="str">
        <f t="shared" si="37"/>
        <v>1 - Eye</v>
      </c>
      <c r="T39" s="13" t="b">
        <f t="shared" si="29"/>
        <v>0</v>
      </c>
      <c r="U39" s="13">
        <f t="shared" si="30"/>
        <v>3.2137491929244172E-2</v>
      </c>
      <c r="V39" s="13"/>
      <c r="W39" s="13">
        <f t="shared" si="38"/>
        <v>61.890406456513816</v>
      </c>
      <c r="X39" s="13">
        <f t="shared" si="39"/>
        <v>36.329812057933914</v>
      </c>
      <c r="Y39" s="13">
        <f t="shared" si="40"/>
        <v>52.09388640645242</v>
      </c>
      <c r="Z39" s="13">
        <f t="shared" si="41"/>
        <v>35.357114448641305</v>
      </c>
      <c r="AA39" s="13">
        <f t="shared" si="42"/>
        <v>641.25184257110504</v>
      </c>
      <c r="AB39" s="13"/>
      <c r="AC39" s="13">
        <f t="shared" si="43"/>
        <v>106.95260169127462</v>
      </c>
      <c r="AD39" s="13">
        <f t="shared" si="44"/>
        <v>62.299869317861969</v>
      </c>
      <c r="AE39" s="13">
        <f t="shared" si="45"/>
        <v>106.66461232800613</v>
      </c>
      <c r="AF39" s="13">
        <f t="shared" si="46"/>
        <v>44.940721736681141</v>
      </c>
      <c r="AG39" s="13">
        <f t="shared" si="47"/>
        <v>292.0420370089081</v>
      </c>
    </row>
    <row r="40" spans="1:33" x14ac:dyDescent="0.3">
      <c r="A40">
        <v>300.58505444000002</v>
      </c>
      <c r="B40">
        <v>383.36368319000002</v>
      </c>
      <c r="C40">
        <v>324.53636645</v>
      </c>
      <c r="D40">
        <v>359.93735325</v>
      </c>
      <c r="E40">
        <v>276.00480842000002</v>
      </c>
      <c r="F40">
        <v>358.79084876000002</v>
      </c>
      <c r="G40" s="13">
        <f t="shared" si="31"/>
        <v>-1.1465044899999839</v>
      </c>
      <c r="H40" s="13">
        <f t="shared" si="32"/>
        <v>-48.531558029999985</v>
      </c>
      <c r="I40" s="13">
        <f t="shared" si="33"/>
        <v>2.3623896213908223E-2</v>
      </c>
      <c r="K40">
        <v>357.72725652999998</v>
      </c>
      <c r="L40">
        <v>376.35805398999997</v>
      </c>
      <c r="M40">
        <v>255.74210342000001</v>
      </c>
      <c r="N40">
        <v>377.55408227999999</v>
      </c>
      <c r="O40" s="13">
        <f t="shared" si="34"/>
        <v>1.1960282900000152</v>
      </c>
      <c r="P40" s="13">
        <f t="shared" si="35"/>
        <v>-101.98515310999997</v>
      </c>
      <c r="Q40" s="13">
        <f t="shared" si="36"/>
        <v>-1.1727474573774413E-2</v>
      </c>
      <c r="S40" s="13" t="str">
        <f t="shared" si="37"/>
        <v>1 - Eye</v>
      </c>
      <c r="T40" s="13" t="b">
        <f t="shared" ref="T40:T47" si="48">IF(ABS(I40-Q40)&lt;0.01,TRUE,FALSE)</f>
        <v>0</v>
      </c>
      <c r="U40" s="13">
        <f t="shared" ref="U40:U47" si="49">ABS(I40-Q40)</f>
        <v>3.5351370787682634E-2</v>
      </c>
      <c r="V40" s="13"/>
      <c r="W40" s="13">
        <f t="shared" si="38"/>
        <v>58.40234201218626</v>
      </c>
      <c r="X40" s="13">
        <f t="shared" si="39"/>
        <v>33.503108534255603</v>
      </c>
      <c r="Y40" s="13">
        <f t="shared" si="40"/>
        <v>48.545098592595792</v>
      </c>
      <c r="Z40" s="13">
        <f t="shared" si="41"/>
        <v>34.756476897521125</v>
      </c>
      <c r="AA40" s="13">
        <f t="shared" si="42"/>
        <v>582.1882888369463</v>
      </c>
      <c r="AB40" s="13"/>
      <c r="AC40" s="13">
        <f t="shared" si="43"/>
        <v>102.38996294339655</v>
      </c>
      <c r="AD40" s="13">
        <f t="shared" si="44"/>
        <v>57.570045163976452</v>
      </c>
      <c r="AE40" s="13">
        <f t="shared" si="45"/>
        <v>101.99216606455917</v>
      </c>
      <c r="AF40" s="13">
        <f t="shared" si="46"/>
        <v>45.217714658257478</v>
      </c>
      <c r="AG40" s="13">
        <f t="shared" si="47"/>
        <v>323.06323817067869</v>
      </c>
    </row>
    <row r="41" spans="1:33" x14ac:dyDescent="0.3">
      <c r="A41">
        <v>301.60260176000003</v>
      </c>
      <c r="B41">
        <v>384.88777248000002</v>
      </c>
      <c r="C41">
        <v>325.71880248000002</v>
      </c>
      <c r="D41">
        <v>360.88936507</v>
      </c>
      <c r="E41">
        <v>277.41787457999999</v>
      </c>
      <c r="F41">
        <v>359.13220232999998</v>
      </c>
      <c r="G41" s="13">
        <f t="shared" si="31"/>
        <v>-1.7571627400000125</v>
      </c>
      <c r="H41" s="13">
        <f t="shared" si="32"/>
        <v>-48.300927900000033</v>
      </c>
      <c r="I41" s="13">
        <f t="shared" si="33"/>
        <v>3.6379482059598511E-2</v>
      </c>
      <c r="K41">
        <v>358.02100388999997</v>
      </c>
      <c r="L41">
        <v>377.34080152000001</v>
      </c>
      <c r="M41">
        <v>254.91450947000001</v>
      </c>
      <c r="N41">
        <v>376.65849800000001</v>
      </c>
      <c r="O41" s="13">
        <f t="shared" si="34"/>
        <v>-0.68230352000000494</v>
      </c>
      <c r="P41" s="13">
        <f t="shared" si="35"/>
        <v>-103.10649441999996</v>
      </c>
      <c r="Q41" s="13">
        <f t="shared" si="36"/>
        <v>6.6174640485852452E-3</v>
      </c>
      <c r="S41" s="13" t="str">
        <f t="shared" si="37"/>
        <v>1 - Eye</v>
      </c>
      <c r="T41" s="13" t="b">
        <f t="shared" si="48"/>
        <v>0</v>
      </c>
      <c r="U41" s="13">
        <f t="shared" si="49"/>
        <v>2.9762018011013268E-2</v>
      </c>
      <c r="V41" s="13"/>
      <c r="W41" s="13">
        <f t="shared" si="38"/>
        <v>58.842867470279728</v>
      </c>
      <c r="X41" s="13">
        <f t="shared" si="39"/>
        <v>34.022267640233395</v>
      </c>
      <c r="Y41" s="13">
        <f t="shared" si="40"/>
        <v>48.33287966690839</v>
      </c>
      <c r="Z41" s="13">
        <f t="shared" si="41"/>
        <v>35.330587633417672</v>
      </c>
      <c r="AA41" s="13">
        <f t="shared" si="42"/>
        <v>600.76071768039162</v>
      </c>
      <c r="AB41" s="13"/>
      <c r="AC41" s="13">
        <f t="shared" si="43"/>
        <v>103.71874053946358</v>
      </c>
      <c r="AD41" s="13">
        <f t="shared" si="44"/>
        <v>56.920935248583767</v>
      </c>
      <c r="AE41" s="13">
        <f t="shared" si="45"/>
        <v>103.10875195479231</v>
      </c>
      <c r="AF41" s="13">
        <f t="shared" si="46"/>
        <v>47.407793875551079</v>
      </c>
      <c r="AG41" s="13">
        <f t="shared" si="47"/>
        <v>408.31809677061028</v>
      </c>
    </row>
    <row r="42" spans="1:33" x14ac:dyDescent="0.3">
      <c r="A42">
        <v>308.50356310000001</v>
      </c>
      <c r="B42">
        <v>385.16183512999999</v>
      </c>
      <c r="C42">
        <v>333.86286790000003</v>
      </c>
      <c r="D42">
        <v>362.59978812000003</v>
      </c>
      <c r="E42">
        <v>284.76103647000002</v>
      </c>
      <c r="F42">
        <v>358.84127131999998</v>
      </c>
      <c r="G42" s="13">
        <f t="shared" si="31"/>
        <v>-3.7585168000000522</v>
      </c>
      <c r="H42" s="13">
        <f t="shared" si="32"/>
        <v>-49.101831430000004</v>
      </c>
      <c r="I42" s="13">
        <f t="shared" si="33"/>
        <v>7.6545348524488868E-2</v>
      </c>
      <c r="K42">
        <v>365.35498288000002</v>
      </c>
      <c r="L42">
        <v>377.11967966999998</v>
      </c>
      <c r="M42">
        <v>255.83734281</v>
      </c>
      <c r="N42">
        <v>372.87436876999999</v>
      </c>
      <c r="O42" s="13">
        <f t="shared" si="34"/>
        <v>-4.2453108999999927</v>
      </c>
      <c r="P42" s="13">
        <f t="shared" si="35"/>
        <v>-109.51764007000003</v>
      </c>
      <c r="Q42" s="13">
        <f t="shared" si="36"/>
        <v>3.8763717856653335E-2</v>
      </c>
      <c r="S42" s="13" t="str">
        <f t="shared" si="37"/>
        <v>1 - Eye</v>
      </c>
      <c r="T42" s="13" t="b">
        <f t="shared" si="48"/>
        <v>0</v>
      </c>
      <c r="U42" s="13">
        <f t="shared" si="49"/>
        <v>3.7781630667835533E-2</v>
      </c>
      <c r="V42" s="13"/>
      <c r="W42" s="13">
        <f t="shared" si="38"/>
        <v>59.317759426225408</v>
      </c>
      <c r="X42" s="13">
        <f t="shared" si="39"/>
        <v>33.943192325129822</v>
      </c>
      <c r="Y42" s="13">
        <f t="shared" si="40"/>
        <v>49.245469825315091</v>
      </c>
      <c r="Z42" s="13">
        <f t="shared" si="41"/>
        <v>35.446856702005903</v>
      </c>
      <c r="AA42" s="13">
        <f t="shared" si="42"/>
        <v>601.57560106393782</v>
      </c>
      <c r="AB42" s="13"/>
      <c r="AC42" s="13">
        <f t="shared" si="43"/>
        <v>110.54896190742953</v>
      </c>
      <c r="AD42" s="13">
        <f t="shared" si="44"/>
        <v>57.417420661717159</v>
      </c>
      <c r="AE42" s="13">
        <f t="shared" si="45"/>
        <v>109.59989120040099</v>
      </c>
      <c r="AF42" s="13">
        <f t="shared" si="46"/>
        <v>54.080611952740888</v>
      </c>
      <c r="AG42" s="13">
        <f t="shared" si="47"/>
        <v>561.05491956389062</v>
      </c>
    </row>
    <row r="43" spans="1:33" x14ac:dyDescent="0.3">
      <c r="A43">
        <v>294.35359202000001</v>
      </c>
      <c r="B43">
        <v>370.47653969999999</v>
      </c>
      <c r="C43">
        <v>323.29576750000001</v>
      </c>
      <c r="D43">
        <v>347.97026012999999</v>
      </c>
      <c r="E43">
        <v>276.13936262999999</v>
      </c>
      <c r="F43">
        <v>348.07859911000003</v>
      </c>
      <c r="G43" s="13">
        <f t="shared" si="31"/>
        <v>0.10833898000004183</v>
      </c>
      <c r="H43" s="13">
        <f t="shared" si="32"/>
        <v>-47.156404870000017</v>
      </c>
      <c r="I43" s="13">
        <f t="shared" si="33"/>
        <v>-2.2974393467591284E-3</v>
      </c>
      <c r="K43">
        <v>357.92440823999999</v>
      </c>
      <c r="L43">
        <v>371.24686122000003</v>
      </c>
      <c r="M43">
        <v>252.57083073999999</v>
      </c>
      <c r="N43">
        <v>365.08360507999998</v>
      </c>
      <c r="O43" s="13">
        <f t="shared" si="34"/>
        <v>-6.1632561400000441</v>
      </c>
      <c r="P43" s="13">
        <f t="shared" si="35"/>
        <v>-105.3535775</v>
      </c>
      <c r="Q43" s="13">
        <f t="shared" si="36"/>
        <v>5.8500682048505129E-2</v>
      </c>
      <c r="S43" s="13" t="str">
        <f t="shared" si="37"/>
        <v>2 - Ear</v>
      </c>
      <c r="T43" s="13" t="b">
        <f t="shared" si="48"/>
        <v>0</v>
      </c>
      <c r="U43" s="13">
        <f t="shared" si="49"/>
        <v>6.0798121395264255E-2</v>
      </c>
      <c r="W43" s="13">
        <f t="shared" si="38"/>
        <v>56.344367792623814</v>
      </c>
      <c r="X43" s="13">
        <f t="shared" si="39"/>
        <v>36.663089635191866</v>
      </c>
      <c r="Y43" s="13">
        <f t="shared" si="40"/>
        <v>47.156529320953517</v>
      </c>
      <c r="Z43" s="13">
        <f t="shared" si="41"/>
        <v>28.869116629102251</v>
      </c>
      <c r="AA43" s="13">
        <f t="shared" si="42"/>
        <v>529.08983287492219</v>
      </c>
      <c r="AB43" s="13"/>
      <c r="AC43" s="13">
        <f t="shared" si="43"/>
        <v>105.61927152205743</v>
      </c>
      <c r="AD43" s="13">
        <f t="shared" si="44"/>
        <v>63.575483247248606</v>
      </c>
      <c r="AE43" s="13">
        <f t="shared" si="45"/>
        <v>105.53370086515376</v>
      </c>
      <c r="AF43" s="13">
        <f t="shared" si="46"/>
        <v>42.129358931712495</v>
      </c>
      <c r="AG43" s="13">
        <f t="shared" si="47"/>
        <v>155.32354771774183</v>
      </c>
    </row>
    <row r="44" spans="1:33" x14ac:dyDescent="0.3">
      <c r="A44">
        <v>298.43255919000001</v>
      </c>
      <c r="B44">
        <v>375.13935120999997</v>
      </c>
      <c r="C44">
        <v>323.65597128000002</v>
      </c>
      <c r="D44">
        <v>352.15656390999999</v>
      </c>
      <c r="E44">
        <v>278.94484411000002</v>
      </c>
      <c r="F44">
        <v>353.95855922999999</v>
      </c>
      <c r="G44" s="13">
        <f t="shared" si="31"/>
        <v>1.8019953200000032</v>
      </c>
      <c r="H44" s="13">
        <f t="shared" si="32"/>
        <v>-44.711127169999997</v>
      </c>
      <c r="I44" s="13">
        <f t="shared" si="33"/>
        <v>-4.030306176689491E-2</v>
      </c>
      <c r="K44">
        <v>358.1505429</v>
      </c>
      <c r="L44">
        <v>382.35758745999999</v>
      </c>
      <c r="M44">
        <v>254.71602872</v>
      </c>
      <c r="N44">
        <v>372.36090912999998</v>
      </c>
      <c r="O44" s="13">
        <f t="shared" si="34"/>
        <v>-9.9966783300000088</v>
      </c>
      <c r="P44" s="13">
        <f t="shared" si="35"/>
        <v>-103.43451418000001</v>
      </c>
      <c r="Q44" s="13">
        <f t="shared" si="36"/>
        <v>9.6647414156201997E-2</v>
      </c>
      <c r="S44" s="13" t="str">
        <f t="shared" si="37"/>
        <v>2 - Ear</v>
      </c>
      <c r="T44" s="13" t="b">
        <f t="shared" si="48"/>
        <v>0</v>
      </c>
      <c r="U44" s="13">
        <f t="shared" si="49"/>
        <v>0.13695047592309689</v>
      </c>
      <c r="W44" s="13">
        <f t="shared" si="38"/>
        <v>53.826521517084458</v>
      </c>
      <c r="X44" s="13">
        <f t="shared" si="39"/>
        <v>34.123731178448217</v>
      </c>
      <c r="Y44" s="13">
        <f t="shared" si="40"/>
        <v>44.747425400186032</v>
      </c>
      <c r="Z44" s="13">
        <f t="shared" si="41"/>
        <v>28.781886455534675</v>
      </c>
      <c r="AA44" s="13">
        <f t="shared" si="42"/>
        <v>491.06692757537411</v>
      </c>
      <c r="AB44" s="13"/>
      <c r="AC44" s="13">
        <f t="shared" si="43"/>
        <v>103.9369229907953</v>
      </c>
      <c r="AD44" s="13">
        <f t="shared" si="44"/>
        <v>60.152643441071149</v>
      </c>
      <c r="AE44" s="13">
        <f t="shared" si="45"/>
        <v>103.91646790228252</v>
      </c>
      <c r="AF44" s="13">
        <f t="shared" si="46"/>
        <v>43.80473463823693</v>
      </c>
      <c r="AG44" s="13">
        <f t="shared" si="47"/>
        <v>74.816643045089165</v>
      </c>
    </row>
    <row r="45" spans="1:33" x14ac:dyDescent="0.3">
      <c r="A45">
        <v>311.56466659</v>
      </c>
      <c r="B45">
        <v>336.82038082000003</v>
      </c>
      <c r="C45">
        <v>340.84746317999998</v>
      </c>
      <c r="D45">
        <v>310.47497449000002</v>
      </c>
      <c r="E45">
        <v>283.63909770999999</v>
      </c>
      <c r="F45">
        <v>308.62912795</v>
      </c>
      <c r="G45" s="13">
        <f t="shared" si="31"/>
        <v>-1.845846540000025</v>
      </c>
      <c r="H45" s="13">
        <f t="shared" si="32"/>
        <v>-57.20836546999999</v>
      </c>
      <c r="I45" s="13">
        <f t="shared" si="33"/>
        <v>3.2265325618645493E-2</v>
      </c>
      <c r="K45">
        <v>372.38748016</v>
      </c>
      <c r="L45">
        <v>337.32763068999998</v>
      </c>
      <c r="M45">
        <v>241.93098338999999</v>
      </c>
      <c r="N45">
        <v>329.35379970999998</v>
      </c>
      <c r="O45" s="13">
        <f t="shared" si="34"/>
        <v>-7.9738309800000025</v>
      </c>
      <c r="P45" s="13">
        <f t="shared" si="35"/>
        <v>-130.45649677</v>
      </c>
      <c r="Q45" s="13">
        <f t="shared" si="36"/>
        <v>6.1122528792553615E-2</v>
      </c>
      <c r="S45" s="13" t="str">
        <f t="shared" si="37"/>
        <v>2 - Ear</v>
      </c>
      <c r="T45" s="13" t="b">
        <f t="shared" si="48"/>
        <v>0</v>
      </c>
      <c r="U45" s="13">
        <f t="shared" si="49"/>
        <v>2.8857203173908122E-2</v>
      </c>
      <c r="W45" s="13">
        <f t="shared" si="38"/>
        <v>68.154522806819159</v>
      </c>
      <c r="X45" s="13">
        <f t="shared" si="39"/>
        <v>39.389879548230638</v>
      </c>
      <c r="Y45" s="13">
        <f t="shared" si="40"/>
        <v>57.238136143643928</v>
      </c>
      <c r="Z45" s="13">
        <f t="shared" si="41"/>
        <v>39.681029921763752</v>
      </c>
      <c r="AA45" s="13">
        <f t="shared" si="42"/>
        <v>780.6145912747337</v>
      </c>
      <c r="AB45" s="13"/>
      <c r="AC45" s="13">
        <f t="shared" si="43"/>
        <v>130.77886786760448</v>
      </c>
      <c r="AD45" s="13">
        <f t="shared" si="44"/>
        <v>60.824928713493698</v>
      </c>
      <c r="AE45" s="13">
        <f t="shared" si="45"/>
        <v>130.69995994643085</v>
      </c>
      <c r="AF45" s="13">
        <f t="shared" si="46"/>
        <v>70.032847075284408</v>
      </c>
      <c r="AG45" s="13">
        <f t="shared" si="47"/>
        <v>209.40839705398784</v>
      </c>
    </row>
    <row r="46" spans="1:33" x14ac:dyDescent="0.3">
      <c r="A46">
        <v>307.18914926000002</v>
      </c>
      <c r="B46">
        <v>344.86581973</v>
      </c>
      <c r="C46">
        <v>339.90452397000001</v>
      </c>
      <c r="D46">
        <v>314.67911810999999</v>
      </c>
      <c r="E46">
        <v>278.11441783999999</v>
      </c>
      <c r="F46">
        <v>311.55782913000002</v>
      </c>
      <c r="G46" s="13">
        <f t="shared" si="31"/>
        <v>-3.1212889799999743</v>
      </c>
      <c r="H46" s="13">
        <f t="shared" si="32"/>
        <v>-61.790106130000026</v>
      </c>
      <c r="I46" s="13">
        <f t="shared" si="33"/>
        <v>5.0514381273809493E-2</v>
      </c>
      <c r="K46">
        <v>376.26042811999997</v>
      </c>
      <c r="L46">
        <v>339.49261977999998</v>
      </c>
      <c r="M46">
        <v>243.71074558000001</v>
      </c>
      <c r="N46">
        <v>330.85093273000001</v>
      </c>
      <c r="O46" s="13">
        <f t="shared" si="34"/>
        <v>-8.6416870499999732</v>
      </c>
      <c r="P46" s="13">
        <f t="shared" si="35"/>
        <v>-132.54968253999996</v>
      </c>
      <c r="Q46" s="13">
        <f t="shared" si="36"/>
        <v>6.5195833625570118E-2</v>
      </c>
      <c r="S46" s="13" t="str">
        <f t="shared" si="37"/>
        <v>2 - Ear</v>
      </c>
      <c r="T46" s="13" t="b">
        <f t="shared" si="48"/>
        <v>0</v>
      </c>
      <c r="U46" s="13">
        <f t="shared" si="49"/>
        <v>1.4681452351760625E-2</v>
      </c>
      <c r="W46" s="13">
        <f t="shared" si="38"/>
        <v>75.297997072012137</v>
      </c>
      <c r="X46" s="13">
        <f t="shared" si="39"/>
        <v>44.514409993962836</v>
      </c>
      <c r="Y46" s="13">
        <f t="shared" si="40"/>
        <v>61.868890893997253</v>
      </c>
      <c r="Z46" s="13">
        <f t="shared" si="41"/>
        <v>44.212693256064192</v>
      </c>
      <c r="AA46" s="13">
        <f t="shared" si="42"/>
        <v>983.6768176866683</v>
      </c>
      <c r="AB46" s="13"/>
      <c r="AC46" s="13">
        <f t="shared" si="43"/>
        <v>133.55907904951476</v>
      </c>
      <c r="AD46" s="13">
        <f t="shared" si="44"/>
        <v>69.279959880607294</v>
      </c>
      <c r="AE46" s="13">
        <f t="shared" si="45"/>
        <v>132.83108482778007</v>
      </c>
      <c r="AF46" s="13">
        <f t="shared" si="46"/>
        <v>65.007113390642161</v>
      </c>
      <c r="AG46" s="13">
        <f t="shared" si="47"/>
        <v>654.55416182392321</v>
      </c>
    </row>
    <row r="47" spans="1:33" x14ac:dyDescent="0.3">
      <c r="A47">
        <v>302.00421512999998</v>
      </c>
      <c r="B47">
        <v>398.87067446999998</v>
      </c>
      <c r="C47">
        <v>329.28081169000001</v>
      </c>
      <c r="D47">
        <v>371.28665733999998</v>
      </c>
      <c r="E47">
        <v>279.58857130000001</v>
      </c>
      <c r="F47">
        <v>369.49512077999998</v>
      </c>
      <c r="G47" s="13">
        <f t="shared" si="31"/>
        <v>-1.7915365599999973</v>
      </c>
      <c r="H47" s="13">
        <f t="shared" si="32"/>
        <v>-49.692240389999995</v>
      </c>
      <c r="I47" s="13">
        <f t="shared" si="33"/>
        <v>3.6052642141699932E-2</v>
      </c>
      <c r="K47">
        <v>361.23623930000002</v>
      </c>
      <c r="L47">
        <v>380.91785977000001</v>
      </c>
      <c r="M47">
        <v>251.54165347</v>
      </c>
      <c r="N47">
        <v>380.69652621</v>
      </c>
      <c r="O47" s="13">
        <f t="shared" si="34"/>
        <v>-0.22133356000000504</v>
      </c>
      <c r="P47" s="13">
        <f t="shared" si="35"/>
        <v>-109.69458583000002</v>
      </c>
      <c r="Q47" s="13">
        <f t="shared" si="36"/>
        <v>2.0177254722764377E-3</v>
      </c>
      <c r="S47" s="13" t="str">
        <f t="shared" si="37"/>
        <v>1 - Eye</v>
      </c>
      <c r="T47" s="13" t="b">
        <f t="shared" si="48"/>
        <v>0</v>
      </c>
      <c r="U47" s="13">
        <f t="shared" si="49"/>
        <v>3.4034916669423494E-2</v>
      </c>
      <c r="W47" s="13">
        <f t="shared" si="38"/>
        <v>62.734275921821336</v>
      </c>
      <c r="X47" s="13">
        <f t="shared" si="39"/>
        <v>38.792921015632984</v>
      </c>
      <c r="Y47" s="13">
        <f t="shared" si="40"/>
        <v>49.724524715912203</v>
      </c>
      <c r="Z47" s="13">
        <f t="shared" si="41"/>
        <v>36.951106112097484</v>
      </c>
      <c r="AA47" s="13">
        <f t="shared" si="42"/>
        <v>709.78931505772414</v>
      </c>
      <c r="AB47" s="13"/>
      <c r="AC47" s="13">
        <f t="shared" si="43"/>
        <v>112.61163913120214</v>
      </c>
      <c r="AD47" s="13">
        <f t="shared" si="44"/>
        <v>61.892941786022782</v>
      </c>
      <c r="AE47" s="13">
        <f t="shared" si="45"/>
        <v>109.69480912495369</v>
      </c>
      <c r="AF47" s="13">
        <f t="shared" si="46"/>
        <v>53.635527351427804</v>
      </c>
      <c r="AG47" s="13">
        <f t="shared" si="47"/>
        <v>991.21830388739306</v>
      </c>
    </row>
    <row r="48" spans="1:33" x14ac:dyDescent="0.3">
      <c r="A48">
        <v>308.36533906</v>
      </c>
      <c r="B48">
        <v>356.16417346999998</v>
      </c>
      <c r="C48">
        <v>337.76026052999998</v>
      </c>
      <c r="D48">
        <v>321.11018624000002</v>
      </c>
      <c r="E48">
        <v>278.12578868000003</v>
      </c>
      <c r="F48">
        <v>321.62831037000001</v>
      </c>
      <c r="G48" s="13">
        <f t="shared" si="31"/>
        <v>0.51812412999998969</v>
      </c>
      <c r="H48" s="13">
        <f t="shared" si="32"/>
        <v>-59.634471849999954</v>
      </c>
      <c r="I48" s="13">
        <f t="shared" si="33"/>
        <v>-8.6883326694540026E-3</v>
      </c>
      <c r="K48">
        <v>376.02140994000001</v>
      </c>
      <c r="L48">
        <v>335.94863741</v>
      </c>
      <c r="M48">
        <v>243.19282914999999</v>
      </c>
      <c r="N48">
        <v>337.18911839999998</v>
      </c>
      <c r="O48" s="13">
        <f t="shared" si="34"/>
        <v>1.2404809899999805</v>
      </c>
      <c r="P48" s="13">
        <f t="shared" si="35"/>
        <v>-132.82858079000002</v>
      </c>
      <c r="Q48" s="13">
        <f t="shared" si="36"/>
        <v>-9.3389614089241998E-3</v>
      </c>
      <c r="S48" s="13" t="str">
        <f t="shared" si="37"/>
        <v>1 - Eye</v>
      </c>
      <c r="T48" s="26" t="b">
        <f t="shared" ref="T48" si="50">IF(ABS(I48-Q48)&lt;0.01,TRUE,FALSE)</f>
        <v>1</v>
      </c>
      <c r="U48" s="26">
        <f t="shared" ref="U48" si="51">ABS(I48-Q48)</f>
        <v>6.506287394701972E-4</v>
      </c>
      <c r="W48" s="13">
        <f t="shared" si="38"/>
        <v>75.644049972337655</v>
      </c>
      <c r="X48" s="13">
        <f t="shared" si="39"/>
        <v>45.747605718206351</v>
      </c>
      <c r="Y48" s="13">
        <f t="shared" si="40"/>
        <v>59.63672262492738</v>
      </c>
      <c r="Z48" s="13">
        <f t="shared" si="41"/>
        <v>45.903771601541585</v>
      </c>
      <c r="AA48" s="13">
        <f t="shared" si="42"/>
        <v>1037.5978982923141</v>
      </c>
      <c r="AB48" s="13"/>
      <c r="AC48" s="13">
        <f t="shared" si="43"/>
        <v>135.66235158458795</v>
      </c>
      <c r="AD48" s="13">
        <f t="shared" si="44"/>
        <v>70.611697509072428</v>
      </c>
      <c r="AE48" s="13">
        <f t="shared" si="45"/>
        <v>132.83437306575476</v>
      </c>
      <c r="AF48" s="13">
        <f t="shared" si="46"/>
        <v>67.878632594348716</v>
      </c>
      <c r="AG48" s="13">
        <f t="shared" si="47"/>
        <v>1300.6374474870656</v>
      </c>
    </row>
    <row r="49" spans="1:33" x14ac:dyDescent="0.3">
      <c r="A49">
        <v>310.00194418000001</v>
      </c>
      <c r="B49">
        <v>343.50351674000001</v>
      </c>
      <c r="C49">
        <v>344.58881695000002</v>
      </c>
      <c r="D49">
        <v>317.48700538000003</v>
      </c>
      <c r="E49">
        <v>287.24038510000003</v>
      </c>
      <c r="F49">
        <v>313.62303064999998</v>
      </c>
      <c r="G49" s="13">
        <f t="shared" si="31"/>
        <v>-3.8639747300000522</v>
      </c>
      <c r="H49" s="13">
        <f t="shared" si="32"/>
        <v>-57.348431849999997</v>
      </c>
      <c r="I49" s="13">
        <f t="shared" si="33"/>
        <v>6.7377164559732458E-2</v>
      </c>
      <c r="K49">
        <v>381.11614042000002</v>
      </c>
      <c r="L49">
        <v>345.68258242000002</v>
      </c>
      <c r="M49">
        <v>249.24488661999999</v>
      </c>
      <c r="N49">
        <v>333.81866282999999</v>
      </c>
      <c r="O49" s="13">
        <f t="shared" si="34"/>
        <v>-11.863919590000023</v>
      </c>
      <c r="P49" s="13">
        <f t="shared" si="35"/>
        <v>-131.87125380000003</v>
      </c>
      <c r="Q49" s="13">
        <f t="shared" si="36"/>
        <v>8.9965926979000327E-2</v>
      </c>
      <c r="S49" s="13" t="str">
        <f t="shared" si="37"/>
        <v>2 - Ear</v>
      </c>
      <c r="T49" s="13" t="b">
        <f t="shared" ref="T49:T60" si="52">IF(ABS(I49-Q49)&lt;0.01,TRUE,FALSE)</f>
        <v>0</v>
      </c>
      <c r="U49" s="13">
        <f t="shared" ref="U49:U60" si="53">ABS(I49-Q49)</f>
        <v>2.2588762419267869E-2</v>
      </c>
      <c r="W49" s="13">
        <f t="shared" si="38"/>
        <v>69.160139744300977</v>
      </c>
      <c r="X49" s="13">
        <f t="shared" si="39"/>
        <v>43.279448140580264</v>
      </c>
      <c r="Y49" s="13">
        <f t="shared" si="40"/>
        <v>57.478456280315783</v>
      </c>
      <c r="Z49" s="13">
        <f t="shared" si="41"/>
        <v>37.562375067705922</v>
      </c>
      <c r="AA49" s="13">
        <f t="shared" si="42"/>
        <v>812.82446553835791</v>
      </c>
      <c r="AB49" s="13"/>
      <c r="AC49" s="13">
        <f t="shared" si="43"/>
        <v>132.53776941620075</v>
      </c>
      <c r="AD49" s="13">
        <f t="shared" si="44"/>
        <v>71.14757363465732</v>
      </c>
      <c r="AE49" s="13">
        <f t="shared" si="45"/>
        <v>132.40385253768869</v>
      </c>
      <c r="AF49" s="13">
        <f t="shared" si="46"/>
        <v>61.524112660055472</v>
      </c>
      <c r="AG49" s="13">
        <f t="shared" si="47"/>
        <v>278.16849128234145</v>
      </c>
    </row>
    <row r="50" spans="1:33" x14ac:dyDescent="0.3">
      <c r="A50">
        <v>304.84039990000002</v>
      </c>
      <c r="B50">
        <v>332.37753257999998</v>
      </c>
      <c r="C50">
        <v>334.56847140000002</v>
      </c>
      <c r="D50">
        <v>305.31194199999999</v>
      </c>
      <c r="E50">
        <v>276.17922984</v>
      </c>
      <c r="F50">
        <v>304.20281134999999</v>
      </c>
      <c r="G50" s="13">
        <f t="shared" si="31"/>
        <v>-1.1091306499999973</v>
      </c>
      <c r="H50" s="13">
        <f t="shared" si="32"/>
        <v>-58.389241560000016</v>
      </c>
      <c r="I50" s="13">
        <f t="shared" si="33"/>
        <v>1.8995462526435958E-2</v>
      </c>
      <c r="K50">
        <v>368.22546469000002</v>
      </c>
      <c r="L50">
        <v>327.76953817999998</v>
      </c>
      <c r="M50">
        <v>234.53319328000001</v>
      </c>
      <c r="N50">
        <v>322.67302298999999</v>
      </c>
      <c r="O50" s="13">
        <f t="shared" si="34"/>
        <v>-5.096515189999991</v>
      </c>
      <c r="P50" s="13">
        <f t="shared" si="35"/>
        <v>-133.69227141000002</v>
      </c>
      <c r="Q50" s="13">
        <f t="shared" si="36"/>
        <v>3.8121240190244668E-2</v>
      </c>
      <c r="S50" s="13" t="str">
        <f t="shared" si="37"/>
        <v>2 - Ear</v>
      </c>
      <c r="T50" s="13" t="b">
        <f t="shared" si="52"/>
        <v>0</v>
      </c>
      <c r="U50" s="13">
        <f t="shared" si="53"/>
        <v>1.9125777663808709E-2</v>
      </c>
      <c r="W50" s="13">
        <f t="shared" si="38"/>
        <v>69.396789863833419</v>
      </c>
      <c r="X50" s="13">
        <f t="shared" si="39"/>
        <v>40.20328877782633</v>
      </c>
      <c r="Y50" s="13">
        <f t="shared" si="40"/>
        <v>58.399774834761153</v>
      </c>
      <c r="Z50" s="13">
        <f t="shared" si="41"/>
        <v>40.190516115079355</v>
      </c>
      <c r="AA50" s="13">
        <f t="shared" si="42"/>
        <v>806.65581080286086</v>
      </c>
      <c r="AB50" s="13"/>
      <c r="AC50" s="13">
        <f t="shared" si="43"/>
        <v>134.15776179908801</v>
      </c>
      <c r="AD50" s="13">
        <f t="shared" si="44"/>
        <v>63.552341033379172</v>
      </c>
      <c r="AE50" s="13">
        <f t="shared" si="45"/>
        <v>133.78937888280598</v>
      </c>
      <c r="AF50" s="13">
        <f t="shared" si="46"/>
        <v>70.97380368199083</v>
      </c>
      <c r="AG50" s="13">
        <f t="shared" si="47"/>
        <v>469.54809175097455</v>
      </c>
    </row>
    <row r="51" spans="1:33" x14ac:dyDescent="0.3">
      <c r="A51">
        <v>308.39699148</v>
      </c>
      <c r="B51">
        <v>337.16576722999997</v>
      </c>
      <c r="C51">
        <v>336.17718103999999</v>
      </c>
      <c r="D51">
        <v>310.93291127999998</v>
      </c>
      <c r="E51">
        <v>279.59478833999998</v>
      </c>
      <c r="F51">
        <v>310.10678299</v>
      </c>
      <c r="G51" s="13">
        <f t="shared" si="31"/>
        <v>-0.82612828999998555</v>
      </c>
      <c r="H51" s="13">
        <f t="shared" si="32"/>
        <v>-56.582392700000014</v>
      </c>
      <c r="I51" s="13">
        <f t="shared" si="33"/>
        <v>1.4600448135520175E-2</v>
      </c>
      <c r="K51">
        <v>368.16642837000001</v>
      </c>
      <c r="L51">
        <v>336.29821148000002</v>
      </c>
      <c r="M51">
        <v>238.46877289</v>
      </c>
      <c r="N51">
        <v>332.39750141000002</v>
      </c>
      <c r="O51" s="13">
        <f t="shared" si="34"/>
        <v>-3.9007100700000024</v>
      </c>
      <c r="P51" s="13">
        <f t="shared" si="35"/>
        <v>-129.69765548000001</v>
      </c>
      <c r="Q51" s="13">
        <f t="shared" si="36"/>
        <v>3.0075409270613303E-2</v>
      </c>
      <c r="S51" s="13" t="str">
        <f t="shared" si="37"/>
        <v>2 - Ear</v>
      </c>
      <c r="T51" s="13" t="b">
        <f t="shared" si="52"/>
        <v>0</v>
      </c>
      <c r="U51" s="13">
        <f t="shared" si="53"/>
        <v>1.5474961135093128E-2</v>
      </c>
      <c r="W51" s="13">
        <f t="shared" si="38"/>
        <v>67.158067813985681</v>
      </c>
      <c r="X51" s="13">
        <f t="shared" si="39"/>
        <v>38.208659532663305</v>
      </c>
      <c r="Y51" s="13">
        <f t="shared" si="40"/>
        <v>56.588423300252444</v>
      </c>
      <c r="Z51" s="13">
        <f t="shared" si="41"/>
        <v>39.519052795055622</v>
      </c>
      <c r="AA51" s="13">
        <f t="shared" si="42"/>
        <v>753.63387875125431</v>
      </c>
      <c r="AB51" s="13"/>
      <c r="AC51" s="13">
        <f t="shared" si="43"/>
        <v>129.81131606827324</v>
      </c>
      <c r="AD51" s="13">
        <f t="shared" si="44"/>
        <v>59.775732861480272</v>
      </c>
      <c r="AE51" s="13">
        <f t="shared" si="45"/>
        <v>129.75629994747453</v>
      </c>
      <c r="AF51" s="13">
        <f t="shared" si="46"/>
        <v>70.090599327591718</v>
      </c>
      <c r="AG51" s="13">
        <f t="shared" si="47"/>
        <v>172.83159556408089</v>
      </c>
    </row>
    <row r="52" spans="1:33" x14ac:dyDescent="0.3">
      <c r="A52">
        <v>301.88707604000001</v>
      </c>
      <c r="B52">
        <v>334.46898005000003</v>
      </c>
      <c r="C52">
        <v>333.69609959000002</v>
      </c>
      <c r="D52">
        <v>305.90573436</v>
      </c>
      <c r="E52">
        <v>273.56803160999999</v>
      </c>
      <c r="F52">
        <v>304.97036088999999</v>
      </c>
      <c r="G52" s="13">
        <f t="shared" si="31"/>
        <v>-0.93537347000000182</v>
      </c>
      <c r="H52" s="13">
        <f t="shared" si="32"/>
        <v>-60.128067980000026</v>
      </c>
      <c r="I52" s="13">
        <f t="shared" si="33"/>
        <v>1.5556353320900457E-2</v>
      </c>
      <c r="K52">
        <v>372.15976549999999</v>
      </c>
      <c r="L52">
        <v>328.19481360999998</v>
      </c>
      <c r="M52">
        <v>237.23007914999999</v>
      </c>
      <c r="N52">
        <v>321.96515032000002</v>
      </c>
      <c r="O52" s="13">
        <f t="shared" si="34"/>
        <v>-6.2296632899999622</v>
      </c>
      <c r="P52" s="13">
        <f t="shared" si="35"/>
        <v>-134.92968635</v>
      </c>
      <c r="Q52" s="13">
        <f t="shared" si="36"/>
        <v>4.6169701112626665E-2</v>
      </c>
      <c r="S52" s="13" t="str">
        <f t="shared" si="37"/>
        <v>2 - Ear</v>
      </c>
      <c r="T52" s="13" t="b">
        <f t="shared" si="52"/>
        <v>0</v>
      </c>
      <c r="U52" s="13">
        <f t="shared" si="53"/>
        <v>3.0613347791726208E-2</v>
      </c>
      <c r="W52" s="13">
        <f t="shared" si="38"/>
        <v>71.88920234412133</v>
      </c>
      <c r="X52" s="13">
        <f t="shared" si="39"/>
        <v>42.751292185754579</v>
      </c>
      <c r="Y52" s="13">
        <f t="shared" si="40"/>
        <v>60.135343039978444</v>
      </c>
      <c r="Z52" s="13">
        <f t="shared" si="41"/>
        <v>40.891769462509643</v>
      </c>
      <c r="AA52" s="13">
        <f t="shared" si="42"/>
        <v>873.60304765651972</v>
      </c>
      <c r="AB52" s="13"/>
      <c r="AC52" s="13">
        <f t="shared" si="43"/>
        <v>135.74029094150336</v>
      </c>
      <c r="AD52" s="13">
        <f t="shared" si="44"/>
        <v>70.552222136927867</v>
      </c>
      <c r="AE52" s="13">
        <f t="shared" si="45"/>
        <v>135.07342063935505</v>
      </c>
      <c r="AF52" s="13">
        <f t="shared" si="46"/>
        <v>65.854939106723833</v>
      </c>
      <c r="AG52" s="13">
        <f t="shared" si="47"/>
        <v>642.17325183770959</v>
      </c>
    </row>
    <row r="53" spans="1:33" x14ac:dyDescent="0.3">
      <c r="A53">
        <v>313.56138441000002</v>
      </c>
      <c r="B53">
        <v>336.16075871999999</v>
      </c>
      <c r="C53">
        <v>343.31232849999998</v>
      </c>
      <c r="D53">
        <v>311.01401317</v>
      </c>
      <c r="E53">
        <v>285.65991939999998</v>
      </c>
      <c r="F53">
        <v>309.87627278999997</v>
      </c>
      <c r="G53" s="13">
        <f t="shared" si="31"/>
        <v>-1.1377403800000252</v>
      </c>
      <c r="H53" s="13">
        <f t="shared" si="32"/>
        <v>-57.6524091</v>
      </c>
      <c r="I53" s="13">
        <f t="shared" si="33"/>
        <v>1.9734481138968141E-2</v>
      </c>
      <c r="K53">
        <v>370.13375238999998</v>
      </c>
      <c r="L53">
        <v>333.00277441999998</v>
      </c>
      <c r="M53">
        <v>244.22482586000001</v>
      </c>
      <c r="N53">
        <v>330.57167829000002</v>
      </c>
      <c r="O53" s="13">
        <f t="shared" si="34"/>
        <v>-2.4310961299999576</v>
      </c>
      <c r="P53" s="13">
        <f t="shared" si="35"/>
        <v>-125.90892652999997</v>
      </c>
      <c r="Q53" s="13">
        <f t="shared" si="36"/>
        <v>1.9308369922609953E-2</v>
      </c>
      <c r="S53" s="13" t="str">
        <f t="shared" si="37"/>
        <v>1 - Eye</v>
      </c>
      <c r="T53" s="26" t="b">
        <f t="shared" si="52"/>
        <v>1</v>
      </c>
      <c r="U53" s="26">
        <f t="shared" si="53"/>
        <v>4.2611121635818816E-4</v>
      </c>
      <c r="W53" s="13">
        <f t="shared" si="38"/>
        <v>67.475378617579182</v>
      </c>
      <c r="X53" s="13">
        <f t="shared" si="39"/>
        <v>38.954813386829976</v>
      </c>
      <c r="Y53" s="13">
        <f t="shared" si="40"/>
        <v>57.663634365222293</v>
      </c>
      <c r="Z53" s="13">
        <f t="shared" si="41"/>
        <v>38.332309483106094</v>
      </c>
      <c r="AA53" s="13">
        <f t="shared" si="42"/>
        <v>741.80965620825998</v>
      </c>
      <c r="AB53" s="13"/>
      <c r="AC53" s="13">
        <f t="shared" si="43"/>
        <v>126.07714631866145</v>
      </c>
      <c r="AD53" s="13">
        <f t="shared" si="44"/>
        <v>56.660441965303903</v>
      </c>
      <c r="AE53" s="13">
        <f t="shared" si="45"/>
        <v>125.93239459460077</v>
      </c>
      <c r="AF53" s="13">
        <f t="shared" si="46"/>
        <v>69.561456077418242</v>
      </c>
      <c r="AG53" s="13">
        <f t="shared" si="47"/>
        <v>267.57563903634315</v>
      </c>
    </row>
    <row r="54" spans="1:33" x14ac:dyDescent="0.3">
      <c r="A54">
        <v>305.44983342</v>
      </c>
      <c r="B54">
        <v>356.27241351999999</v>
      </c>
      <c r="C54">
        <v>335.52625031000002</v>
      </c>
      <c r="D54">
        <v>323.03821991000001</v>
      </c>
      <c r="E54">
        <v>275.19537652000002</v>
      </c>
      <c r="F54">
        <v>321.01748889999999</v>
      </c>
      <c r="G54" s="13">
        <f t="shared" si="31"/>
        <v>-2.02073101000002</v>
      </c>
      <c r="H54" s="13">
        <f t="shared" si="32"/>
        <v>-60.330873789999998</v>
      </c>
      <c r="I54" s="13">
        <f t="shared" si="33"/>
        <v>3.3494144590608621E-2</v>
      </c>
      <c r="K54">
        <v>368.34673493999998</v>
      </c>
      <c r="L54">
        <v>341.03082126999999</v>
      </c>
      <c r="M54">
        <v>238.26946849000001</v>
      </c>
      <c r="N54">
        <v>338.05829855000002</v>
      </c>
      <c r="O54" s="13">
        <f t="shared" si="34"/>
        <v>-2.9725227199999722</v>
      </c>
      <c r="P54" s="13">
        <f t="shared" si="35"/>
        <v>-130.07726644999997</v>
      </c>
      <c r="Q54" s="13">
        <f t="shared" si="36"/>
        <v>2.2851977145003827E-2</v>
      </c>
      <c r="S54" s="13" t="str">
        <f t="shared" si="37"/>
        <v>1 - Eye</v>
      </c>
      <c r="T54" s="13" t="b">
        <f t="shared" si="52"/>
        <v>0</v>
      </c>
      <c r="U54" s="13">
        <f t="shared" si="53"/>
        <v>1.0642167445604794E-2</v>
      </c>
      <c r="W54" s="13">
        <f t="shared" si="38"/>
        <v>75.82230015452005</v>
      </c>
      <c r="X54" s="13">
        <f t="shared" si="39"/>
        <v>44.823012815383592</v>
      </c>
      <c r="Y54" s="13">
        <f t="shared" si="40"/>
        <v>60.364705632345171</v>
      </c>
      <c r="Z54" s="13">
        <f t="shared" si="41"/>
        <v>46.456881861311338</v>
      </c>
      <c r="AA54" s="13">
        <f t="shared" si="42"/>
        <v>1032.9121442383221</v>
      </c>
      <c r="AB54" s="13"/>
      <c r="AC54" s="13">
        <f t="shared" si="43"/>
        <v>132.21711009000001</v>
      </c>
      <c r="AD54" s="13">
        <f t="shared" si="44"/>
        <v>64.71728018954316</v>
      </c>
      <c r="AE54" s="13">
        <f t="shared" si="45"/>
        <v>130.11122602767682</v>
      </c>
      <c r="AF54" s="13">
        <f t="shared" si="46"/>
        <v>69.60571396278003</v>
      </c>
      <c r="AG54" s="13">
        <f t="shared" si="47"/>
        <v>1084.7735625056523</v>
      </c>
    </row>
    <row r="55" spans="1:33" x14ac:dyDescent="0.3">
      <c r="A55">
        <v>317.18740231999999</v>
      </c>
      <c r="B55">
        <v>333.60276677000002</v>
      </c>
      <c r="C55">
        <v>345.25107842</v>
      </c>
      <c r="D55">
        <v>309.37984671999999</v>
      </c>
      <c r="E55">
        <v>286.58505344000002</v>
      </c>
      <c r="F55">
        <v>306.79158303999998</v>
      </c>
      <c r="G55" s="13">
        <f t="shared" si="31"/>
        <v>-2.5882636800000114</v>
      </c>
      <c r="H55" s="13">
        <f t="shared" si="32"/>
        <v>-58.666024979999975</v>
      </c>
      <c r="I55" s="13">
        <f t="shared" si="33"/>
        <v>4.4118613471466402E-2</v>
      </c>
      <c r="K55">
        <v>374.29411336999999</v>
      </c>
      <c r="L55">
        <v>331.85722067</v>
      </c>
      <c r="M55">
        <v>244.67556963000001</v>
      </c>
      <c r="N55">
        <v>332.06582634</v>
      </c>
      <c r="O55" s="13">
        <f t="shared" si="34"/>
        <v>0.20860566999999719</v>
      </c>
      <c r="P55" s="13">
        <f t="shared" si="35"/>
        <v>-129.61854373999998</v>
      </c>
      <c r="Q55" s="13">
        <f t="shared" si="36"/>
        <v>-1.609381373844443E-3</v>
      </c>
      <c r="S55" s="13" t="str">
        <f t="shared" si="37"/>
        <v>1 - Eye</v>
      </c>
      <c r="T55" s="13" t="b">
        <f t="shared" si="52"/>
        <v>0</v>
      </c>
      <c r="U55" s="13">
        <f t="shared" si="53"/>
        <v>4.5727994845310843E-2</v>
      </c>
      <c r="W55" s="13">
        <f t="shared" si="38"/>
        <v>68.240411170184757</v>
      </c>
      <c r="X55" s="13">
        <f t="shared" si="39"/>
        <v>37.07181910824454</v>
      </c>
      <c r="Y55" s="13">
        <f t="shared" si="40"/>
        <v>58.723092526119466</v>
      </c>
      <c r="Z55" s="13">
        <f t="shared" si="41"/>
        <v>40.685910706005515</v>
      </c>
      <c r="AA55" s="13">
        <f t="shared" si="42"/>
        <v>746.84931315937899</v>
      </c>
      <c r="AB55" s="13"/>
      <c r="AC55" s="13">
        <f t="shared" si="43"/>
        <v>129.64010654363929</v>
      </c>
      <c r="AD55" s="13">
        <f t="shared" si="44"/>
        <v>57.133382344610212</v>
      </c>
      <c r="AE55" s="13">
        <f t="shared" si="45"/>
        <v>129.61871160293117</v>
      </c>
      <c r="AF55" s="13">
        <f t="shared" si="46"/>
        <v>72.528119139737228</v>
      </c>
      <c r="AG55" s="13">
        <f t="shared" si="47"/>
        <v>107.17117989644358</v>
      </c>
    </row>
    <row r="56" spans="1:33" x14ac:dyDescent="0.3">
      <c r="A56">
        <v>305.54113817000001</v>
      </c>
      <c r="B56">
        <v>360.15892177000001</v>
      </c>
      <c r="C56">
        <v>333.83304544999999</v>
      </c>
      <c r="D56">
        <v>330.41124373999997</v>
      </c>
      <c r="E56">
        <v>276.34270414000002</v>
      </c>
      <c r="F56">
        <v>328.52146957000002</v>
      </c>
      <c r="G56" s="13">
        <f t="shared" si="31"/>
        <v>-1.8897741699999528</v>
      </c>
      <c r="H56" s="13">
        <f t="shared" si="32"/>
        <v>-57.490341309999963</v>
      </c>
      <c r="I56" s="13">
        <f t="shared" si="33"/>
        <v>3.2871159345008838E-2</v>
      </c>
      <c r="K56">
        <v>369.30078609999998</v>
      </c>
      <c r="L56">
        <v>344.58156244999998</v>
      </c>
      <c r="M56">
        <v>236.55693366</v>
      </c>
      <c r="N56">
        <v>346.29689015000002</v>
      </c>
      <c r="O56" s="13">
        <f t="shared" si="34"/>
        <v>1.7153277000000458</v>
      </c>
      <c r="P56" s="13">
        <f t="shared" si="35"/>
        <v>-132.74385243999998</v>
      </c>
      <c r="Q56" s="13">
        <f t="shared" si="36"/>
        <v>-1.2922087678413366E-2</v>
      </c>
      <c r="S56" s="13" t="str">
        <f t="shared" si="37"/>
        <v>1 - Eye</v>
      </c>
      <c r="T56" s="13" t="b">
        <f t="shared" si="52"/>
        <v>0</v>
      </c>
      <c r="U56" s="13">
        <f t="shared" si="53"/>
        <v>4.5793247023422204E-2</v>
      </c>
      <c r="W56" s="13">
        <f t="shared" si="38"/>
        <v>70.813255182207243</v>
      </c>
      <c r="X56" s="13">
        <f t="shared" si="39"/>
        <v>41.053092036004571</v>
      </c>
      <c r="Y56" s="13">
        <f t="shared" si="40"/>
        <v>57.521392458405309</v>
      </c>
      <c r="Z56" s="13">
        <f t="shared" si="41"/>
        <v>43.052025870004599</v>
      </c>
      <c r="AA56" s="13">
        <f t="shared" si="42"/>
        <v>881.83473936123357</v>
      </c>
      <c r="AB56" s="13"/>
      <c r="AC56" s="13">
        <f t="shared" si="43"/>
        <v>134.37653051218086</v>
      </c>
      <c r="AD56" s="13">
        <f t="shared" si="44"/>
        <v>65.634951264870622</v>
      </c>
      <c r="AE56" s="13">
        <f t="shared" si="45"/>
        <v>132.75493478485413</v>
      </c>
      <c r="AF56" s="13">
        <f t="shared" si="46"/>
        <v>70.363174974637019</v>
      </c>
      <c r="AG56" s="13">
        <f t="shared" si="47"/>
        <v>979.2149983711771</v>
      </c>
    </row>
    <row r="57" spans="1:33" x14ac:dyDescent="0.3">
      <c r="A57">
        <v>311.77813157000003</v>
      </c>
      <c r="B57">
        <v>352.89730076000001</v>
      </c>
      <c r="C57">
        <v>341.15696745000002</v>
      </c>
      <c r="D57">
        <v>322.98385948999999</v>
      </c>
      <c r="E57">
        <v>282.71700485999997</v>
      </c>
      <c r="F57">
        <v>320.65679325000002</v>
      </c>
      <c r="G57" s="13">
        <f t="shared" si="31"/>
        <v>-2.3270662399999651</v>
      </c>
      <c r="H57" s="13">
        <f t="shared" si="32"/>
        <v>-58.43996259000005</v>
      </c>
      <c r="I57" s="13">
        <f t="shared" si="33"/>
        <v>3.981977634595818E-2</v>
      </c>
      <c r="K57">
        <v>374.39624892000001</v>
      </c>
      <c r="L57">
        <v>343.42842576999999</v>
      </c>
      <c r="M57">
        <v>243.30905301000001</v>
      </c>
      <c r="N57">
        <v>337.70480393000003</v>
      </c>
      <c r="O57" s="13">
        <f t="shared" si="34"/>
        <v>-5.7236218399999643</v>
      </c>
      <c r="P57" s="13">
        <f t="shared" si="35"/>
        <v>-131.08719590999999</v>
      </c>
      <c r="Q57" s="13">
        <f t="shared" si="36"/>
        <v>4.3662707103214016E-2</v>
      </c>
      <c r="S57" s="13" t="str">
        <f t="shared" si="37"/>
        <v>2 - Ear</v>
      </c>
      <c r="T57" s="26" t="b">
        <f t="shared" si="52"/>
        <v>1</v>
      </c>
      <c r="U57" s="26">
        <f t="shared" si="53"/>
        <v>3.8429307572558358E-3</v>
      </c>
      <c r="W57" s="13">
        <f t="shared" si="38"/>
        <v>71.909506661370358</v>
      </c>
      <c r="X57" s="13">
        <f t="shared" si="39"/>
        <v>41.927675421822705</v>
      </c>
      <c r="Y57" s="13">
        <f t="shared" si="40"/>
        <v>58.486275867129315</v>
      </c>
      <c r="Z57" s="13">
        <f t="shared" si="41"/>
        <v>43.405062033788688</v>
      </c>
      <c r="AA57" s="13">
        <f t="shared" si="42"/>
        <v>908.25344295190655</v>
      </c>
      <c r="AB57" s="13"/>
      <c r="AC57" s="13">
        <f t="shared" si="43"/>
        <v>132.3382163813539</v>
      </c>
      <c r="AD57" s="13">
        <f t="shared" si="44"/>
        <v>63.329994584198538</v>
      </c>
      <c r="AE57" s="13">
        <f t="shared" si="45"/>
        <v>131.21209082441314</v>
      </c>
      <c r="AF57" s="13">
        <f t="shared" si="46"/>
        <v>70.13434735409615</v>
      </c>
      <c r="AG57" s="13">
        <f t="shared" si="47"/>
        <v>799.82534745278315</v>
      </c>
    </row>
    <row r="58" spans="1:33" x14ac:dyDescent="0.3">
      <c r="A58">
        <v>307.43666882999997</v>
      </c>
      <c r="B58">
        <v>358.49311786999999</v>
      </c>
      <c r="C58">
        <v>337.07075696999999</v>
      </c>
      <c r="D58">
        <v>325.58629175999999</v>
      </c>
      <c r="E58">
        <v>278.49615354000002</v>
      </c>
      <c r="F58">
        <v>323.87560481999998</v>
      </c>
      <c r="G58" s="13">
        <f t="shared" si="31"/>
        <v>-1.7106869400000164</v>
      </c>
      <c r="H58" s="13">
        <f t="shared" si="32"/>
        <v>-58.574603429999968</v>
      </c>
      <c r="I58" s="13">
        <f t="shared" si="33"/>
        <v>2.9205267126466952E-2</v>
      </c>
      <c r="K58">
        <v>370.23452327000001</v>
      </c>
      <c r="L58">
        <v>339.19718453000002</v>
      </c>
      <c r="M58">
        <v>242.23811866</v>
      </c>
      <c r="N58">
        <v>338.42426316000001</v>
      </c>
      <c r="O58" s="13">
        <f t="shared" si="34"/>
        <v>-0.77292137000000594</v>
      </c>
      <c r="P58" s="13">
        <f t="shared" si="35"/>
        <v>-127.99640461000001</v>
      </c>
      <c r="Q58" s="13">
        <f t="shared" si="36"/>
        <v>6.0386178217666881E-3</v>
      </c>
      <c r="S58" s="13" t="str">
        <f t="shared" si="37"/>
        <v>1 - Eye</v>
      </c>
      <c r="T58" s="13" t="b">
        <f t="shared" si="52"/>
        <v>0</v>
      </c>
      <c r="U58" s="13">
        <f t="shared" si="53"/>
        <v>2.3166649304700263E-2</v>
      </c>
      <c r="W58" s="13">
        <f t="shared" si="38"/>
        <v>74.002212164020932</v>
      </c>
      <c r="X58" s="13">
        <f t="shared" si="39"/>
        <v>44.283613047300776</v>
      </c>
      <c r="Y58" s="13">
        <f t="shared" si="40"/>
        <v>58.599578640024795</v>
      </c>
      <c r="Z58" s="13">
        <f t="shared" si="41"/>
        <v>45.1212326407163</v>
      </c>
      <c r="AA58" s="13">
        <f t="shared" si="42"/>
        <v>989.09946854656266</v>
      </c>
      <c r="AB58" s="13"/>
      <c r="AC58" s="13">
        <f t="shared" si="43"/>
        <v>130.95582369151495</v>
      </c>
      <c r="AD58" s="13">
        <f t="shared" si="44"/>
        <v>65.695536878308218</v>
      </c>
      <c r="AE58" s="13">
        <f t="shared" si="45"/>
        <v>127.99873827710583</v>
      </c>
      <c r="AF58" s="13">
        <f t="shared" si="46"/>
        <v>68.21737222761584</v>
      </c>
      <c r="AG58" s="13">
        <f t="shared" si="47"/>
        <v>1259.1739474005274</v>
      </c>
    </row>
    <row r="59" spans="1:33" x14ac:dyDescent="0.3">
      <c r="A59">
        <v>307.61878829</v>
      </c>
      <c r="B59">
        <v>345.12911595000003</v>
      </c>
      <c r="C59">
        <v>336.57341761999999</v>
      </c>
      <c r="D59">
        <v>312.16289888</v>
      </c>
      <c r="E59">
        <v>276.32830992999999</v>
      </c>
      <c r="F59">
        <v>311.16219279000001</v>
      </c>
      <c r="G59" s="13">
        <f t="shared" si="31"/>
        <v>-1.0007060899999942</v>
      </c>
      <c r="H59" s="13">
        <f t="shared" si="32"/>
        <v>-60.245107689999998</v>
      </c>
      <c r="I59" s="13">
        <f t="shared" si="33"/>
        <v>1.6610578491273908E-2</v>
      </c>
      <c r="K59">
        <v>371.86360804999998</v>
      </c>
      <c r="L59">
        <v>333.44453957000002</v>
      </c>
      <c r="M59">
        <v>239.01263207</v>
      </c>
      <c r="N59">
        <v>327.77117693999998</v>
      </c>
      <c r="O59" s="13">
        <f t="shared" si="34"/>
        <v>-5.6733626300000424</v>
      </c>
      <c r="P59" s="13">
        <f t="shared" si="35"/>
        <v>-132.85097597999999</v>
      </c>
      <c r="Q59" s="13">
        <f t="shared" si="36"/>
        <v>4.2704711712875466E-2</v>
      </c>
      <c r="S59" s="13" t="str">
        <f t="shared" si="37"/>
        <v>2 - Ear</v>
      </c>
      <c r="T59" s="13" t="b">
        <f t="shared" si="52"/>
        <v>0</v>
      </c>
      <c r="U59" s="13">
        <f t="shared" si="53"/>
        <v>2.6094133221601559E-2</v>
      </c>
      <c r="W59" s="13">
        <f t="shared" si="38"/>
        <v>75.156301699132911</v>
      </c>
      <c r="X59" s="13">
        <f t="shared" si="39"/>
        <v>43.876440461186647</v>
      </c>
      <c r="Y59" s="13">
        <f t="shared" si="40"/>
        <v>60.253418270321063</v>
      </c>
      <c r="Z59" s="13">
        <f t="shared" si="41"/>
        <v>46.182744666758111</v>
      </c>
      <c r="AA59" s="13">
        <f t="shared" si="42"/>
        <v>1007.5141857091456</v>
      </c>
      <c r="AB59" s="13"/>
      <c r="AC59" s="13">
        <f t="shared" si="43"/>
        <v>134.51937798006972</v>
      </c>
      <c r="AD59" s="13">
        <f t="shared" si="44"/>
        <v>65.298745709048177</v>
      </c>
      <c r="AE59" s="13">
        <f t="shared" si="45"/>
        <v>132.97206045771426</v>
      </c>
      <c r="AF59" s="13">
        <f t="shared" si="46"/>
        <v>70.767949793376985</v>
      </c>
      <c r="AG59" s="13">
        <f t="shared" si="47"/>
        <v>958.39576779666299</v>
      </c>
    </row>
    <row r="60" spans="1:33" x14ac:dyDescent="0.3">
      <c r="A60">
        <v>307.35408823</v>
      </c>
      <c r="B60">
        <v>331.67098415999999</v>
      </c>
      <c r="C60">
        <v>341.4260036</v>
      </c>
      <c r="D60">
        <v>301.94417371999998</v>
      </c>
      <c r="E60">
        <v>279.95484461000001</v>
      </c>
      <c r="F60">
        <v>296.68093074000001</v>
      </c>
      <c r="G60" s="13">
        <f t="shared" si="31"/>
        <v>-5.2632429799999727</v>
      </c>
      <c r="H60" s="13">
        <f t="shared" si="32"/>
        <v>-61.471158989999992</v>
      </c>
      <c r="I60" s="13">
        <f t="shared" si="33"/>
        <v>8.5621339608322439E-2</v>
      </c>
      <c r="K60">
        <v>378.54837134000002</v>
      </c>
      <c r="L60">
        <v>323.30232537000001</v>
      </c>
      <c r="M60">
        <v>236.16221471</v>
      </c>
      <c r="N60">
        <v>317.47136570999999</v>
      </c>
      <c r="O60" s="13">
        <f t="shared" si="34"/>
        <v>-5.8309596600000191</v>
      </c>
      <c r="P60" s="13">
        <f t="shared" si="35"/>
        <v>-142.38615663000002</v>
      </c>
      <c r="Q60" s="13">
        <f t="shared" si="36"/>
        <v>4.0951731530700412E-2</v>
      </c>
      <c r="S60" s="13" t="str">
        <f t="shared" si="37"/>
        <v>1 - Eye</v>
      </c>
      <c r="T60" s="13" t="b">
        <f t="shared" si="52"/>
        <v>0</v>
      </c>
      <c r="U60" s="13">
        <f t="shared" si="53"/>
        <v>4.4669608077622026E-2</v>
      </c>
      <c r="W60" s="13">
        <f t="shared" si="38"/>
        <v>75.677156012726712</v>
      </c>
      <c r="X60" s="13">
        <f t="shared" si="39"/>
        <v>45.217017547778795</v>
      </c>
      <c r="Y60" s="13">
        <f t="shared" si="40"/>
        <v>61.696070492701367</v>
      </c>
      <c r="Z60" s="13">
        <f t="shared" si="41"/>
        <v>44.441223984973263</v>
      </c>
      <c r="AA60" s="13">
        <f t="shared" si="42"/>
        <v>1003.3351301045689</v>
      </c>
      <c r="AB60" s="13"/>
      <c r="AC60" s="13">
        <f t="shared" si="43"/>
        <v>143.39205520977524</v>
      </c>
      <c r="AD60" s="13">
        <f t="shared" si="44"/>
        <v>71.684450179172586</v>
      </c>
      <c r="AE60" s="13">
        <f t="shared" si="45"/>
        <v>142.50550056197636</v>
      </c>
      <c r="AF60" s="13">
        <f t="shared" si="46"/>
        <v>72.594159678401525</v>
      </c>
      <c r="AG60" s="13">
        <f t="shared" si="47"/>
        <v>803.35607704649601</v>
      </c>
    </row>
    <row r="61" spans="1:33" x14ac:dyDescent="0.3">
      <c r="A61">
        <v>326.96338309999999</v>
      </c>
      <c r="B61">
        <v>340.51210356000001</v>
      </c>
      <c r="C61">
        <v>344.53986376</v>
      </c>
      <c r="D61">
        <v>308.13565491999998</v>
      </c>
      <c r="E61">
        <v>288.52503290999999</v>
      </c>
      <c r="F61">
        <v>315.33958505999999</v>
      </c>
      <c r="G61" s="13">
        <f t="shared" si="31"/>
        <v>7.2039301400000113</v>
      </c>
      <c r="H61" s="13">
        <f t="shared" si="32"/>
        <v>-56.01483085000001</v>
      </c>
      <c r="I61" s="13">
        <f t="shared" si="33"/>
        <v>-0.12860754965575352</v>
      </c>
      <c r="K61">
        <v>375.38869323</v>
      </c>
      <c r="L61">
        <v>319.15130852999999</v>
      </c>
      <c r="M61">
        <v>242.51894142</v>
      </c>
      <c r="N61">
        <v>337.50450511999998</v>
      </c>
      <c r="O61" s="13">
        <f t="shared" si="34"/>
        <v>18.353196589999982</v>
      </c>
      <c r="P61" s="13">
        <f t="shared" si="35"/>
        <v>-132.86975181</v>
      </c>
      <c r="Q61" s="13">
        <f t="shared" si="36"/>
        <v>-0.13812923061860261</v>
      </c>
      <c r="S61" s="13" t="str">
        <f t="shared" si="37"/>
        <v>1 - Eye</v>
      </c>
      <c r="T61" s="26" t="b">
        <f t="shared" ref="T61:T63" si="54">IF(ABS(I61-Q61)&lt;0.01,TRUE,FALSE)</f>
        <v>1</v>
      </c>
      <c r="U61" s="26">
        <f t="shared" ref="U61:U63" si="55">ABS(I61-Q61)</f>
        <v>9.5216809628490828E-3</v>
      </c>
      <c r="W61" s="13">
        <f t="shared" si="38"/>
        <v>69.631653861773401</v>
      </c>
      <c r="X61" s="13">
        <f t="shared" si="39"/>
        <v>36.839748898844505</v>
      </c>
      <c r="Y61" s="13">
        <f t="shared" si="40"/>
        <v>56.476170945064197</v>
      </c>
      <c r="Z61" s="13">
        <f t="shared" si="41"/>
        <v>45.947387879638114</v>
      </c>
      <c r="AA61" s="13">
        <f t="shared" si="42"/>
        <v>843.47077765580616</v>
      </c>
      <c r="AB61" s="13"/>
      <c r="AC61" s="13">
        <f t="shared" si="43"/>
        <v>135.77827884277391</v>
      </c>
      <c r="AD61" s="13">
        <f t="shared" si="44"/>
        <v>52.927254089933243</v>
      </c>
      <c r="AE61" s="13">
        <f t="shared" si="45"/>
        <v>134.13131912839069</v>
      </c>
      <c r="AF61" s="13">
        <f t="shared" si="46"/>
        <v>84.497984467223887</v>
      </c>
      <c r="AG61" s="13">
        <f t="shared" si="47"/>
        <v>974.72214867638979</v>
      </c>
    </row>
    <row r="62" spans="1:33" x14ac:dyDescent="0.3">
      <c r="A62">
        <v>306.1402928</v>
      </c>
      <c r="B62">
        <v>357.52890762999999</v>
      </c>
      <c r="C62">
        <v>337.13873249</v>
      </c>
      <c r="D62">
        <v>323.15217113</v>
      </c>
      <c r="E62">
        <v>275.46425723999999</v>
      </c>
      <c r="F62">
        <v>321.17282503000001</v>
      </c>
      <c r="G62" s="13">
        <f t="shared" si="31"/>
        <v>-1.9793460999999866</v>
      </c>
      <c r="H62" s="13">
        <f t="shared" si="32"/>
        <v>-61.67447525</v>
      </c>
      <c r="I62" s="13">
        <f t="shared" si="33"/>
        <v>3.209344047073974E-2</v>
      </c>
      <c r="K62">
        <v>371.74007274000002</v>
      </c>
      <c r="L62">
        <v>334.27570667999998</v>
      </c>
      <c r="M62">
        <v>241.98589820000001</v>
      </c>
      <c r="N62">
        <v>334.63003723999998</v>
      </c>
      <c r="O62" s="13">
        <f t="shared" si="34"/>
        <v>0.35433055999999397</v>
      </c>
      <c r="P62" s="13">
        <f t="shared" si="35"/>
        <v>-129.75417454000001</v>
      </c>
      <c r="Q62" s="13">
        <f t="shared" si="36"/>
        <v>-2.7307835085549608E-3</v>
      </c>
      <c r="S62" s="13" t="str">
        <f t="shared" si="37"/>
        <v>1 - Eye</v>
      </c>
      <c r="T62" s="13" t="b">
        <f t="shared" si="54"/>
        <v>0</v>
      </c>
      <c r="U62" s="13">
        <f t="shared" si="55"/>
        <v>3.4824223979294702E-2</v>
      </c>
      <c r="W62" s="13">
        <f t="shared" si="38"/>
        <v>77.781934097074583</v>
      </c>
      <c r="X62" s="13">
        <f t="shared" si="39"/>
        <v>46.288910935611767</v>
      </c>
      <c r="Y62" s="13">
        <f t="shared" si="40"/>
        <v>61.706229088694506</v>
      </c>
      <c r="Z62" s="13">
        <f t="shared" si="41"/>
        <v>47.568728169842906</v>
      </c>
      <c r="AA62" s="13">
        <f t="shared" si="42"/>
        <v>1090.7619125757531</v>
      </c>
      <c r="AB62" s="13"/>
      <c r="AC62" s="13">
        <f t="shared" si="43"/>
        <v>133.73621052057115</v>
      </c>
      <c r="AD62" s="13">
        <f t="shared" si="44"/>
        <v>69.599155760666449</v>
      </c>
      <c r="AE62" s="13">
        <f t="shared" si="45"/>
        <v>129.75465833912298</v>
      </c>
      <c r="AF62" s="13">
        <f t="shared" si="46"/>
        <v>68.118606941352866</v>
      </c>
      <c r="AG62" s="13">
        <f t="shared" si="47"/>
        <v>1496.9779439589881</v>
      </c>
    </row>
    <row r="63" spans="1:33" x14ac:dyDescent="0.3">
      <c r="A63">
        <v>301.19572569000002</v>
      </c>
      <c r="B63">
        <v>347.93051446999999</v>
      </c>
      <c r="C63">
        <v>331.84725162000001</v>
      </c>
      <c r="D63">
        <v>313.84393387</v>
      </c>
      <c r="E63">
        <v>272.05607850000001</v>
      </c>
      <c r="F63">
        <v>314.23408461000002</v>
      </c>
      <c r="G63" s="13">
        <f t="shared" si="31"/>
        <v>0.39015074000002414</v>
      </c>
      <c r="H63" s="13">
        <f t="shared" si="32"/>
        <v>-59.791173119999996</v>
      </c>
      <c r="I63" s="13">
        <f t="shared" si="33"/>
        <v>-6.5252230327877562E-3</v>
      </c>
      <c r="K63">
        <v>368.08672016999998</v>
      </c>
      <c r="L63">
        <v>336.61378122000002</v>
      </c>
      <c r="M63">
        <v>237.02033893999999</v>
      </c>
      <c r="N63">
        <v>327.57815334999998</v>
      </c>
      <c r="O63" s="13">
        <f t="shared" si="34"/>
        <v>-9.0356278700000416</v>
      </c>
      <c r="P63" s="13">
        <f t="shared" si="35"/>
        <v>-131.06638122999999</v>
      </c>
      <c r="Q63" s="13">
        <f t="shared" si="36"/>
        <v>6.8939325135894292E-2</v>
      </c>
      <c r="S63" s="13" t="str">
        <f t="shared" si="37"/>
        <v>2 - Ear</v>
      </c>
      <c r="T63" s="13" t="b">
        <f t="shared" si="54"/>
        <v>0</v>
      </c>
      <c r="U63" s="13">
        <f t="shared" si="55"/>
        <v>7.5464548168682047E-2</v>
      </c>
      <c r="W63" s="13">
        <f t="shared" si="38"/>
        <v>75.091045524234588</v>
      </c>
      <c r="X63" s="13">
        <f t="shared" si="39"/>
        <v>45.841149842011575</v>
      </c>
      <c r="Y63" s="13">
        <f t="shared" si="40"/>
        <v>59.792446016748073</v>
      </c>
      <c r="Z63" s="13">
        <f t="shared" si="41"/>
        <v>44.54849518970952</v>
      </c>
      <c r="AA63" s="13">
        <f t="shared" si="42"/>
        <v>1013.0589630998569</v>
      </c>
      <c r="AB63" s="13"/>
      <c r="AC63" s="13">
        <f t="shared" si="43"/>
        <v>133.27216059895758</v>
      </c>
      <c r="AD63" s="13">
        <f t="shared" si="44"/>
        <v>67.841532957142419</v>
      </c>
      <c r="AE63" s="13">
        <f t="shared" si="45"/>
        <v>131.37746709284974</v>
      </c>
      <c r="AF63" s="13">
        <f t="shared" si="46"/>
        <v>67.325321147922992</v>
      </c>
      <c r="AG63" s="13">
        <f t="shared" si="47"/>
        <v>1043.8227041991115</v>
      </c>
    </row>
    <row r="64" spans="1:33" x14ac:dyDescent="0.3">
      <c r="A64">
        <v>258.19036589000001</v>
      </c>
      <c r="B64">
        <v>361.51162569000002</v>
      </c>
      <c r="C64">
        <v>292.59474004999998</v>
      </c>
      <c r="D64">
        <v>321.67156306999999</v>
      </c>
      <c r="E64">
        <v>233.68811158</v>
      </c>
      <c r="F64">
        <v>329.38551408000001</v>
      </c>
      <c r="G64" s="13">
        <f t="shared" si="31"/>
        <v>7.7139510100000166</v>
      </c>
      <c r="H64" s="13">
        <f t="shared" si="32"/>
        <v>-58.906628469999987</v>
      </c>
      <c r="I64" s="13">
        <f t="shared" si="33"/>
        <v>-0.13095217313156166</v>
      </c>
      <c r="K64">
        <v>348.18333787</v>
      </c>
      <c r="L64">
        <v>323.50055706000001</v>
      </c>
      <c r="M64">
        <v>211.3642983</v>
      </c>
      <c r="N64">
        <v>341.07891849999999</v>
      </c>
      <c r="O64" s="13">
        <f t="shared" si="34"/>
        <v>17.578361439999981</v>
      </c>
      <c r="P64" s="13">
        <f t="shared" si="35"/>
        <v>-136.81903957</v>
      </c>
      <c r="Q64" s="13">
        <f t="shared" si="36"/>
        <v>-0.12847891269552769</v>
      </c>
      <c r="S64" s="13" t="str">
        <f t="shared" si="37"/>
        <v>2 - Ear</v>
      </c>
      <c r="T64" s="26" t="b">
        <f t="shared" ref="T64:T65" si="56">IF(ABS(I64-Q64)&lt;0.01,TRUE,FALSE)</f>
        <v>1</v>
      </c>
      <c r="U64" s="26">
        <f t="shared" ref="U64:U65" si="57">ABS(I64-Q64)</f>
        <v>2.4732604360339638E-3</v>
      </c>
      <c r="W64" s="13">
        <f t="shared" si="38"/>
        <v>76.226188827017637</v>
      </c>
      <c r="X64" s="13">
        <f t="shared" si="39"/>
        <v>52.639258647009811</v>
      </c>
      <c r="Y64" s="13">
        <f t="shared" si="40"/>
        <v>59.409560828938076</v>
      </c>
      <c r="Z64" s="13">
        <f t="shared" si="41"/>
        <v>40.40355817808738</v>
      </c>
      <c r="AA64" s="13">
        <f t="shared" si="42"/>
        <v>1040.725055088963</v>
      </c>
      <c r="AB64" s="13"/>
      <c r="AC64" s="13">
        <f t="shared" si="43"/>
        <v>143.36237725190622</v>
      </c>
      <c r="AD64" s="13">
        <f t="shared" si="44"/>
        <v>97.691229617543627</v>
      </c>
      <c r="AE64" s="13">
        <f t="shared" si="45"/>
        <v>137.94364204185891</v>
      </c>
      <c r="AF64" s="13">
        <f t="shared" si="46"/>
        <v>51.089882844409892</v>
      </c>
      <c r="AG64" s="13">
        <f t="shared" si="47"/>
        <v>1809.3544572308649</v>
      </c>
    </row>
    <row r="65" spans="1:33" x14ac:dyDescent="0.3">
      <c r="A65">
        <v>308.43112180000003</v>
      </c>
      <c r="B65">
        <v>339.13499784999999</v>
      </c>
      <c r="C65">
        <v>338.97556269</v>
      </c>
      <c r="D65">
        <v>306.85506667999999</v>
      </c>
      <c r="E65">
        <v>280.57136337999998</v>
      </c>
      <c r="F65">
        <v>307.86970739999998</v>
      </c>
      <c r="G65" s="13">
        <f t="shared" si="31"/>
        <v>1.0146407199999885</v>
      </c>
      <c r="H65" s="13">
        <f t="shared" si="32"/>
        <v>-58.404199310000024</v>
      </c>
      <c r="I65" s="13">
        <f t="shared" si="33"/>
        <v>-1.7372735727690401E-2</v>
      </c>
      <c r="K65">
        <v>376.20152469999999</v>
      </c>
      <c r="L65">
        <v>319.75967063000002</v>
      </c>
      <c r="M65">
        <v>240.31978396</v>
      </c>
      <c r="N65">
        <v>322.18188566999999</v>
      </c>
      <c r="O65" s="13">
        <f t="shared" si="34"/>
        <v>2.4222150399999691</v>
      </c>
      <c r="P65" s="13">
        <f t="shared" si="35"/>
        <v>-135.88174074</v>
      </c>
      <c r="Q65" s="13">
        <f t="shared" si="36"/>
        <v>-1.782590528211369E-2</v>
      </c>
      <c r="S65" s="13" t="str">
        <f t="shared" si="37"/>
        <v>1 - Eye</v>
      </c>
      <c r="T65" s="26" t="b">
        <f t="shared" si="56"/>
        <v>1</v>
      </c>
      <c r="U65" s="26">
        <f t="shared" si="57"/>
        <v>4.5316955442328832E-4</v>
      </c>
      <c r="W65" s="13">
        <f t="shared" si="38"/>
        <v>72.365257601687475</v>
      </c>
      <c r="X65" s="13">
        <f t="shared" si="39"/>
        <v>44.440486334227259</v>
      </c>
      <c r="Y65" s="13">
        <f t="shared" si="40"/>
        <v>58.413012187635807</v>
      </c>
      <c r="Z65" s="13">
        <f t="shared" si="41"/>
        <v>41.87701668151189</v>
      </c>
      <c r="AA65" s="13">
        <f t="shared" si="42"/>
        <v>927.14595013456744</v>
      </c>
      <c r="AB65" s="13"/>
      <c r="AC65" s="13">
        <f t="shared" si="43"/>
        <v>138.28924043231228</v>
      </c>
      <c r="AD65" s="13">
        <f t="shared" si="44"/>
        <v>70.485678077964153</v>
      </c>
      <c r="AE65" s="13">
        <f t="shared" si="45"/>
        <v>135.90332811315761</v>
      </c>
      <c r="AF65" s="13">
        <f t="shared" si="46"/>
        <v>70.189474673502758</v>
      </c>
      <c r="AG65" s="13">
        <f t="shared" si="47"/>
        <v>1234.2993504447393</v>
      </c>
    </row>
    <row r="66" spans="1:33" x14ac:dyDescent="0.3">
      <c r="A66">
        <v>309.24397703</v>
      </c>
      <c r="B66">
        <v>335.78265455000002</v>
      </c>
      <c r="C66">
        <v>338.79809215</v>
      </c>
      <c r="D66">
        <v>307.77752151999999</v>
      </c>
      <c r="E66">
        <v>279.99339318</v>
      </c>
      <c r="F66">
        <v>307.71004213999998</v>
      </c>
      <c r="G66" s="13">
        <f t="shared" si="31"/>
        <v>-6.7479380000008859E-2</v>
      </c>
      <c r="H66" s="13">
        <f t="shared" si="32"/>
        <v>-58.804698970000004</v>
      </c>
      <c r="I66" s="13">
        <f t="shared" si="33"/>
        <v>1.1475168002209205E-3</v>
      </c>
      <c r="K66">
        <v>375.30986759000001</v>
      </c>
      <c r="L66">
        <v>324.55955254000003</v>
      </c>
      <c r="M66">
        <v>237.18368602999999</v>
      </c>
      <c r="N66">
        <v>325.87351541999999</v>
      </c>
      <c r="O66" s="13">
        <f t="shared" si="34"/>
        <v>1.3139628799999628</v>
      </c>
      <c r="P66" s="13">
        <f t="shared" si="35"/>
        <v>-138.12618156000002</v>
      </c>
      <c r="Q66" s="13">
        <f t="shared" si="36"/>
        <v>-9.5127720549430823E-3</v>
      </c>
      <c r="S66" s="13" t="str">
        <f t="shared" si="37"/>
        <v>1 - Eye</v>
      </c>
      <c r="T66" s="13" t="b">
        <f t="shared" ref="T66:T72" si="58">IF(ABS(I66-Q66)&lt;0.01,TRUE,FALSE)</f>
        <v>0</v>
      </c>
      <c r="U66" s="13">
        <f t="shared" ref="U66:U72" si="59">ABS(I66-Q66)</f>
        <v>1.0660288855164003E-2</v>
      </c>
      <c r="W66" s="13">
        <f t="shared" si="38"/>
        <v>70.031092914632396</v>
      </c>
      <c r="X66" s="13">
        <f t="shared" si="39"/>
        <v>40.715269820476585</v>
      </c>
      <c r="Y66" s="13">
        <f t="shared" si="40"/>
        <v>58.80473768684837</v>
      </c>
      <c r="Z66" s="13">
        <f t="shared" si="41"/>
        <v>40.542178321939843</v>
      </c>
      <c r="AA66" s="13">
        <f t="shared" si="42"/>
        <v>824.4138554043509</v>
      </c>
      <c r="AB66" s="13"/>
      <c r="AC66" s="13">
        <f t="shared" si="43"/>
        <v>138.9416146936976</v>
      </c>
      <c r="AD66" s="13">
        <f t="shared" si="44"/>
        <v>67.012386274574382</v>
      </c>
      <c r="AE66" s="13">
        <f t="shared" si="45"/>
        <v>138.13243113330086</v>
      </c>
      <c r="AF66" s="13">
        <f t="shared" si="46"/>
        <v>72.738411979520009</v>
      </c>
      <c r="AG66" s="13">
        <f t="shared" si="47"/>
        <v>731.69804903483418</v>
      </c>
    </row>
    <row r="67" spans="1:33" x14ac:dyDescent="0.3">
      <c r="A67">
        <v>307.63421009000001</v>
      </c>
      <c r="B67">
        <v>336.00498729999998</v>
      </c>
      <c r="C67">
        <v>338.54072630000002</v>
      </c>
      <c r="D67">
        <v>308.27523266999998</v>
      </c>
      <c r="E67">
        <v>279.32906563</v>
      </c>
      <c r="F67">
        <v>307.20182176999998</v>
      </c>
      <c r="G67" s="13">
        <f t="shared" ref="G67:G98" si="60">F67-D67</f>
        <v>-1.0734108999999989</v>
      </c>
      <c r="H67" s="13">
        <f t="shared" ref="H67:H102" si="61">E67-C67</f>
        <v>-59.211660670000015</v>
      </c>
      <c r="I67" s="13">
        <f t="shared" ref="I67:I98" si="62">G67/H67</f>
        <v>1.8128370119229738E-2</v>
      </c>
      <c r="K67">
        <v>374.08169379999998</v>
      </c>
      <c r="L67">
        <v>326.48466632999998</v>
      </c>
      <c r="M67">
        <v>237.32353214</v>
      </c>
      <c r="N67">
        <v>326.31359456000001</v>
      </c>
      <c r="O67" s="13">
        <f t="shared" ref="O67:O98" si="63">N67-L67</f>
        <v>-0.17107176999996909</v>
      </c>
      <c r="P67" s="13">
        <f t="shared" ref="P67:P102" si="64">M67-K67</f>
        <v>-136.75816165999998</v>
      </c>
      <c r="Q67" s="13">
        <f t="shared" ref="Q67:Q98" si="65">O67/P67</f>
        <v>1.2509072067324037E-3</v>
      </c>
      <c r="S67" s="13" t="str">
        <f t="shared" ref="S67:S102" si="66">IF(I67&gt;Q67,"1 - Eye","2 - Ear")</f>
        <v>1 - Eye</v>
      </c>
      <c r="T67" s="13" t="b">
        <f t="shared" si="58"/>
        <v>0</v>
      </c>
      <c r="U67" s="13">
        <f t="shared" si="59"/>
        <v>1.6877462912497334E-2</v>
      </c>
      <c r="W67" s="13">
        <f t="shared" ref="W67:W98" si="67">(X67+Y67+Z67)/2</f>
        <v>70.563753985511539</v>
      </c>
      <c r="X67" s="13">
        <f t="shared" ref="X67:X102" si="68">SQRT(POWER(A67-C67,2)+POWER(B67-D67,2))</f>
        <v>41.5229097737502</v>
      </c>
      <c r="Y67" s="13">
        <f t="shared" ref="Y67:Y102" si="69">SQRT(POWER(C67-E67,2)+POWER(D67-F67,2))</f>
        <v>59.22138946579576</v>
      </c>
      <c r="Z67" s="13">
        <f t="shared" ref="Z67:Z102" si="70">SQRT(POWER(E67-A67,2)+POWER(F67-B67,2))</f>
        <v>40.383208731477112</v>
      </c>
      <c r="AA67" s="13">
        <f t="shared" ref="AA67:AA98" si="71">SQRT(W67*(W67-X67)*(W67-Y67)*(W67-Z67))</f>
        <v>837.55010649738165</v>
      </c>
      <c r="AB67" s="13"/>
      <c r="AC67" s="13">
        <f t="shared" ref="AC67:AC98" si="72">(AD67+AE67+AF67)/2</f>
        <v>137.42987701845763</v>
      </c>
      <c r="AD67" s="13">
        <f t="shared" ref="AD67:AD102" si="73">SQRT(POWER(A67-K67,2)+POWER(B67-L67,2))</f>
        <v>67.126035208125714</v>
      </c>
      <c r="AE67" s="13">
        <f t="shared" ref="AE67:AE102" si="74">SQRT(POWER(K67-M67,2)+POWER(L67-N67,2))</f>
        <v>136.75826865741311</v>
      </c>
      <c r="AF67" s="13">
        <f t="shared" ref="AF67:AF102" si="75">SQRT(POWER(M67-A67,2)+POWER(N67-B67,2))</f>
        <v>70.975450171376451</v>
      </c>
      <c r="AG67" s="13">
        <f t="shared" ref="AG67:AG98" si="76">SQRT(AC67*(AC67-AD67)*(AC67-AE67)*(AC67-AF67))</f>
        <v>656.67444146032483</v>
      </c>
    </row>
    <row r="68" spans="1:33" x14ac:dyDescent="0.3">
      <c r="A68">
        <v>313.98784412999998</v>
      </c>
      <c r="B68">
        <v>349.69458343000002</v>
      </c>
      <c r="C68">
        <v>347.54966287000002</v>
      </c>
      <c r="D68">
        <v>316.40038845999999</v>
      </c>
      <c r="E68">
        <v>285.10174669000003</v>
      </c>
      <c r="F68">
        <v>313.99548894999998</v>
      </c>
      <c r="G68" s="13">
        <f t="shared" si="60"/>
        <v>-2.404899510000007</v>
      </c>
      <c r="H68" s="13">
        <f t="shared" si="61"/>
        <v>-62.447916179999993</v>
      </c>
      <c r="I68" s="13">
        <f t="shared" si="62"/>
        <v>3.8510484530310349E-2</v>
      </c>
      <c r="K68">
        <v>384.04503198999998</v>
      </c>
      <c r="L68">
        <v>325.91922994999999</v>
      </c>
      <c r="M68">
        <v>240.2996182</v>
      </c>
      <c r="N68">
        <v>322.72259031999999</v>
      </c>
      <c r="O68" s="13">
        <f t="shared" si="63"/>
        <v>-3.1966396299999928</v>
      </c>
      <c r="P68" s="13">
        <f t="shared" si="64"/>
        <v>-143.74541378999999</v>
      </c>
      <c r="Q68" s="13">
        <f t="shared" si="65"/>
        <v>2.2238202567422538E-2</v>
      </c>
      <c r="S68" s="13" t="str">
        <f t="shared" si="66"/>
        <v>1 - Eye</v>
      </c>
      <c r="T68" s="13" t="b">
        <f t="shared" si="58"/>
        <v>0</v>
      </c>
      <c r="U68" s="13">
        <f t="shared" si="59"/>
        <v>1.6272281962887811E-2</v>
      </c>
      <c r="W68" s="13">
        <f t="shared" si="67"/>
        <v>77.845472959419709</v>
      </c>
      <c r="X68" s="13">
        <f t="shared" si="68"/>
        <v>47.274719415740513</v>
      </c>
      <c r="Y68" s="13">
        <f t="shared" si="69"/>
        <v>62.494205946451572</v>
      </c>
      <c r="Z68" s="13">
        <f t="shared" si="70"/>
        <v>45.922020556647347</v>
      </c>
      <c r="AA68" s="13">
        <f t="shared" si="71"/>
        <v>1079.9329491048368</v>
      </c>
      <c r="AB68" s="13"/>
      <c r="AC68" s="13">
        <f t="shared" si="72"/>
        <v>148.11596438845288</v>
      </c>
      <c r="AD68" s="13">
        <f t="shared" si="73"/>
        <v>73.981599090248665</v>
      </c>
      <c r="AE68" s="13">
        <f t="shared" si="74"/>
        <v>143.78095315646786</v>
      </c>
      <c r="AF68" s="13">
        <f t="shared" si="75"/>
        <v>78.469376530189223</v>
      </c>
      <c r="AG68" s="13">
        <f t="shared" si="76"/>
        <v>1820.772803532878</v>
      </c>
    </row>
    <row r="69" spans="1:33" x14ac:dyDescent="0.3">
      <c r="A69">
        <v>311.8220359</v>
      </c>
      <c r="B69">
        <v>334.25701307999998</v>
      </c>
      <c r="C69">
        <v>344.59019895</v>
      </c>
      <c r="D69">
        <v>310.42545761999997</v>
      </c>
      <c r="E69">
        <v>286.82275396</v>
      </c>
      <c r="F69">
        <v>309.42011769999999</v>
      </c>
      <c r="G69" s="13">
        <f t="shared" si="60"/>
        <v>-1.0053399199999831</v>
      </c>
      <c r="H69" s="13">
        <f t="shared" si="61"/>
        <v>-57.767444990000001</v>
      </c>
      <c r="I69" s="13">
        <f t="shared" si="62"/>
        <v>1.7403226335767755E-2</v>
      </c>
      <c r="K69">
        <v>378.04913965999998</v>
      </c>
      <c r="L69">
        <v>336.08651755</v>
      </c>
      <c r="M69">
        <v>247.45308338000001</v>
      </c>
      <c r="N69">
        <v>329.93052411000002</v>
      </c>
      <c r="O69" s="13">
        <f t="shared" si="63"/>
        <v>-6.1559934399999747</v>
      </c>
      <c r="P69" s="13">
        <f t="shared" si="64"/>
        <v>-130.59605627999997</v>
      </c>
      <c r="Q69" s="13">
        <f t="shared" si="65"/>
        <v>4.7137667211032998E-2</v>
      </c>
      <c r="S69" s="13" t="str">
        <f t="shared" si="66"/>
        <v>2 - Ear</v>
      </c>
      <c r="T69" s="13" t="b">
        <f t="shared" si="58"/>
        <v>0</v>
      </c>
      <c r="U69" s="13">
        <f t="shared" si="59"/>
        <v>2.9734440875265243E-2</v>
      </c>
      <c r="W69" s="13">
        <f t="shared" si="67"/>
        <v>66.766860359315913</v>
      </c>
      <c r="X69" s="13">
        <f t="shared" si="68"/>
        <v>40.517842308228126</v>
      </c>
      <c r="Y69" s="13">
        <f t="shared" si="69"/>
        <v>57.776192406798685</v>
      </c>
      <c r="Z69" s="13">
        <f t="shared" si="70"/>
        <v>35.239686003605016</v>
      </c>
      <c r="AA69" s="13">
        <f t="shared" si="71"/>
        <v>704.81560574045898</v>
      </c>
      <c r="AB69" s="13"/>
      <c r="AC69" s="13">
        <f t="shared" si="72"/>
        <v>130.75381142729472</v>
      </c>
      <c r="AD69" s="13">
        <f t="shared" si="73"/>
        <v>66.252368705153117</v>
      </c>
      <c r="AE69" s="13">
        <f t="shared" si="74"/>
        <v>130.7410653586785</v>
      </c>
      <c r="AF69" s="13">
        <f t="shared" si="75"/>
        <v>64.514188790757842</v>
      </c>
      <c r="AG69" s="13">
        <f t="shared" si="76"/>
        <v>84.383773784024385</v>
      </c>
    </row>
    <row r="70" spans="1:33" x14ac:dyDescent="0.3">
      <c r="A70">
        <v>311.01786571000002</v>
      </c>
      <c r="B70">
        <v>337.29643643999998</v>
      </c>
      <c r="C70">
        <v>345.87021665999998</v>
      </c>
      <c r="D70">
        <v>310.41330321999999</v>
      </c>
      <c r="E70">
        <v>285.83549216</v>
      </c>
      <c r="F70">
        <v>309.74247445999998</v>
      </c>
      <c r="G70" s="13">
        <f t="shared" si="60"/>
        <v>-0.67082876000000624</v>
      </c>
      <c r="H70" s="13">
        <f t="shared" si="61"/>
        <v>-60.034724499999982</v>
      </c>
      <c r="I70" s="13">
        <f t="shared" si="62"/>
        <v>1.1174012466735089E-2</v>
      </c>
      <c r="K70">
        <v>378.50810317999998</v>
      </c>
      <c r="L70">
        <v>332.74384393000003</v>
      </c>
      <c r="M70">
        <v>246.69409358999999</v>
      </c>
      <c r="N70">
        <v>328.86217169999998</v>
      </c>
      <c r="O70" s="13">
        <f t="shared" si="63"/>
        <v>-3.8816722300000492</v>
      </c>
      <c r="P70" s="13">
        <f t="shared" si="64"/>
        <v>-131.81400958999998</v>
      </c>
      <c r="Q70" s="13">
        <f t="shared" si="65"/>
        <v>2.9448100714588466E-2</v>
      </c>
      <c r="S70" s="13" t="str">
        <f t="shared" si="66"/>
        <v>2 - Ear</v>
      </c>
      <c r="T70" s="13" t="b">
        <f t="shared" si="58"/>
        <v>0</v>
      </c>
      <c r="U70" s="13">
        <f t="shared" si="59"/>
        <v>1.8274088247853378E-2</v>
      </c>
      <c r="W70" s="13">
        <f t="shared" si="67"/>
        <v>70.691082311306417</v>
      </c>
      <c r="X70" s="13">
        <f t="shared" si="68"/>
        <v>44.015783742496623</v>
      </c>
      <c r="Y70" s="13">
        <f t="shared" si="69"/>
        <v>60.038472307480816</v>
      </c>
      <c r="Z70" s="39">
        <f t="shared" si="70"/>
        <v>37.32790857263538</v>
      </c>
      <c r="AA70" s="39">
        <f t="shared" si="71"/>
        <v>818.65072796518552</v>
      </c>
      <c r="AB70" s="13"/>
      <c r="AC70" s="13">
        <f t="shared" si="72"/>
        <v>132.19456890678666</v>
      </c>
      <c r="AD70" s="13">
        <f t="shared" si="73"/>
        <v>67.643612058487037</v>
      </c>
      <c r="AE70" s="13">
        <f t="shared" si="74"/>
        <v>131.87115114191488</v>
      </c>
      <c r="AF70" s="13">
        <f t="shared" si="75"/>
        <v>64.874374613171412</v>
      </c>
      <c r="AG70" s="13">
        <f t="shared" si="76"/>
        <v>431.03522667794681</v>
      </c>
    </row>
    <row r="71" spans="1:33" x14ac:dyDescent="0.3">
      <c r="A71">
        <v>305.11646583999999</v>
      </c>
      <c r="B71">
        <v>339.52859625000002</v>
      </c>
      <c r="C71">
        <v>338.19693579</v>
      </c>
      <c r="D71">
        <v>309.74037715999998</v>
      </c>
      <c r="E71">
        <v>277.59774383000001</v>
      </c>
      <c r="F71">
        <v>309.73317909999997</v>
      </c>
      <c r="G71" s="13">
        <f t="shared" si="60"/>
        <v>-7.1980600000074446E-3</v>
      </c>
      <c r="H71" s="13">
        <f t="shared" si="61"/>
        <v>-60.599191959999985</v>
      </c>
      <c r="I71" s="13">
        <f t="shared" si="62"/>
        <v>1.1878145181801607E-4</v>
      </c>
      <c r="K71">
        <v>373.61996133000002</v>
      </c>
      <c r="L71">
        <v>333.22465259000001</v>
      </c>
      <c r="M71">
        <v>240.53222184000001</v>
      </c>
      <c r="N71">
        <v>326.00799487</v>
      </c>
      <c r="O71" s="13">
        <f t="shared" si="63"/>
        <v>-7.2166577200000006</v>
      </c>
      <c r="P71" s="13">
        <f t="shared" si="64"/>
        <v>-133.08773949000002</v>
      </c>
      <c r="Q71" s="13">
        <f t="shared" si="65"/>
        <v>5.4224812500795742E-2</v>
      </c>
      <c r="S71" s="13" t="str">
        <f t="shared" si="66"/>
        <v>2 - Ear</v>
      </c>
      <c r="T71" s="13" t="b">
        <f t="shared" si="58"/>
        <v>0</v>
      </c>
      <c r="U71" s="13">
        <f t="shared" si="59"/>
        <v>5.4106031048977724E-2</v>
      </c>
      <c r="W71" s="13">
        <f t="shared" si="67"/>
        <v>72.837079945920948</v>
      </c>
      <c r="X71" s="13">
        <f t="shared" si="68"/>
        <v>44.515789206378187</v>
      </c>
      <c r="Y71" s="13">
        <f t="shared" si="69"/>
        <v>60.599192387497993</v>
      </c>
      <c r="Z71" s="13">
        <f t="shared" si="70"/>
        <v>40.55917829796573</v>
      </c>
      <c r="AA71" s="13">
        <f t="shared" si="71"/>
        <v>902.69006099448814</v>
      </c>
      <c r="AB71" s="13"/>
      <c r="AC71" s="13">
        <f t="shared" si="72"/>
        <v>134.03026127471068</v>
      </c>
      <c r="AD71" s="13">
        <f t="shared" si="73"/>
        <v>68.792940044868772</v>
      </c>
      <c r="AE71" s="13">
        <f t="shared" si="74"/>
        <v>133.28325682997749</v>
      </c>
      <c r="AF71" s="13">
        <f t="shared" si="75"/>
        <v>65.984325674575118</v>
      </c>
      <c r="AG71" s="13">
        <f t="shared" si="76"/>
        <v>666.67194557830862</v>
      </c>
    </row>
    <row r="72" spans="1:33" x14ac:dyDescent="0.3">
      <c r="A72">
        <v>308.71472836999999</v>
      </c>
      <c r="B72">
        <v>336.55370617</v>
      </c>
      <c r="C72">
        <v>342.04248969999998</v>
      </c>
      <c r="D72">
        <v>309.64965740999997</v>
      </c>
      <c r="E72">
        <v>282.7104453</v>
      </c>
      <c r="F72">
        <v>310.05725919999998</v>
      </c>
      <c r="G72" s="13">
        <f t="shared" si="60"/>
        <v>0.40760179000000107</v>
      </c>
      <c r="H72" s="13">
        <f t="shared" si="61"/>
        <v>-59.332044399999972</v>
      </c>
      <c r="I72" s="13">
        <f t="shared" si="62"/>
        <v>-6.8698423275635728E-3</v>
      </c>
      <c r="K72">
        <v>377.72871696999999</v>
      </c>
      <c r="L72">
        <v>332.73757444</v>
      </c>
      <c r="M72">
        <v>244.41300394999999</v>
      </c>
      <c r="N72">
        <v>330.92894136000001</v>
      </c>
      <c r="O72" s="13">
        <f t="shared" si="63"/>
        <v>-1.8086330799999928</v>
      </c>
      <c r="P72" s="13">
        <f t="shared" si="64"/>
        <v>-133.31571302</v>
      </c>
      <c r="Q72" s="13">
        <f t="shared" si="65"/>
        <v>1.3566540950267894E-2</v>
      </c>
      <c r="S72" s="13" t="str">
        <f t="shared" si="66"/>
        <v>2 - Ear</v>
      </c>
      <c r="T72" s="13" t="b">
        <f t="shared" si="58"/>
        <v>0</v>
      </c>
      <c r="U72" s="13">
        <f t="shared" si="59"/>
        <v>2.0436383277831469E-2</v>
      </c>
      <c r="W72" s="13">
        <f t="shared" si="67"/>
        <v>69.645274752005605</v>
      </c>
      <c r="X72" s="13">
        <f t="shared" si="68"/>
        <v>42.83185164045446</v>
      </c>
      <c r="Y72" s="13">
        <f t="shared" si="69"/>
        <v>59.333444463496129</v>
      </c>
      <c r="Z72" s="13">
        <f t="shared" si="70"/>
        <v>37.1252534000606</v>
      </c>
      <c r="AA72" s="13">
        <f t="shared" si="71"/>
        <v>791.34388019664323</v>
      </c>
      <c r="AB72" s="13"/>
      <c r="AC72" s="13">
        <f t="shared" si="72"/>
        <v>133.49733153803055</v>
      </c>
      <c r="AD72" s="13">
        <f t="shared" si="73"/>
        <v>69.119414666659637</v>
      </c>
      <c r="AE72" s="13">
        <f t="shared" si="74"/>
        <v>133.32798090291874</v>
      </c>
      <c r="AF72" s="13">
        <f t="shared" si="75"/>
        <v>64.547267506482711</v>
      </c>
      <c r="AG72" s="13">
        <f t="shared" si="76"/>
        <v>316.78565266396549</v>
      </c>
    </row>
    <row r="73" spans="1:33" x14ac:dyDescent="0.3">
      <c r="A73">
        <v>307.34132351</v>
      </c>
      <c r="B73">
        <v>344.02027170000002</v>
      </c>
      <c r="C73">
        <v>341.19654758000001</v>
      </c>
      <c r="D73">
        <v>315.20331054000002</v>
      </c>
      <c r="E73">
        <v>282.71477543999998</v>
      </c>
      <c r="F73">
        <v>311.97994872999999</v>
      </c>
      <c r="G73" s="13">
        <f t="shared" si="60"/>
        <v>-3.2233618100000285</v>
      </c>
      <c r="H73" s="13">
        <f t="shared" si="61"/>
        <v>-58.481772140000032</v>
      </c>
      <c r="I73" s="13">
        <f t="shared" si="62"/>
        <v>5.5117375757417097E-2</v>
      </c>
      <c r="K73">
        <v>377.82845283</v>
      </c>
      <c r="L73">
        <v>333.44113356999998</v>
      </c>
      <c r="M73">
        <v>242.69219963</v>
      </c>
      <c r="N73">
        <v>325.02525079999998</v>
      </c>
      <c r="O73" s="13">
        <f t="shared" si="63"/>
        <v>-8.4158827699999961</v>
      </c>
      <c r="P73" s="13">
        <f t="shared" si="64"/>
        <v>-135.1362532</v>
      </c>
      <c r="Q73" s="13">
        <f t="shared" si="65"/>
        <v>6.2277017237887991E-2</v>
      </c>
      <c r="S73" s="13" t="str">
        <f t="shared" si="66"/>
        <v>2 - Ear</v>
      </c>
      <c r="T73" s="26" t="b">
        <f t="shared" ref="T73" si="77">IF(ABS(I73-Q73)&lt;0.01,TRUE,FALSE)</f>
        <v>1</v>
      </c>
      <c r="U73" s="26">
        <f t="shared" ref="U73" si="78">ABS(I73-Q73)</f>
        <v>7.1596414804708935E-3</v>
      </c>
      <c r="W73" s="13">
        <f t="shared" si="67"/>
        <v>71.720217791565631</v>
      </c>
      <c r="X73" s="13">
        <f t="shared" si="68"/>
        <v>44.458896155065048</v>
      </c>
      <c r="Y73" s="13">
        <f t="shared" si="69"/>
        <v>58.570536398372269</v>
      </c>
      <c r="Z73" s="13">
        <f t="shared" si="70"/>
        <v>40.411003029693944</v>
      </c>
      <c r="AA73" s="13">
        <f t="shared" si="71"/>
        <v>897.19729633129157</v>
      </c>
      <c r="AB73" s="13"/>
      <c r="AC73" s="13">
        <f t="shared" si="72"/>
        <v>137.0282767906248</v>
      </c>
      <c r="AD73" s="13">
        <f t="shared" si="73"/>
        <v>71.276598988363816</v>
      </c>
      <c r="AE73" s="13">
        <f t="shared" si="74"/>
        <v>135.39805763648494</v>
      </c>
      <c r="AF73" s="13">
        <f t="shared" si="75"/>
        <v>67.381896956400865</v>
      </c>
      <c r="AG73" s="13">
        <f t="shared" si="76"/>
        <v>1011.4182530622016</v>
      </c>
    </row>
    <row r="74" spans="1:33" x14ac:dyDescent="0.3">
      <c r="A74">
        <v>310.48230894</v>
      </c>
      <c r="B74">
        <v>397.53277531999998</v>
      </c>
      <c r="C74">
        <v>335.03609742999998</v>
      </c>
      <c r="D74">
        <v>370.83471315999998</v>
      </c>
      <c r="E74">
        <v>285.30279640999998</v>
      </c>
      <c r="F74">
        <v>371.28554093000002</v>
      </c>
      <c r="G74" s="13">
        <f t="shared" si="60"/>
        <v>0.45082777000004626</v>
      </c>
      <c r="H74" s="13">
        <f t="shared" si="61"/>
        <v>-49.733301019999999</v>
      </c>
      <c r="I74" s="13">
        <f t="shared" si="62"/>
        <v>-9.0649074313154509E-3</v>
      </c>
      <c r="K74">
        <v>371.02968865999998</v>
      </c>
      <c r="L74">
        <v>380.30634678000001</v>
      </c>
      <c r="M74">
        <v>259.58577192000001</v>
      </c>
      <c r="N74">
        <v>383.29785393999998</v>
      </c>
      <c r="O74" s="13">
        <f t="shared" si="63"/>
        <v>2.9915071599999692</v>
      </c>
      <c r="P74" s="13">
        <f t="shared" si="64"/>
        <v>-111.44391673999996</v>
      </c>
      <c r="Q74" s="13">
        <f t="shared" si="65"/>
        <v>-2.6843162439984879E-2</v>
      </c>
      <c r="S74" s="13" t="str">
        <f t="shared" si="66"/>
        <v>1 - Eye</v>
      </c>
      <c r="T74" s="13" t="b">
        <f>IF(ABS(I74-Q74)&lt;0.01,TRUE,FALSE)</f>
        <v>0</v>
      </c>
      <c r="U74" s="13">
        <f>ABS(I74-Q74)</f>
        <v>1.7778255008669426E-2</v>
      </c>
      <c r="W74" s="13">
        <f t="shared" si="67"/>
        <v>61.189808918376499</v>
      </c>
      <c r="X74" s="13">
        <f t="shared" si="68"/>
        <v>36.272235281422617</v>
      </c>
      <c r="Y74" s="13">
        <f t="shared" si="69"/>
        <v>49.735344334026038</v>
      </c>
      <c r="Z74" s="13">
        <f t="shared" si="70"/>
        <v>36.372038221304344</v>
      </c>
      <c r="AA74" s="13">
        <f t="shared" si="71"/>
        <v>658.35661617197604</v>
      </c>
      <c r="AB74" s="13"/>
      <c r="AC74" s="13">
        <f t="shared" si="72"/>
        <v>113.64200780063035</v>
      </c>
      <c r="AD74" s="13">
        <f t="shared" si="73"/>
        <v>62.950258388680112</v>
      </c>
      <c r="AE74" s="13">
        <f t="shared" si="74"/>
        <v>111.48406026621194</v>
      </c>
      <c r="AF74" s="13">
        <f t="shared" si="75"/>
        <v>52.849696946368667</v>
      </c>
      <c r="AG74" s="13">
        <f t="shared" si="76"/>
        <v>869.3263739938476</v>
      </c>
    </row>
    <row r="75" spans="1:33" x14ac:dyDescent="0.3">
      <c r="A75">
        <v>312.90379461999999</v>
      </c>
      <c r="B75">
        <v>393.87742959000002</v>
      </c>
      <c r="C75">
        <v>337.37259191999999</v>
      </c>
      <c r="D75">
        <v>366.80003259</v>
      </c>
      <c r="E75">
        <v>285.69018882</v>
      </c>
      <c r="F75">
        <v>367.22023555999999</v>
      </c>
      <c r="G75" s="13">
        <f t="shared" si="60"/>
        <v>0.42020296999999118</v>
      </c>
      <c r="H75" s="13">
        <f t="shared" si="61"/>
        <v>-51.682403099999988</v>
      </c>
      <c r="I75" s="13">
        <f t="shared" si="62"/>
        <v>-8.1304843582242648E-3</v>
      </c>
      <c r="K75">
        <v>371.08237602999998</v>
      </c>
      <c r="L75">
        <v>376.75454309999998</v>
      </c>
      <c r="M75">
        <v>259.71015762000002</v>
      </c>
      <c r="N75">
        <v>380.72117928</v>
      </c>
      <c r="O75" s="13">
        <f t="shared" si="63"/>
        <v>3.9666361800000232</v>
      </c>
      <c r="P75" s="13">
        <f t="shared" si="64"/>
        <v>-111.37221840999996</v>
      </c>
      <c r="Q75" s="13">
        <f t="shared" si="65"/>
        <v>-3.5616029173428626E-2</v>
      </c>
      <c r="S75" s="13" t="str">
        <f t="shared" si="66"/>
        <v>1 - Eye</v>
      </c>
      <c r="T75" s="13" t="b">
        <f>IF(ABS(I75-Q75)&lt;0.01,TRUE,FALSE)</f>
        <v>0</v>
      </c>
      <c r="U75" s="13">
        <f>ABS(I75-Q75)</f>
        <v>2.7485544815204363E-2</v>
      </c>
      <c r="W75" s="13">
        <f t="shared" si="67"/>
        <v>63.136929237636686</v>
      </c>
      <c r="X75" s="13">
        <f t="shared" si="68"/>
        <v>36.495307501158251</v>
      </c>
      <c r="Y75" s="13">
        <f t="shared" si="69"/>
        <v>51.68411129860786</v>
      </c>
      <c r="Z75" s="13">
        <f t="shared" si="70"/>
        <v>38.09443967550726</v>
      </c>
      <c r="AA75" s="13">
        <f t="shared" si="71"/>
        <v>694.57154267747183</v>
      </c>
      <c r="AB75" s="13"/>
      <c r="AC75" s="13">
        <f t="shared" si="72"/>
        <v>113.44265087943438</v>
      </c>
      <c r="AD75" s="13">
        <f t="shared" si="73"/>
        <v>60.646026882471226</v>
      </c>
      <c r="AE75" s="13">
        <f t="shared" si="74"/>
        <v>111.44283393807436</v>
      </c>
      <c r="AF75" s="13">
        <f t="shared" si="75"/>
        <v>54.796440938323187</v>
      </c>
      <c r="AG75" s="13">
        <f t="shared" si="76"/>
        <v>838.12029402596954</v>
      </c>
    </row>
    <row r="76" spans="1:33" x14ac:dyDescent="0.3">
      <c r="A76">
        <v>312.89164467000001</v>
      </c>
      <c r="B76">
        <v>391.27431173000002</v>
      </c>
      <c r="C76">
        <v>335.13395184000001</v>
      </c>
      <c r="D76">
        <v>365.19874399999998</v>
      </c>
      <c r="E76">
        <v>285.97407258999999</v>
      </c>
      <c r="F76">
        <v>367.45983560000002</v>
      </c>
      <c r="G76" s="13">
        <f t="shared" si="60"/>
        <v>2.2610916000000429</v>
      </c>
      <c r="H76" s="13">
        <f t="shared" si="61"/>
        <v>-49.159879250000017</v>
      </c>
      <c r="I76" s="13">
        <f t="shared" si="62"/>
        <v>-4.5994653251717296E-2</v>
      </c>
      <c r="K76">
        <v>367.06569705999999</v>
      </c>
      <c r="L76">
        <v>375.20799202000001</v>
      </c>
      <c r="M76">
        <v>258.44172557000002</v>
      </c>
      <c r="N76">
        <v>381.01554213999998</v>
      </c>
      <c r="O76" s="13">
        <f t="shared" si="63"/>
        <v>5.8075501199999735</v>
      </c>
      <c r="P76" s="13">
        <f t="shared" si="64"/>
        <v>-108.62397148999997</v>
      </c>
      <c r="Q76" s="13">
        <f t="shared" si="65"/>
        <v>-5.3464719070178926E-2</v>
      </c>
      <c r="S76" s="13" t="str">
        <f t="shared" si="66"/>
        <v>1 - Eye</v>
      </c>
      <c r="T76" s="26" t="b">
        <f t="shared" ref="T76" si="79">IF(ABS(I76-Q76)&lt;0.01,TRUE,FALSE)</f>
        <v>1</v>
      </c>
      <c r="U76" s="26">
        <f t="shared" ref="U76" si="80">ABS(I76-Q76)</f>
        <v>7.4700658184616298E-3</v>
      </c>
      <c r="W76" s="13">
        <f t="shared" si="67"/>
        <v>59.712558385973693</v>
      </c>
      <c r="X76" s="13">
        <f t="shared" si="68"/>
        <v>34.273247011137613</v>
      </c>
      <c r="Y76" s="13">
        <f t="shared" si="69"/>
        <v>49.211850839997609</v>
      </c>
      <c r="Z76" s="13">
        <f t="shared" si="70"/>
        <v>35.940018920812165</v>
      </c>
      <c r="AA76" s="13">
        <f t="shared" si="71"/>
        <v>615.78993353764588</v>
      </c>
      <c r="AB76" s="13"/>
      <c r="AC76" s="13">
        <f t="shared" si="72"/>
        <v>110.34662553845391</v>
      </c>
      <c r="AD76" s="13">
        <f t="shared" si="73"/>
        <v>56.506234889420817</v>
      </c>
      <c r="AE76" s="13">
        <f t="shared" si="74"/>
        <v>108.77911022184654</v>
      </c>
      <c r="AF76" s="13">
        <f t="shared" si="75"/>
        <v>55.407905965640438</v>
      </c>
      <c r="AG76" s="13">
        <f t="shared" si="76"/>
        <v>715.28446483492212</v>
      </c>
    </row>
    <row r="77" spans="1:33" x14ac:dyDescent="0.3">
      <c r="A77">
        <v>329.32242745000002</v>
      </c>
      <c r="B77">
        <v>386.80744566999999</v>
      </c>
      <c r="C77">
        <v>348.16187425999999</v>
      </c>
      <c r="D77">
        <v>364.69829112999997</v>
      </c>
      <c r="E77">
        <v>304.92525695</v>
      </c>
      <c r="F77">
        <v>361.99946967</v>
      </c>
      <c r="G77" s="13">
        <f t="shared" si="60"/>
        <v>-2.6988214599999765</v>
      </c>
      <c r="H77" s="13">
        <f t="shared" si="61"/>
        <v>-43.236617309999986</v>
      </c>
      <c r="I77" s="13">
        <f t="shared" si="62"/>
        <v>6.2419810519630525E-2</v>
      </c>
      <c r="K77">
        <v>370.51770414999999</v>
      </c>
      <c r="L77">
        <v>384.04279229999997</v>
      </c>
      <c r="M77">
        <v>267.31101860000001</v>
      </c>
      <c r="N77">
        <v>380.25999266999997</v>
      </c>
      <c r="O77" s="13">
        <f t="shared" si="63"/>
        <v>-3.7827996299999995</v>
      </c>
      <c r="P77" s="13">
        <f t="shared" si="64"/>
        <v>-103.20668554999997</v>
      </c>
      <c r="Q77" s="13">
        <f t="shared" si="65"/>
        <v>3.6652660724845847E-2</v>
      </c>
      <c r="S77" s="13" t="str">
        <f t="shared" si="66"/>
        <v>1 - Eye</v>
      </c>
      <c r="T77" s="13" t="b">
        <f>IF(ABS(I77-Q77)&lt;0.01,TRUE,FALSE)</f>
        <v>0</v>
      </c>
      <c r="U77" s="13">
        <f>ABS(I77-Q77)</f>
        <v>2.5767149794784679E-2</v>
      </c>
      <c r="W77" s="13">
        <f t="shared" si="67"/>
        <v>53.58123228682895</v>
      </c>
      <c r="X77" s="13">
        <f t="shared" si="68"/>
        <v>29.047193850360511</v>
      </c>
      <c r="Y77" s="13">
        <f t="shared" si="69"/>
        <v>43.320765386640467</v>
      </c>
      <c r="Z77" s="13">
        <f t="shared" si="70"/>
        <v>34.794505336656918</v>
      </c>
      <c r="AA77" s="13">
        <f t="shared" si="71"/>
        <v>503.38467861949289</v>
      </c>
      <c r="AB77" s="13"/>
      <c r="AC77" s="13">
        <f t="shared" si="72"/>
        <v>103.46001746571193</v>
      </c>
      <c r="AD77" s="13">
        <f t="shared" si="73"/>
        <v>41.287941709969175</v>
      </c>
      <c r="AE77" s="13">
        <f t="shared" si="74"/>
        <v>103.27598711829049</v>
      </c>
      <c r="AF77" s="13">
        <f t="shared" si="75"/>
        <v>62.35610610316418</v>
      </c>
      <c r="AG77" s="13">
        <f t="shared" si="76"/>
        <v>220.58209423542672</v>
      </c>
    </row>
    <row r="78" spans="1:33" x14ac:dyDescent="0.3">
      <c r="A78">
        <v>312.85335744999998</v>
      </c>
      <c r="B78">
        <v>396.72376778</v>
      </c>
      <c r="C78">
        <v>336.37779790000002</v>
      </c>
      <c r="D78">
        <v>371.47170231000001</v>
      </c>
      <c r="E78">
        <v>286.54016111999999</v>
      </c>
      <c r="F78">
        <v>370.70408006000002</v>
      </c>
      <c r="G78" s="13">
        <f t="shared" si="60"/>
        <v>-0.76762224999998807</v>
      </c>
      <c r="H78" s="13">
        <f t="shared" si="61"/>
        <v>-49.837636780000025</v>
      </c>
      <c r="I78" s="13">
        <f t="shared" si="62"/>
        <v>1.5402460862832021E-2</v>
      </c>
      <c r="K78">
        <v>368.40930372999998</v>
      </c>
      <c r="L78">
        <v>385.62788508</v>
      </c>
      <c r="M78">
        <v>258.53366785999998</v>
      </c>
      <c r="N78">
        <v>383.86477672000001</v>
      </c>
      <c r="O78" s="13">
        <f t="shared" si="63"/>
        <v>-1.7631083599999897</v>
      </c>
      <c r="P78" s="13">
        <f t="shared" si="64"/>
        <v>-109.87563587</v>
      </c>
      <c r="Q78" s="13">
        <f t="shared" si="65"/>
        <v>1.6046399604786103E-2</v>
      </c>
      <c r="S78" s="13" t="str">
        <f t="shared" si="66"/>
        <v>2 - Ear</v>
      </c>
      <c r="T78" s="26" t="b">
        <f t="shared" ref="T78" si="81">IF(ABS(I78-Q78)&lt;0.01,TRUE,FALSE)</f>
        <v>1</v>
      </c>
      <c r="U78" s="26">
        <f t="shared" ref="U78" si="82">ABS(I78-Q78)</f>
        <v>6.4393874195408166E-4</v>
      </c>
      <c r="W78" s="13">
        <f t="shared" si="67"/>
        <v>60.680446444965739</v>
      </c>
      <c r="X78" s="13">
        <f t="shared" si="68"/>
        <v>34.511825639724769</v>
      </c>
      <c r="Y78" s="13">
        <f t="shared" si="69"/>
        <v>49.843548065260229</v>
      </c>
      <c r="Z78" s="13">
        <f t="shared" si="70"/>
        <v>37.005519184946479</v>
      </c>
      <c r="AA78" s="13">
        <f t="shared" si="71"/>
        <v>638.28057537342988</v>
      </c>
      <c r="AB78" s="13"/>
      <c r="AC78" s="13">
        <f t="shared" si="72"/>
        <v>111.18196817489306</v>
      </c>
      <c r="AD78" s="13">
        <f t="shared" si="73"/>
        <v>56.653170961195151</v>
      </c>
      <c r="AE78" s="13">
        <f t="shared" si="74"/>
        <v>109.88978073017496</v>
      </c>
      <c r="AF78" s="13">
        <f t="shared" si="75"/>
        <v>55.820984658415995</v>
      </c>
      <c r="AG78" s="13">
        <f t="shared" si="76"/>
        <v>658.5591602677066</v>
      </c>
    </row>
    <row r="79" spans="1:33" x14ac:dyDescent="0.3">
      <c r="A79">
        <v>313.78662314000002</v>
      </c>
      <c r="B79">
        <v>400.11087592000001</v>
      </c>
      <c r="C79">
        <v>333.52151829000002</v>
      </c>
      <c r="D79">
        <v>371.97897988</v>
      </c>
      <c r="E79">
        <v>287.58706584999999</v>
      </c>
      <c r="F79">
        <v>380.03382742000002</v>
      </c>
      <c r="G79" s="13">
        <f t="shared" si="60"/>
        <v>8.0548475400000257</v>
      </c>
      <c r="H79" s="13">
        <f t="shared" si="61"/>
        <v>-45.93445244000003</v>
      </c>
      <c r="I79" s="13">
        <f t="shared" si="62"/>
        <v>-0.17535525323876094</v>
      </c>
      <c r="K79">
        <v>367.16074229999998</v>
      </c>
      <c r="L79">
        <v>374.6803074</v>
      </c>
      <c r="M79">
        <v>254.24453115</v>
      </c>
      <c r="N79">
        <v>387.43892249999999</v>
      </c>
      <c r="O79" s="13">
        <f t="shared" si="63"/>
        <v>12.758615099999986</v>
      </c>
      <c r="P79" s="13">
        <f t="shared" si="64"/>
        <v>-112.91621114999998</v>
      </c>
      <c r="Q79" s="13">
        <f t="shared" si="65"/>
        <v>-0.11299188105994104</v>
      </c>
      <c r="S79" s="13" t="str">
        <f t="shared" si="66"/>
        <v>2 - Ear</v>
      </c>
      <c r="T79" s="13" t="b">
        <f t="shared" ref="T79:T84" si="83">IF(ABS(I79-Q79)&lt;0.01,TRUE,FALSE)</f>
        <v>0</v>
      </c>
      <c r="U79" s="13">
        <f t="shared" ref="U79:U84" si="84">ABS(I79-Q79)</f>
        <v>6.2363372178819904E-2</v>
      </c>
      <c r="W79" s="13">
        <f t="shared" si="67"/>
        <v>57.003382560801427</v>
      </c>
      <c r="X79" s="13">
        <f t="shared" si="68"/>
        <v>34.363784154060532</v>
      </c>
      <c r="Y79" s="13">
        <f t="shared" si="69"/>
        <v>46.635335206850066</v>
      </c>
      <c r="Z79" s="13">
        <f t="shared" si="70"/>
        <v>33.007645760692256</v>
      </c>
      <c r="AA79" s="13">
        <f t="shared" si="71"/>
        <v>566.63083452263481</v>
      </c>
      <c r="AB79" s="13"/>
      <c r="AC79" s="13">
        <f t="shared" si="72"/>
        <v>116.81659018986444</v>
      </c>
      <c r="AD79" s="13">
        <f t="shared" si="73"/>
        <v>59.122841705691812</v>
      </c>
      <c r="AE79" s="13">
        <f t="shared" si="74"/>
        <v>113.63473500537293</v>
      </c>
      <c r="AF79" s="13">
        <f t="shared" si="75"/>
        <v>60.875603668664134</v>
      </c>
      <c r="AG79" s="13">
        <f t="shared" si="76"/>
        <v>1095.2718010024453</v>
      </c>
    </row>
    <row r="80" spans="1:33" x14ac:dyDescent="0.3">
      <c r="A80">
        <v>312.49765903999997</v>
      </c>
      <c r="B80">
        <v>400.39699008000002</v>
      </c>
      <c r="C80">
        <v>334.36778523999999</v>
      </c>
      <c r="D80">
        <v>370.8330843</v>
      </c>
      <c r="E80">
        <v>287.58706584999999</v>
      </c>
      <c r="F80">
        <v>380.03382742000002</v>
      </c>
      <c r="G80" s="13">
        <f t="shared" si="60"/>
        <v>9.2007431200000269</v>
      </c>
      <c r="H80" s="13">
        <f t="shared" si="61"/>
        <v>-46.780719390000002</v>
      </c>
      <c r="I80" s="13">
        <f t="shared" si="62"/>
        <v>-0.1966781024313792</v>
      </c>
      <c r="K80">
        <v>367.16074229999998</v>
      </c>
      <c r="L80">
        <v>374.6803074</v>
      </c>
      <c r="M80">
        <v>254.24453115</v>
      </c>
      <c r="N80">
        <v>387.43892249999999</v>
      </c>
      <c r="O80" s="13">
        <f t="shared" si="63"/>
        <v>12.758615099999986</v>
      </c>
      <c r="P80" s="13">
        <f t="shared" si="64"/>
        <v>-112.91621114999998</v>
      </c>
      <c r="Q80" s="13">
        <f t="shared" si="65"/>
        <v>-0.11299188105994104</v>
      </c>
      <c r="S80" s="13" t="str">
        <f t="shared" si="66"/>
        <v>2 - Ear</v>
      </c>
      <c r="T80" s="13" t="b">
        <f t="shared" si="83"/>
        <v>0</v>
      </c>
      <c r="U80" s="13">
        <f t="shared" si="84"/>
        <v>8.3686221371438163E-2</v>
      </c>
      <c r="W80" s="13">
        <f t="shared" si="67"/>
        <v>58.312693997767823</v>
      </c>
      <c r="X80" s="13">
        <f t="shared" si="68"/>
        <v>36.773998218478312</v>
      </c>
      <c r="Y80" s="13">
        <f t="shared" si="69"/>
        <v>47.676927130491009</v>
      </c>
      <c r="Z80" s="13">
        <f t="shared" si="70"/>
        <v>32.174462646566333</v>
      </c>
      <c r="AA80" s="13">
        <f t="shared" si="71"/>
        <v>590.89968359919874</v>
      </c>
      <c r="AB80" s="13"/>
      <c r="AC80" s="13">
        <f t="shared" si="72"/>
        <v>116.86097660023107</v>
      </c>
      <c r="AD80" s="13">
        <f t="shared" si="73"/>
        <v>60.410267666626886</v>
      </c>
      <c r="AE80" s="13">
        <f t="shared" si="74"/>
        <v>113.63473500537293</v>
      </c>
      <c r="AF80" s="13">
        <f t="shared" si="75"/>
        <v>59.676950528462335</v>
      </c>
      <c r="AG80" s="13">
        <f t="shared" si="76"/>
        <v>1103.202566039417</v>
      </c>
    </row>
    <row r="81" spans="1:33" x14ac:dyDescent="0.3">
      <c r="A81">
        <v>314.52847351999998</v>
      </c>
      <c r="B81">
        <v>398.57618609999997</v>
      </c>
      <c r="C81">
        <v>338.82546243000002</v>
      </c>
      <c r="D81">
        <v>374.00367646000001</v>
      </c>
      <c r="E81">
        <v>287.72620956999998</v>
      </c>
      <c r="F81">
        <v>372.36405853000002</v>
      </c>
      <c r="G81" s="13">
        <f t="shared" si="60"/>
        <v>-1.6396179299999858</v>
      </c>
      <c r="H81" s="13">
        <f t="shared" si="61"/>
        <v>-51.099252860000036</v>
      </c>
      <c r="I81" s="13">
        <f t="shared" si="62"/>
        <v>3.2086925703046075E-2</v>
      </c>
      <c r="K81">
        <v>371.27951041</v>
      </c>
      <c r="L81">
        <v>384.74509429</v>
      </c>
      <c r="M81">
        <v>259.89148212999999</v>
      </c>
      <c r="N81">
        <v>384.10116428999999</v>
      </c>
      <c r="O81" s="13">
        <f t="shared" si="63"/>
        <v>-0.64393000000001166</v>
      </c>
      <c r="P81" s="13">
        <f t="shared" si="64"/>
        <v>-111.38802828000001</v>
      </c>
      <c r="Q81" s="13">
        <f t="shared" si="65"/>
        <v>5.7809623704025183E-3</v>
      </c>
      <c r="S81" s="13" t="str">
        <f t="shared" si="66"/>
        <v>1 - Eye</v>
      </c>
      <c r="T81" s="13" t="b">
        <f t="shared" si="83"/>
        <v>0</v>
      </c>
      <c r="U81" s="13">
        <f t="shared" si="84"/>
        <v>2.6305963332643557E-2</v>
      </c>
      <c r="W81" s="13">
        <f t="shared" si="67"/>
        <v>61.585606238390284</v>
      </c>
      <c r="X81" s="13">
        <f t="shared" si="68"/>
        <v>34.556503007401602</v>
      </c>
      <c r="Y81" s="13">
        <f t="shared" si="69"/>
        <v>51.125551242080498</v>
      </c>
      <c r="Z81" s="13">
        <f t="shared" si="70"/>
        <v>37.489158227298475</v>
      </c>
      <c r="AA81" s="13">
        <f t="shared" si="71"/>
        <v>647.73733108049646</v>
      </c>
      <c r="AB81" s="13"/>
      <c r="AC81" s="13">
        <f t="shared" si="72"/>
        <v>113.16197828208504</v>
      </c>
      <c r="AD81" s="13">
        <f t="shared" si="73"/>
        <v>58.412150180821044</v>
      </c>
      <c r="AE81" s="13">
        <f t="shared" si="74"/>
        <v>111.38988953199919</v>
      </c>
      <c r="AF81" s="13">
        <f t="shared" si="75"/>
        <v>56.521916851349872</v>
      </c>
      <c r="AG81" s="13">
        <f t="shared" si="76"/>
        <v>788.58087043006481</v>
      </c>
    </row>
    <row r="82" spans="1:33" x14ac:dyDescent="0.3">
      <c r="A82">
        <v>320.55087634</v>
      </c>
      <c r="B82">
        <v>384.80508278000002</v>
      </c>
      <c r="C82">
        <v>343.10277193000002</v>
      </c>
      <c r="D82">
        <v>363.68036962999997</v>
      </c>
      <c r="E82">
        <v>297.02263327999998</v>
      </c>
      <c r="F82">
        <v>362.49093446000001</v>
      </c>
      <c r="G82" s="13">
        <f t="shared" si="60"/>
        <v>-1.1894351699999675</v>
      </c>
      <c r="H82" s="13">
        <f t="shared" si="61"/>
        <v>-46.080138650000038</v>
      </c>
      <c r="I82" s="13">
        <f t="shared" si="62"/>
        <v>2.5812317515671503E-2</v>
      </c>
      <c r="K82">
        <v>368.87967644000003</v>
      </c>
      <c r="L82">
        <v>383.34772003</v>
      </c>
      <c r="M82">
        <v>261.26491570000002</v>
      </c>
      <c r="N82">
        <v>382.71978088999998</v>
      </c>
      <c r="O82" s="13">
        <f t="shared" si="63"/>
        <v>-0.6279391400000236</v>
      </c>
      <c r="P82" s="13">
        <f t="shared" si="64"/>
        <v>-107.61476074000001</v>
      </c>
      <c r="Q82" s="13">
        <f t="shared" si="65"/>
        <v>5.8350651498184384E-3</v>
      </c>
      <c r="S82" s="13" t="str">
        <f t="shared" si="66"/>
        <v>1 - Eye</v>
      </c>
      <c r="T82" s="13" t="b">
        <f t="shared" si="83"/>
        <v>0</v>
      </c>
      <c r="U82" s="13">
        <f t="shared" si="84"/>
        <v>1.9977252365853064E-2</v>
      </c>
      <c r="W82" s="13">
        <f t="shared" si="67"/>
        <v>54.711414446293567</v>
      </c>
      <c r="X82" s="13">
        <f t="shared" si="68"/>
        <v>30.900509710554079</v>
      </c>
      <c r="Y82" s="13">
        <f t="shared" si="69"/>
        <v>46.095487132981468</v>
      </c>
      <c r="Z82" s="13">
        <f t="shared" si="70"/>
        <v>32.426832049051583</v>
      </c>
      <c r="AA82" s="13">
        <f t="shared" si="71"/>
        <v>500.12686432919736</v>
      </c>
      <c r="AB82" s="13"/>
      <c r="AC82" s="13">
        <f t="shared" si="72"/>
        <v>107.64499224062205</v>
      </c>
      <c r="AD82" s="13">
        <f t="shared" si="73"/>
        <v>48.350768611169457</v>
      </c>
      <c r="AE82" s="13">
        <f t="shared" si="74"/>
        <v>107.61659275730202</v>
      </c>
      <c r="AF82" s="13">
        <f t="shared" si="75"/>
        <v>59.322623112772625</v>
      </c>
      <c r="AG82" s="13">
        <f t="shared" si="76"/>
        <v>93.590644412332765</v>
      </c>
    </row>
    <row r="83" spans="1:33" x14ac:dyDescent="0.3">
      <c r="A83">
        <v>312.11924173</v>
      </c>
      <c r="B83">
        <v>400.55839649000001</v>
      </c>
      <c r="C83">
        <v>336.66617960999997</v>
      </c>
      <c r="D83">
        <v>376.32568544999998</v>
      </c>
      <c r="E83">
        <v>287.83156846999998</v>
      </c>
      <c r="F83">
        <v>371.72995760999999</v>
      </c>
      <c r="G83" s="13">
        <f t="shared" si="60"/>
        <v>-4.595727839999995</v>
      </c>
      <c r="H83" s="13">
        <f t="shared" si="61"/>
        <v>-48.834611139999993</v>
      </c>
      <c r="I83" s="13">
        <f t="shared" si="62"/>
        <v>9.4108005218366028E-2</v>
      </c>
      <c r="K83">
        <v>367.25499109999998</v>
      </c>
      <c r="L83">
        <v>390.88939087</v>
      </c>
      <c r="M83">
        <v>258.24679288999999</v>
      </c>
      <c r="N83">
        <v>383.11438342999998</v>
      </c>
      <c r="O83" s="13">
        <f t="shared" si="63"/>
        <v>-7.7750074400000244</v>
      </c>
      <c r="P83" s="13">
        <f t="shared" si="64"/>
        <v>-109.00819820999999</v>
      </c>
      <c r="Q83" s="13">
        <f t="shared" si="65"/>
        <v>7.1324978925179361E-2</v>
      </c>
      <c r="S83" s="13" t="str">
        <f t="shared" si="66"/>
        <v>1 - Eye</v>
      </c>
      <c r="T83" s="13" t="b">
        <f t="shared" si="83"/>
        <v>0</v>
      </c>
      <c r="U83" s="13">
        <f t="shared" si="84"/>
        <v>2.2783026293186667E-2</v>
      </c>
      <c r="W83" s="13">
        <f t="shared" si="67"/>
        <v>60.619636619050524</v>
      </c>
      <c r="X83" s="13">
        <f t="shared" si="68"/>
        <v>34.49313618145959</v>
      </c>
      <c r="Y83" s="13">
        <f t="shared" si="69"/>
        <v>49.050381849424596</v>
      </c>
      <c r="Z83" s="13">
        <f t="shared" si="70"/>
        <v>37.695755207216862</v>
      </c>
      <c r="AA83" s="13">
        <f t="shared" si="71"/>
        <v>648.10303315412625</v>
      </c>
      <c r="AB83" s="13"/>
      <c r="AC83" s="13">
        <f t="shared" si="72"/>
        <v>110.94426722241288</v>
      </c>
      <c r="AD83" s="13">
        <f t="shared" si="73"/>
        <v>55.977142909146814</v>
      </c>
      <c r="AE83" s="13">
        <f t="shared" si="74"/>
        <v>109.28512258163369</v>
      </c>
      <c r="AF83" s="13">
        <f t="shared" si="75"/>
        <v>56.626268954045258</v>
      </c>
      <c r="AG83" s="13">
        <f t="shared" si="76"/>
        <v>741.34087134014487</v>
      </c>
    </row>
    <row r="84" spans="1:33" x14ac:dyDescent="0.3">
      <c r="A84">
        <v>321.38714642000002</v>
      </c>
      <c r="B84">
        <v>405.75672383</v>
      </c>
      <c r="C84">
        <v>346.53879416000001</v>
      </c>
      <c r="D84">
        <v>380.28369206999997</v>
      </c>
      <c r="E84">
        <v>298.74842224999998</v>
      </c>
      <c r="F84">
        <v>376.61223589999997</v>
      </c>
      <c r="G84" s="13">
        <f t="shared" si="60"/>
        <v>-3.671456169999999</v>
      </c>
      <c r="H84" s="13">
        <f t="shared" si="61"/>
        <v>-47.790371910000033</v>
      </c>
      <c r="I84" s="13">
        <f t="shared" si="62"/>
        <v>7.6824180755784302E-2</v>
      </c>
      <c r="K84">
        <v>369.19580042000001</v>
      </c>
      <c r="L84">
        <v>395.01467681000003</v>
      </c>
      <c r="M84">
        <v>265.44265129000001</v>
      </c>
      <c r="N84">
        <v>390.71095385000001</v>
      </c>
      <c r="O84" s="13">
        <f t="shared" si="63"/>
        <v>-4.303722960000016</v>
      </c>
      <c r="P84" s="13">
        <f t="shared" si="64"/>
        <v>-103.75314913</v>
      </c>
      <c r="Q84" s="13">
        <f t="shared" si="65"/>
        <v>4.1480408027013839E-2</v>
      </c>
      <c r="S84" s="13" t="str">
        <f t="shared" si="66"/>
        <v>1 - Eye</v>
      </c>
      <c r="T84" s="13" t="b">
        <f t="shared" si="83"/>
        <v>0</v>
      </c>
      <c r="U84" s="13">
        <f t="shared" si="84"/>
        <v>3.5343772728770463E-2</v>
      </c>
      <c r="W84" s="13">
        <f t="shared" si="67"/>
        <v>60.316536914104674</v>
      </c>
      <c r="X84" s="13">
        <f t="shared" si="68"/>
        <v>35.797775504673702</v>
      </c>
      <c r="Y84" s="13">
        <f t="shared" si="69"/>
        <v>47.931192742350483</v>
      </c>
      <c r="Z84" s="13">
        <f t="shared" si="70"/>
        <v>36.904105581185156</v>
      </c>
      <c r="AA84" s="13">
        <f t="shared" si="71"/>
        <v>654.85441688316689</v>
      </c>
      <c r="AB84" s="13"/>
      <c r="AC84" s="13">
        <f t="shared" si="72"/>
        <v>105.38768095114972</v>
      </c>
      <c r="AD84" s="13">
        <f t="shared" si="73"/>
        <v>49.000601746015377</v>
      </c>
      <c r="AE84" s="13">
        <f t="shared" si="74"/>
        <v>103.84237085943508</v>
      </c>
      <c r="AF84" s="13">
        <f t="shared" si="75"/>
        <v>57.932389296848989</v>
      </c>
      <c r="AG84" s="13">
        <f t="shared" si="76"/>
        <v>660.13820416701128</v>
      </c>
    </row>
    <row r="85" spans="1:33" x14ac:dyDescent="0.3">
      <c r="A85">
        <v>308.14187040000002</v>
      </c>
      <c r="B85">
        <v>391.90465088000002</v>
      </c>
      <c r="C85">
        <v>332.06744698</v>
      </c>
      <c r="D85">
        <v>368.05071697</v>
      </c>
      <c r="E85">
        <v>283.90973464000001</v>
      </c>
      <c r="F85">
        <v>367.82974079000002</v>
      </c>
      <c r="G85" s="13">
        <f t="shared" si="60"/>
        <v>-0.22097617999997965</v>
      </c>
      <c r="H85" s="13">
        <f t="shared" si="61"/>
        <v>-48.157712339999989</v>
      </c>
      <c r="I85" s="13">
        <f t="shared" si="62"/>
        <v>4.5885937944862868E-3</v>
      </c>
      <c r="K85">
        <v>365.86806825000002</v>
      </c>
      <c r="L85">
        <v>378.99900571000001</v>
      </c>
      <c r="M85">
        <v>260.03637264000002</v>
      </c>
      <c r="N85">
        <v>379.56390142999999</v>
      </c>
      <c r="O85" s="13">
        <f t="shared" si="63"/>
        <v>0.56489571999998134</v>
      </c>
      <c r="P85" s="13">
        <f t="shared" si="64"/>
        <v>-105.83169561</v>
      </c>
      <c r="Q85" s="13">
        <f t="shared" si="65"/>
        <v>-5.3376799525321466E-3</v>
      </c>
      <c r="S85" s="13" t="str">
        <f t="shared" si="66"/>
        <v>1 - Eye</v>
      </c>
      <c r="T85" s="26" t="b">
        <f t="shared" ref="T85" si="85">IF(ABS(I85-Q85)&lt;0.01,TRUE,FALSE)</f>
        <v>1</v>
      </c>
      <c r="U85" s="26">
        <f t="shared" ref="U85" si="86">ABS(I85-Q85)</f>
        <v>9.9262737470184326E-3</v>
      </c>
      <c r="W85" s="13">
        <f t="shared" si="67"/>
        <v>58.050946896429636</v>
      </c>
      <c r="X85" s="13">
        <f t="shared" si="68"/>
        <v>33.785253849395488</v>
      </c>
      <c r="Y85" s="13">
        <f t="shared" si="69"/>
        <v>48.158219322295494</v>
      </c>
      <c r="Z85" s="13">
        <f t="shared" si="70"/>
        <v>34.15842062116829</v>
      </c>
      <c r="AA85" s="13">
        <f t="shared" si="71"/>
        <v>577.01893496604885</v>
      </c>
      <c r="AB85" s="13"/>
      <c r="AC85" s="13">
        <f t="shared" si="72"/>
        <v>107.32382117962345</v>
      </c>
      <c r="AD85" s="13">
        <f t="shared" si="73"/>
        <v>59.15124339750848</v>
      </c>
      <c r="AE85" s="13">
        <f t="shared" si="74"/>
        <v>105.8332032155418</v>
      </c>
      <c r="AF85" s="13">
        <f t="shared" si="75"/>
        <v>49.663195746196607</v>
      </c>
      <c r="AG85" s="13">
        <f t="shared" si="76"/>
        <v>666.60851459238813</v>
      </c>
    </row>
    <row r="86" spans="1:33" x14ac:dyDescent="0.3">
      <c r="A86">
        <v>310.14108888999999</v>
      </c>
      <c r="B86">
        <v>388.22820769999998</v>
      </c>
      <c r="C86">
        <v>338.07454933999998</v>
      </c>
      <c r="D86">
        <v>363.86236152999999</v>
      </c>
      <c r="E86">
        <v>287.11243797999998</v>
      </c>
      <c r="F86">
        <v>364.39940382999998</v>
      </c>
      <c r="G86" s="13">
        <f t="shared" si="60"/>
        <v>0.53704229999999598</v>
      </c>
      <c r="H86" s="13">
        <f t="shared" si="61"/>
        <v>-50.962111359999994</v>
      </c>
      <c r="I86" s="13">
        <f t="shared" si="62"/>
        <v>-1.0538070061624622E-2</v>
      </c>
      <c r="K86">
        <v>376.50298841</v>
      </c>
      <c r="L86">
        <v>379.72551757000002</v>
      </c>
      <c r="M86">
        <v>260.24143472999998</v>
      </c>
      <c r="N86">
        <v>378.28996468000003</v>
      </c>
      <c r="O86" s="13">
        <f t="shared" si="63"/>
        <v>-1.4355528899999968</v>
      </c>
      <c r="P86" s="13">
        <f t="shared" si="64"/>
        <v>-116.26155368000002</v>
      </c>
      <c r="Q86" s="13">
        <f t="shared" si="65"/>
        <v>1.2347614878356377E-2</v>
      </c>
      <c r="S86" s="13" t="str">
        <f t="shared" si="66"/>
        <v>2 - Ear</v>
      </c>
      <c r="T86" s="13" t="b">
        <f>IF(ABS(I86-Q86)&lt;0.01,TRUE,FALSE)</f>
        <v>0</v>
      </c>
      <c r="U86" s="13">
        <f>ABS(I86-Q86)</f>
        <v>2.2885684939980999E-2</v>
      </c>
      <c r="W86" s="13">
        <f t="shared" si="67"/>
        <v>60.585066423856532</v>
      </c>
      <c r="X86" s="13">
        <f t="shared" si="68"/>
        <v>37.067137363058087</v>
      </c>
      <c r="Y86" s="13">
        <f t="shared" si="69"/>
        <v>50.964940976136035</v>
      </c>
      <c r="Z86" s="13">
        <f t="shared" si="70"/>
        <v>33.138054508518927</v>
      </c>
      <c r="AA86" s="13">
        <f t="shared" si="71"/>
        <v>613.36675802457171</v>
      </c>
      <c r="AB86" s="13"/>
      <c r="AC86" s="13">
        <f t="shared" si="72"/>
        <v>117.02725466959208</v>
      </c>
      <c r="AD86" s="13">
        <f t="shared" si="73"/>
        <v>66.904390344351654</v>
      </c>
      <c r="AE86" s="13">
        <f t="shared" si="74"/>
        <v>116.27041616932277</v>
      </c>
      <c r="AF86" s="13">
        <f t="shared" si="75"/>
        <v>50.879702825509746</v>
      </c>
      <c r="AG86" s="13">
        <f t="shared" si="76"/>
        <v>541.90099080760763</v>
      </c>
    </row>
    <row r="87" spans="1:33" x14ac:dyDescent="0.3">
      <c r="A87">
        <v>309.63467793000001</v>
      </c>
      <c r="B87">
        <v>402.62955006999999</v>
      </c>
      <c r="C87">
        <v>334.90727146</v>
      </c>
      <c r="D87">
        <v>375.71806630999998</v>
      </c>
      <c r="E87">
        <v>285.62087881000002</v>
      </c>
      <c r="F87">
        <v>374.48864259999999</v>
      </c>
      <c r="G87" s="13">
        <f t="shared" si="60"/>
        <v>-1.2294237099999918</v>
      </c>
      <c r="H87" s="13">
        <f t="shared" si="61"/>
        <v>-49.286392649999982</v>
      </c>
      <c r="I87" s="13">
        <f t="shared" si="62"/>
        <v>2.4944485564820339E-2</v>
      </c>
      <c r="K87">
        <v>364.61190558999999</v>
      </c>
      <c r="L87">
        <v>388.57994732999998</v>
      </c>
      <c r="M87">
        <v>254.90531657</v>
      </c>
      <c r="N87">
        <v>388.12386643000002</v>
      </c>
      <c r="O87" s="13">
        <f t="shared" si="63"/>
        <v>-0.45608089999996082</v>
      </c>
      <c r="P87" s="13">
        <f t="shared" si="64"/>
        <v>-109.70658902</v>
      </c>
      <c r="Q87" s="13">
        <f t="shared" si="65"/>
        <v>4.1572790118997796E-3</v>
      </c>
      <c r="S87" s="13" t="str">
        <f t="shared" si="66"/>
        <v>1 - Eye</v>
      </c>
      <c r="T87" s="13" t="b">
        <f>IF(ABS(I87-Q87)&lt;0.01,TRUE,FALSE)</f>
        <v>0</v>
      </c>
      <c r="U87" s="13">
        <f>ABS(I87-Q87)</f>
        <v>2.0787206552920559E-2</v>
      </c>
      <c r="W87" s="13">
        <f t="shared" si="67"/>
        <v>61.606932177489142</v>
      </c>
      <c r="X87" s="13">
        <f t="shared" si="68"/>
        <v>36.917908146282365</v>
      </c>
      <c r="Y87" s="13">
        <f t="shared" si="69"/>
        <v>49.301723936477948</v>
      </c>
      <c r="Z87" s="13">
        <f t="shared" si="70"/>
        <v>36.994232272217971</v>
      </c>
      <c r="AA87" s="13">
        <f t="shared" si="71"/>
        <v>678.72034054421624</v>
      </c>
      <c r="AB87" s="13"/>
      <c r="AC87" s="13">
        <f t="shared" si="72"/>
        <v>111.53532169414211</v>
      </c>
      <c r="AD87" s="13">
        <f t="shared" si="73"/>
        <v>56.744047250185488</v>
      </c>
      <c r="AE87" s="13">
        <f t="shared" si="74"/>
        <v>109.70753704368049</v>
      </c>
      <c r="AF87" s="13">
        <f t="shared" si="75"/>
        <v>56.619059094418247</v>
      </c>
      <c r="AG87" s="13">
        <f t="shared" si="76"/>
        <v>783.20402858106274</v>
      </c>
    </row>
    <row r="88" spans="1:33" x14ac:dyDescent="0.3">
      <c r="A88">
        <v>310.68647312000002</v>
      </c>
      <c r="B88">
        <v>402.66195470999997</v>
      </c>
      <c r="C88">
        <v>335.09135898</v>
      </c>
      <c r="D88">
        <v>375.33438848999998</v>
      </c>
      <c r="E88">
        <v>285.99388492000003</v>
      </c>
      <c r="F88">
        <v>373.92236582999999</v>
      </c>
      <c r="G88" s="13">
        <f t="shared" si="60"/>
        <v>-1.412022659999991</v>
      </c>
      <c r="H88" s="13">
        <f t="shared" si="61"/>
        <v>-49.097474059999968</v>
      </c>
      <c r="I88" s="13">
        <f t="shared" si="62"/>
        <v>2.8759578512621998E-2</v>
      </c>
      <c r="K88">
        <v>364.96265855000001</v>
      </c>
      <c r="L88">
        <v>385.84946300000001</v>
      </c>
      <c r="M88">
        <v>254.56995122999999</v>
      </c>
      <c r="N88">
        <v>386.14084215999998</v>
      </c>
      <c r="O88" s="13">
        <f t="shared" si="63"/>
        <v>0.29137915999996267</v>
      </c>
      <c r="P88" s="13">
        <f t="shared" si="64"/>
        <v>-110.39270732000003</v>
      </c>
      <c r="Q88" s="13">
        <f t="shared" si="65"/>
        <v>-2.639478341221667E-3</v>
      </c>
      <c r="S88" s="13" t="str">
        <f t="shared" si="66"/>
        <v>1 - Eye</v>
      </c>
      <c r="T88" s="13" t="b">
        <f>IF(ABS(I88-Q88)&lt;0.01,TRUE,FALSE)</f>
        <v>0</v>
      </c>
      <c r="U88" s="13">
        <f>ABS(I88-Q88)</f>
        <v>3.1399056853843664E-2</v>
      </c>
      <c r="W88" s="13">
        <f t="shared" si="67"/>
        <v>61.823473252100058</v>
      </c>
      <c r="X88" s="13">
        <f t="shared" si="68"/>
        <v>36.638699886160147</v>
      </c>
      <c r="Y88" s="13">
        <f t="shared" si="69"/>
        <v>49.117774451462303</v>
      </c>
      <c r="Z88" s="13">
        <f t="shared" si="70"/>
        <v>37.890472166577673</v>
      </c>
      <c r="AA88" s="13">
        <f t="shared" si="71"/>
        <v>688.08736272920692</v>
      </c>
      <c r="AB88" s="13"/>
      <c r="AC88" s="13">
        <f t="shared" si="72"/>
        <v>112.85575318798773</v>
      </c>
      <c r="AD88" s="13">
        <f t="shared" si="73"/>
        <v>56.820455668100387</v>
      </c>
      <c r="AE88" s="13">
        <f t="shared" si="74"/>
        <v>110.39309186382121</v>
      </c>
      <c r="AF88" s="13">
        <f t="shared" si="75"/>
        <v>58.497958844053869</v>
      </c>
      <c r="AG88" s="13">
        <f t="shared" si="76"/>
        <v>920.08076367167826</v>
      </c>
    </row>
    <row r="89" spans="1:33" x14ac:dyDescent="0.3">
      <c r="A89">
        <v>307.14318777</v>
      </c>
      <c r="B89">
        <v>384.70172288999999</v>
      </c>
      <c r="C89">
        <v>329.85775702000001</v>
      </c>
      <c r="D89">
        <v>364.72051668</v>
      </c>
      <c r="E89">
        <v>283.16373132000001</v>
      </c>
      <c r="F89">
        <v>362.38141030000003</v>
      </c>
      <c r="G89" s="13">
        <f t="shared" si="60"/>
        <v>-2.3391063799999756</v>
      </c>
      <c r="H89" s="13">
        <f t="shared" si="61"/>
        <v>-46.694025699999997</v>
      </c>
      <c r="I89" s="13">
        <f t="shared" si="62"/>
        <v>5.0094339584859905E-2</v>
      </c>
      <c r="K89">
        <v>362.80649813999997</v>
      </c>
      <c r="L89">
        <v>380.52625379</v>
      </c>
      <c r="M89">
        <v>254.05344452</v>
      </c>
      <c r="N89">
        <v>375.28512488000001</v>
      </c>
      <c r="O89" s="13">
        <f t="shared" si="63"/>
        <v>-5.2411289099999863</v>
      </c>
      <c r="P89" s="13">
        <f t="shared" si="64"/>
        <v>-108.75305361999997</v>
      </c>
      <c r="Q89" s="13">
        <f t="shared" si="65"/>
        <v>4.8192935605406564E-2</v>
      </c>
      <c r="S89" s="13" t="str">
        <f t="shared" si="66"/>
        <v>1 - Eye</v>
      </c>
      <c r="T89" s="26" t="b">
        <f t="shared" ref="T89" si="87">IF(ABS(I89-Q89)&lt;0.01,TRUE,FALSE)</f>
        <v>1</v>
      </c>
      <c r="U89" s="26">
        <f t="shared" ref="U89" si="88">ABS(I89-Q89)</f>
        <v>1.9014039794533408E-3</v>
      </c>
      <c r="W89" s="13">
        <f t="shared" si="67"/>
        <v>54.882374179495542</v>
      </c>
      <c r="X89" s="13">
        <f t="shared" si="68"/>
        <v>30.252276903062818</v>
      </c>
      <c r="Y89" s="13">
        <f t="shared" si="69"/>
        <v>46.752576984902305</v>
      </c>
      <c r="Z89" s="13">
        <f t="shared" si="70"/>
        <v>32.759894471025952</v>
      </c>
      <c r="AA89" s="13">
        <f t="shared" si="71"/>
        <v>493.0673750691829</v>
      </c>
      <c r="AB89" s="13"/>
      <c r="AC89" s="13">
        <f t="shared" si="72"/>
        <v>109.30868218352994</v>
      </c>
      <c r="AD89" s="13">
        <f t="shared" si="73"/>
        <v>55.819697809572574</v>
      </c>
      <c r="AE89" s="13">
        <f t="shared" si="74"/>
        <v>108.87927306850384</v>
      </c>
      <c r="AF89" s="13">
        <f t="shared" si="75"/>
        <v>53.918393488983476</v>
      </c>
      <c r="AG89" s="13">
        <f t="shared" si="76"/>
        <v>372.91680006373025</v>
      </c>
    </row>
    <row r="90" spans="1:33" x14ac:dyDescent="0.3">
      <c r="A90">
        <v>315.92314300999999</v>
      </c>
      <c r="B90">
        <v>404.42706093999999</v>
      </c>
      <c r="C90">
        <v>340.15808534000001</v>
      </c>
      <c r="D90">
        <v>379.01253126</v>
      </c>
      <c r="E90">
        <v>289.55629902999999</v>
      </c>
      <c r="F90">
        <v>376.48319307999998</v>
      </c>
      <c r="G90" s="13">
        <f t="shared" si="60"/>
        <v>-2.5293381800000247</v>
      </c>
      <c r="H90" s="13">
        <f t="shared" si="61"/>
        <v>-50.601786310000023</v>
      </c>
      <c r="I90" s="13">
        <f t="shared" si="62"/>
        <v>4.9985155948934795E-2</v>
      </c>
      <c r="K90">
        <v>366.68798609999999</v>
      </c>
      <c r="L90">
        <v>392.73401562999999</v>
      </c>
      <c r="M90">
        <v>258.31681666999998</v>
      </c>
      <c r="N90">
        <v>390.85940058</v>
      </c>
      <c r="O90" s="13">
        <f t="shared" si="63"/>
        <v>-1.8746150499999885</v>
      </c>
      <c r="P90" s="13">
        <f t="shared" si="64"/>
        <v>-108.37116943000001</v>
      </c>
      <c r="Q90" s="13">
        <f t="shared" si="65"/>
        <v>1.7298097453962193E-2</v>
      </c>
      <c r="S90" s="13" t="str">
        <f t="shared" si="66"/>
        <v>1 - Eye</v>
      </c>
      <c r="T90" s="13" t="b">
        <f>IF(ABS(I90-Q90)&lt;0.01,TRUE,FALSE)</f>
        <v>0</v>
      </c>
      <c r="U90" s="13">
        <f>ABS(I90-Q90)</f>
        <v>3.2687058494972603E-2</v>
      </c>
      <c r="W90" s="13">
        <f t="shared" si="67"/>
        <v>62.101003011489588</v>
      </c>
      <c r="X90" s="13">
        <f t="shared" si="68"/>
        <v>35.117385275587182</v>
      </c>
      <c r="Y90" s="13">
        <f t="shared" si="69"/>
        <v>50.664961555217936</v>
      </c>
      <c r="Z90" s="13">
        <f t="shared" si="70"/>
        <v>38.419659192174052</v>
      </c>
      <c r="AA90" s="13">
        <f t="shared" si="71"/>
        <v>673.6594824809406</v>
      </c>
      <c r="AB90" s="13"/>
      <c r="AC90" s="13">
        <f t="shared" si="72"/>
        <v>109.8320055722205</v>
      </c>
      <c r="AD90" s="13">
        <f t="shared" si="73"/>
        <v>52.094112935859016</v>
      </c>
      <c r="AE90" s="13">
        <f t="shared" si="74"/>
        <v>108.38738185421518</v>
      </c>
      <c r="AF90" s="13">
        <f t="shared" si="75"/>
        <v>59.182516354366804</v>
      </c>
      <c r="AG90" s="13">
        <f t="shared" si="76"/>
        <v>681.1767666550395</v>
      </c>
    </row>
    <row r="91" spans="1:33" x14ac:dyDescent="0.3">
      <c r="A91">
        <v>307.57593333</v>
      </c>
      <c r="B91">
        <v>395.39048038999999</v>
      </c>
      <c r="C91">
        <v>331.93575992000001</v>
      </c>
      <c r="D91">
        <v>375.61591928000001</v>
      </c>
      <c r="E91">
        <v>284.38421400999999</v>
      </c>
      <c r="F91">
        <v>372.79758463000002</v>
      </c>
      <c r="G91" s="13">
        <f t="shared" si="60"/>
        <v>-2.8183346499999971</v>
      </c>
      <c r="H91" s="13">
        <f t="shared" si="61"/>
        <v>-47.551545910000016</v>
      </c>
      <c r="I91" s="13">
        <f t="shared" si="62"/>
        <v>5.9269043646534861E-2</v>
      </c>
      <c r="K91">
        <v>361.91980129000001</v>
      </c>
      <c r="L91">
        <v>392.91090787000002</v>
      </c>
      <c r="M91">
        <v>253.77911696000001</v>
      </c>
      <c r="N91">
        <v>385.90927935000002</v>
      </c>
      <c r="O91" s="13">
        <f t="shared" si="63"/>
        <v>-7.001628519999997</v>
      </c>
      <c r="P91" s="13">
        <f t="shared" si="64"/>
        <v>-108.14068433</v>
      </c>
      <c r="Q91" s="13">
        <f t="shared" si="65"/>
        <v>6.474555402880533E-2</v>
      </c>
      <c r="S91" s="13" t="str">
        <f t="shared" si="66"/>
        <v>2 - Ear</v>
      </c>
      <c r="T91" s="26" t="b">
        <f t="shared" ref="T91" si="89">IF(ABS(I91-Q91)&lt;0.01,TRUE,FALSE)</f>
        <v>1</v>
      </c>
      <c r="U91" s="26">
        <f t="shared" ref="U91" si="90">ABS(I91-Q91)</f>
        <v>5.4765103822704692E-3</v>
      </c>
      <c r="W91" s="13">
        <f t="shared" si="67"/>
        <v>55.69403566627831</v>
      </c>
      <c r="X91" s="13">
        <f t="shared" si="68"/>
        <v>31.375697898022846</v>
      </c>
      <c r="Y91" s="13">
        <f t="shared" si="69"/>
        <v>47.634992690565511</v>
      </c>
      <c r="Z91" s="13">
        <f t="shared" si="70"/>
        <v>32.377380743968253</v>
      </c>
      <c r="AA91" s="13">
        <f t="shared" si="71"/>
        <v>504.48254690942684</v>
      </c>
      <c r="AB91" s="13"/>
      <c r="AC91" s="13">
        <f t="shared" si="72"/>
        <v>108.6967158045772</v>
      </c>
      <c r="AD91" s="13">
        <f t="shared" si="73"/>
        <v>54.400406843477327</v>
      </c>
      <c r="AE91" s="13">
        <f t="shared" si="74"/>
        <v>108.3671094442072</v>
      </c>
      <c r="AF91" s="13">
        <f t="shared" si="75"/>
        <v>54.625915321469854</v>
      </c>
      <c r="AG91" s="13">
        <f t="shared" si="76"/>
        <v>324.31912247725961</v>
      </c>
    </row>
    <row r="92" spans="1:33" x14ac:dyDescent="0.3">
      <c r="A92">
        <v>305.68295234999999</v>
      </c>
      <c r="B92">
        <v>401.31759075000002</v>
      </c>
      <c r="C92">
        <v>328.41934902000003</v>
      </c>
      <c r="D92">
        <v>377.66218481999999</v>
      </c>
      <c r="E92">
        <v>282.09415224999998</v>
      </c>
      <c r="F92">
        <v>374.86001763000002</v>
      </c>
      <c r="G92" s="13">
        <f t="shared" si="60"/>
        <v>-2.8021671899999774</v>
      </c>
      <c r="H92" s="13">
        <f t="shared" si="61"/>
        <v>-46.325196770000048</v>
      </c>
      <c r="I92" s="13">
        <f t="shared" si="62"/>
        <v>6.0489050999879314E-2</v>
      </c>
      <c r="K92">
        <v>358.62880050000001</v>
      </c>
      <c r="L92">
        <v>390.58315852999999</v>
      </c>
      <c r="M92">
        <v>248.28145842000001</v>
      </c>
      <c r="N92">
        <v>387.95966824999999</v>
      </c>
      <c r="O92" s="13">
        <f t="shared" si="63"/>
        <v>-2.6234902799999986</v>
      </c>
      <c r="P92" s="13">
        <f t="shared" si="64"/>
        <v>-110.34734208</v>
      </c>
      <c r="Q92" s="13">
        <f t="shared" si="65"/>
        <v>2.3774838890981274E-2</v>
      </c>
      <c r="S92" s="13" t="str">
        <f t="shared" si="66"/>
        <v>1 - Eye</v>
      </c>
      <c r="T92" s="13" t="b">
        <f>IF(ABS(I92-Q92)&lt;0.01,TRUE,FALSE)</f>
        <v>0</v>
      </c>
      <c r="U92" s="13">
        <f>ABS(I92-Q92)</f>
        <v>3.6714212108898039E-2</v>
      </c>
      <c r="W92" s="13">
        <f t="shared" si="67"/>
        <v>57.333242950583681</v>
      </c>
      <c r="X92" s="13">
        <f t="shared" si="68"/>
        <v>32.810394134308552</v>
      </c>
      <c r="Y92" s="13">
        <f t="shared" si="69"/>
        <v>46.409869604858137</v>
      </c>
      <c r="Z92" s="13">
        <f t="shared" si="70"/>
        <v>35.446222162000673</v>
      </c>
      <c r="AA92" s="13">
        <f t="shared" si="71"/>
        <v>579.77625957448811</v>
      </c>
      <c r="AB92" s="13"/>
      <c r="AC92" s="13">
        <f t="shared" si="72"/>
        <v>111.66842453892239</v>
      </c>
      <c r="AD92" s="13">
        <f t="shared" si="73"/>
        <v>54.02305870097171</v>
      </c>
      <c r="AE92" s="13">
        <f t="shared" si="74"/>
        <v>110.37852420362303</v>
      </c>
      <c r="AF92" s="13">
        <f t="shared" si="75"/>
        <v>58.935266173250056</v>
      </c>
      <c r="AG92" s="13">
        <f t="shared" si="76"/>
        <v>661.7094911013977</v>
      </c>
    </row>
    <row r="93" spans="1:33" x14ac:dyDescent="0.3">
      <c r="A93">
        <v>309.42485506000003</v>
      </c>
      <c r="B93">
        <v>403.46485747000003</v>
      </c>
      <c r="C93">
        <v>336.63689719000001</v>
      </c>
      <c r="D93">
        <v>379.22593963999998</v>
      </c>
      <c r="E93">
        <v>287.19762419</v>
      </c>
      <c r="F93">
        <v>376.84290241000002</v>
      </c>
      <c r="G93" s="13">
        <f t="shared" si="60"/>
        <v>-2.3830372299999567</v>
      </c>
      <c r="H93" s="13">
        <f t="shared" si="61"/>
        <v>-49.439273000000014</v>
      </c>
      <c r="I93" s="13">
        <f t="shared" si="62"/>
        <v>4.8201300006979392E-2</v>
      </c>
      <c r="K93">
        <v>364.60077940000002</v>
      </c>
      <c r="L93">
        <v>395.44683175</v>
      </c>
      <c r="M93">
        <v>254.16454723999999</v>
      </c>
      <c r="N93">
        <v>388.38013375999998</v>
      </c>
      <c r="O93" s="13">
        <f t="shared" si="63"/>
        <v>-7.0666979900000229</v>
      </c>
      <c r="P93" s="13">
        <f t="shared" si="64"/>
        <v>-110.43623216000003</v>
      </c>
      <c r="Q93" s="13">
        <f t="shared" si="65"/>
        <v>6.3988945038995798E-2</v>
      </c>
      <c r="S93" s="13" t="str">
        <f t="shared" si="66"/>
        <v>2 - Ear</v>
      </c>
      <c r="T93" s="13" t="b">
        <f>IF(ABS(I93-Q93)&lt;0.01,TRUE,FALSE)</f>
        <v>0</v>
      </c>
      <c r="U93" s="13">
        <f>ABS(I93-Q93)</f>
        <v>1.5787645032016406E-2</v>
      </c>
      <c r="W93" s="13">
        <f t="shared" si="67"/>
        <v>60.309890161521295</v>
      </c>
      <c r="X93" s="13">
        <f t="shared" si="68"/>
        <v>36.44201386386856</v>
      </c>
      <c r="Y93" s="13">
        <f t="shared" si="69"/>
        <v>49.496672425609546</v>
      </c>
      <c r="Z93" s="13">
        <f t="shared" si="70"/>
        <v>34.681094033564484</v>
      </c>
      <c r="AA93" s="13">
        <f t="shared" si="71"/>
        <v>631.60089266102875</v>
      </c>
      <c r="AB93" s="13"/>
      <c r="AC93" s="13">
        <f t="shared" si="72"/>
        <v>111.8498787457617</v>
      </c>
      <c r="AD93" s="13">
        <f t="shared" si="73"/>
        <v>55.755460389274752</v>
      </c>
      <c r="AE93" s="13">
        <f t="shared" si="74"/>
        <v>110.66209646567923</v>
      </c>
      <c r="AF93" s="13">
        <f t="shared" si="75"/>
        <v>57.282200636569428</v>
      </c>
      <c r="AG93" s="13">
        <f t="shared" si="76"/>
        <v>637.69607175432247</v>
      </c>
    </row>
    <row r="94" spans="1:33" x14ac:dyDescent="0.3">
      <c r="A94">
        <v>306.70482658999998</v>
      </c>
      <c r="B94">
        <v>410.09448277000001</v>
      </c>
      <c r="C94">
        <v>330.68989234999998</v>
      </c>
      <c r="D94">
        <v>381.34521765</v>
      </c>
      <c r="E94">
        <v>283.63155806999998</v>
      </c>
      <c r="F94">
        <v>383.43062935</v>
      </c>
      <c r="G94" s="13">
        <f t="shared" si="60"/>
        <v>2.0854117000000088</v>
      </c>
      <c r="H94" s="13">
        <f t="shared" si="61"/>
        <v>-47.058334279999997</v>
      </c>
      <c r="I94" s="13">
        <f t="shared" si="62"/>
        <v>-4.4315459352889122E-2</v>
      </c>
      <c r="K94">
        <v>361.74320068999998</v>
      </c>
      <c r="L94">
        <v>392.05632170000001</v>
      </c>
      <c r="M94">
        <v>252.83467349</v>
      </c>
      <c r="N94">
        <v>395.29314674</v>
      </c>
      <c r="O94" s="13">
        <f t="shared" si="63"/>
        <v>3.2368250399999852</v>
      </c>
      <c r="P94" s="13">
        <f t="shared" si="64"/>
        <v>-108.90852719999998</v>
      </c>
      <c r="Q94" s="13">
        <f t="shared" si="65"/>
        <v>-2.9720584082969636E-2</v>
      </c>
      <c r="S94" s="13" t="str">
        <f t="shared" si="66"/>
        <v>2 - Ear</v>
      </c>
      <c r="T94" s="13" t="b">
        <f>IF(ABS(I94-Q94)&lt;0.01,TRUE,FALSE)</f>
        <v>0</v>
      </c>
      <c r="U94" s="13">
        <f>ABS(I94-Q94)</f>
        <v>1.4594875269919486E-2</v>
      </c>
      <c r="W94" s="13">
        <f t="shared" si="67"/>
        <v>59.903084459908442</v>
      </c>
      <c r="X94" s="13">
        <f t="shared" si="68"/>
        <v>37.440668055626006</v>
      </c>
      <c r="Y94" s="13">
        <f t="shared" si="69"/>
        <v>47.104519604457487</v>
      </c>
      <c r="Z94" s="13">
        <f t="shared" si="70"/>
        <v>35.260981259733391</v>
      </c>
      <c r="AA94" s="13">
        <f t="shared" si="71"/>
        <v>651.4368957800657</v>
      </c>
      <c r="AB94" s="13"/>
      <c r="AC94" s="13">
        <f t="shared" si="72"/>
        <v>111.37103549734456</v>
      </c>
      <c r="AD94" s="13">
        <f t="shared" si="73"/>
        <v>57.918890513879965</v>
      </c>
      <c r="AE94" s="13">
        <f t="shared" si="74"/>
        <v>108.95661674819344</v>
      </c>
      <c r="AF94" s="13">
        <f t="shared" si="75"/>
        <v>55.866563732615724</v>
      </c>
      <c r="AG94" s="13">
        <f t="shared" si="76"/>
        <v>893.17998404115485</v>
      </c>
    </row>
    <row r="95" spans="1:33" x14ac:dyDescent="0.3">
      <c r="A95">
        <v>313.63177942999999</v>
      </c>
      <c r="B95">
        <v>397.53880584000001</v>
      </c>
      <c r="C95">
        <v>337.93057107999999</v>
      </c>
      <c r="D95">
        <v>376.48493817999997</v>
      </c>
      <c r="E95">
        <v>288.49824028</v>
      </c>
      <c r="F95">
        <v>373.11733462000001</v>
      </c>
      <c r="G95" s="13">
        <f t="shared" si="60"/>
        <v>-3.3676035599999636</v>
      </c>
      <c r="H95" s="13">
        <f t="shared" si="61"/>
        <v>-49.432330799999988</v>
      </c>
      <c r="I95" s="13">
        <f t="shared" si="62"/>
        <v>6.8125526462125968E-2</v>
      </c>
      <c r="K95">
        <v>367.44572654000001</v>
      </c>
      <c r="L95">
        <v>395.55333065999997</v>
      </c>
      <c r="M95">
        <v>261.14947144000001</v>
      </c>
      <c r="N95">
        <v>388.34743183</v>
      </c>
      <c r="O95" s="13">
        <f t="shared" si="63"/>
        <v>-7.2058988299999669</v>
      </c>
      <c r="P95" s="13">
        <f t="shared" si="64"/>
        <v>-106.2962551</v>
      </c>
      <c r="Q95" s="13">
        <f t="shared" si="65"/>
        <v>6.779071213017708E-2</v>
      </c>
      <c r="S95" s="13" t="str">
        <f t="shared" si="66"/>
        <v>1 - Eye</v>
      </c>
      <c r="T95" s="26" t="b">
        <f t="shared" ref="T95:T96" si="91">IF(ABS(I95-Q95)&lt;0.01,TRUE,FALSE)</f>
        <v>1</v>
      </c>
      <c r="U95" s="26">
        <f t="shared" ref="U95:U96" si="92">ABS(I95-Q95)</f>
        <v>3.3481433194888777E-4</v>
      </c>
      <c r="W95" s="13">
        <f t="shared" si="67"/>
        <v>58.371180892579005</v>
      </c>
      <c r="X95" s="13">
        <f t="shared" si="68"/>
        <v>32.151152686877417</v>
      </c>
      <c r="Y95" s="13">
        <f t="shared" si="69"/>
        <v>49.546907896032742</v>
      </c>
      <c r="Z95" s="13">
        <f t="shared" si="70"/>
        <v>35.044301202247858</v>
      </c>
      <c r="AA95" s="13">
        <f t="shared" si="71"/>
        <v>561.28522402639021</v>
      </c>
      <c r="AB95" s="13"/>
      <c r="AC95" s="13">
        <f t="shared" si="72"/>
        <v>106.83593421021411</v>
      </c>
      <c r="AD95" s="13">
        <f t="shared" si="73"/>
        <v>53.850561884239191</v>
      </c>
      <c r="AE95" s="13">
        <f t="shared" si="74"/>
        <v>106.5402216359271</v>
      </c>
      <c r="AF95" s="13">
        <f t="shared" si="75"/>
        <v>53.281084900261924</v>
      </c>
      <c r="AG95" s="13">
        <f t="shared" si="76"/>
        <v>299.41321737281646</v>
      </c>
    </row>
    <row r="96" spans="1:33" x14ac:dyDescent="0.3">
      <c r="A96">
        <v>307.93166144000003</v>
      </c>
      <c r="B96">
        <v>395.44670165999997</v>
      </c>
      <c r="C96">
        <v>331.70797276000002</v>
      </c>
      <c r="D96">
        <v>369.57501079000002</v>
      </c>
      <c r="E96">
        <v>283.76954947000002</v>
      </c>
      <c r="F96">
        <v>373.02193998000001</v>
      </c>
      <c r="G96" s="13">
        <f t="shared" si="60"/>
        <v>3.4469291899999916</v>
      </c>
      <c r="H96" s="13">
        <f t="shared" si="61"/>
        <v>-47.938423290000003</v>
      </c>
      <c r="I96" s="13">
        <f t="shared" si="62"/>
        <v>-7.1903265761329785E-2</v>
      </c>
      <c r="K96">
        <v>369.65858945000002</v>
      </c>
      <c r="L96">
        <v>379.86967475</v>
      </c>
      <c r="M96">
        <v>261.34232666000003</v>
      </c>
      <c r="N96">
        <v>387.88125327</v>
      </c>
      <c r="O96" s="13">
        <f t="shared" si="63"/>
        <v>8.0115785200000005</v>
      </c>
      <c r="P96" s="13">
        <f t="shared" si="64"/>
        <v>-108.31626279</v>
      </c>
      <c r="Q96" s="13">
        <f t="shared" si="65"/>
        <v>-7.3964687422170258E-2</v>
      </c>
      <c r="S96" s="13" t="str">
        <f t="shared" si="66"/>
        <v>1 - Eye</v>
      </c>
      <c r="T96" s="26" t="b">
        <f t="shared" si="91"/>
        <v>1</v>
      </c>
      <c r="U96" s="26">
        <f t="shared" si="92"/>
        <v>2.0614216608404734E-3</v>
      </c>
      <c r="W96" s="13">
        <f t="shared" si="67"/>
        <v>58.082335517616364</v>
      </c>
      <c r="X96" s="13">
        <f t="shared" si="68"/>
        <v>35.137691564165088</v>
      </c>
      <c r="Y96" s="13">
        <f t="shared" si="69"/>
        <v>48.062186262924918</v>
      </c>
      <c r="Z96" s="13">
        <f t="shared" si="70"/>
        <v>32.964793208142723</v>
      </c>
      <c r="AA96" s="13">
        <f t="shared" si="71"/>
        <v>579.14640331732551</v>
      </c>
      <c r="AB96" s="13"/>
      <c r="AC96" s="13">
        <f t="shared" si="72"/>
        <v>109.73690033202251</v>
      </c>
      <c r="AD96" s="13">
        <f t="shared" si="73"/>
        <v>63.662056272999742</v>
      </c>
      <c r="AE96" s="13">
        <f t="shared" si="74"/>
        <v>108.61214561537058</v>
      </c>
      <c r="AF96" s="13">
        <f t="shared" si="75"/>
        <v>47.199598775674687</v>
      </c>
      <c r="AG96" s="13">
        <f t="shared" si="76"/>
        <v>596.35760485998276</v>
      </c>
    </row>
    <row r="97" spans="1:33" x14ac:dyDescent="0.3">
      <c r="A97">
        <v>317.07501065000002</v>
      </c>
      <c r="B97">
        <v>382.46864104999997</v>
      </c>
      <c r="C97">
        <v>344.24926797000001</v>
      </c>
      <c r="D97">
        <v>361.80146526999999</v>
      </c>
      <c r="E97">
        <v>296.34213340000002</v>
      </c>
      <c r="F97">
        <v>359.90654927999998</v>
      </c>
      <c r="G97" s="13">
        <f t="shared" si="60"/>
        <v>-1.8949159900000154</v>
      </c>
      <c r="H97" s="13">
        <f t="shared" si="61"/>
        <v>-47.907134569999982</v>
      </c>
      <c r="I97" s="13">
        <f t="shared" si="62"/>
        <v>3.9553941328535111E-2</v>
      </c>
      <c r="K97">
        <v>375.63985738999997</v>
      </c>
      <c r="L97">
        <v>385.44958756</v>
      </c>
      <c r="M97">
        <v>263.41507517000002</v>
      </c>
      <c r="N97">
        <v>379.20677018999999</v>
      </c>
      <c r="O97" s="13">
        <f t="shared" si="63"/>
        <v>-6.2428173700000116</v>
      </c>
      <c r="P97" s="13">
        <f t="shared" si="64"/>
        <v>-112.22478221999995</v>
      </c>
      <c r="Q97" s="13">
        <f t="shared" si="65"/>
        <v>5.5627796699679925E-2</v>
      </c>
      <c r="S97" s="13" t="str">
        <f t="shared" si="66"/>
        <v>2 - Ear</v>
      </c>
      <c r="T97" s="13" t="b">
        <f>IF(ABS(I97-Q97)&lt;0.01,TRUE,FALSE)</f>
        <v>0</v>
      </c>
      <c r="U97" s="13">
        <f>ABS(I97-Q97)</f>
        <v>1.6073855371144814E-2</v>
      </c>
      <c r="W97" s="13">
        <f t="shared" si="67"/>
        <v>56.363277193126308</v>
      </c>
      <c r="X97" s="13">
        <f t="shared" si="68"/>
        <v>34.140480600234532</v>
      </c>
      <c r="Y97" s="13">
        <f t="shared" si="69"/>
        <v>47.944595621584348</v>
      </c>
      <c r="Z97" s="13">
        <f t="shared" si="70"/>
        <v>30.641478164433732</v>
      </c>
      <c r="AA97" s="13">
        <f t="shared" si="71"/>
        <v>520.79905299317329</v>
      </c>
      <c r="AB97" s="13"/>
      <c r="AC97" s="13">
        <f t="shared" si="72"/>
        <v>112.39896645937944</v>
      </c>
      <c r="AD97" s="13">
        <f t="shared" si="73"/>
        <v>58.640662647817713</v>
      </c>
      <c r="AE97" s="13">
        <f t="shared" si="74"/>
        <v>112.39828518728206</v>
      </c>
      <c r="AF97" s="13">
        <f t="shared" si="75"/>
        <v>53.758985083659084</v>
      </c>
      <c r="AG97" s="13">
        <f t="shared" si="76"/>
        <v>15.536784802962071</v>
      </c>
    </row>
    <row r="98" spans="1:33" x14ac:dyDescent="0.3">
      <c r="A98">
        <v>276.85272454</v>
      </c>
      <c r="B98">
        <v>406.49333881000001</v>
      </c>
      <c r="C98">
        <v>304.15331731999999</v>
      </c>
      <c r="D98">
        <v>380.92152706000002</v>
      </c>
      <c r="E98">
        <v>258.65810255999997</v>
      </c>
      <c r="F98">
        <v>384.88420213000001</v>
      </c>
      <c r="G98" s="13">
        <f t="shared" si="60"/>
        <v>3.9626750699999889</v>
      </c>
      <c r="H98" s="13">
        <f t="shared" si="61"/>
        <v>-45.49521476000001</v>
      </c>
      <c r="I98" s="13">
        <f t="shared" si="62"/>
        <v>-8.7100920193567799E-2</v>
      </c>
      <c r="K98">
        <v>350.14434734999998</v>
      </c>
      <c r="L98">
        <v>388.04015380999999</v>
      </c>
      <c r="M98">
        <v>246.69669325999999</v>
      </c>
      <c r="N98">
        <v>394.84115013000002</v>
      </c>
      <c r="O98" s="13">
        <f t="shared" si="63"/>
        <v>6.8009963200000243</v>
      </c>
      <c r="P98" s="13">
        <f t="shared" si="64"/>
        <v>-103.44765408999999</v>
      </c>
      <c r="Q98" s="13">
        <f t="shared" si="65"/>
        <v>-6.5743359574719037E-2</v>
      </c>
      <c r="S98" s="13" t="str">
        <f t="shared" si="66"/>
        <v>2 - Ear</v>
      </c>
      <c r="T98" s="13" t="b">
        <f>IF(ABS(I98-Q98)&lt;0.01,TRUE,FALSE)</f>
        <v>0</v>
      </c>
      <c r="U98" s="13">
        <f>ABS(I98-Q98)</f>
        <v>2.1357560618848762E-2</v>
      </c>
      <c r="W98" s="13">
        <f t="shared" si="67"/>
        <v>55.661378809885392</v>
      </c>
      <c r="X98" s="13">
        <f t="shared" si="68"/>
        <v>37.406415523501117</v>
      </c>
      <c r="Y98" s="13">
        <f t="shared" si="69"/>
        <v>45.667465002657224</v>
      </c>
      <c r="Z98" s="13">
        <f t="shared" si="70"/>
        <v>28.248877093612439</v>
      </c>
      <c r="AA98" s="13">
        <f t="shared" si="71"/>
        <v>527.60584448150701</v>
      </c>
      <c r="AB98" s="13"/>
      <c r="AC98" s="13">
        <f t="shared" si="72"/>
        <v>105.78944099021405</v>
      </c>
      <c r="AD98" s="13">
        <f t="shared" si="73"/>
        <v>75.578978630089566</v>
      </c>
      <c r="AE98" s="13">
        <f t="shared" si="74"/>
        <v>103.67097321656118</v>
      </c>
      <c r="AF98" s="13">
        <f t="shared" si="75"/>
        <v>32.328930133777376</v>
      </c>
      <c r="AG98" s="13">
        <f t="shared" si="76"/>
        <v>705.24132086056659</v>
      </c>
    </row>
    <row r="99" spans="1:33" x14ac:dyDescent="0.3">
      <c r="A99">
        <v>303.97282092</v>
      </c>
      <c r="B99">
        <v>406.40336101999998</v>
      </c>
      <c r="C99">
        <v>329.91056417999999</v>
      </c>
      <c r="D99">
        <v>379.55864237999998</v>
      </c>
      <c r="E99">
        <v>283.51516789999999</v>
      </c>
      <c r="F99">
        <v>377.97969999999998</v>
      </c>
      <c r="G99" s="13">
        <f t="shared" ref="G99:G102" si="93">F99-D99</f>
        <v>-1.5789423800000009</v>
      </c>
      <c r="H99" s="13">
        <f t="shared" si="61"/>
        <v>-46.39539628</v>
      </c>
      <c r="I99" s="13">
        <f t="shared" ref="I99:I102" si="94">G99/H99</f>
        <v>3.4032307224427072E-2</v>
      </c>
      <c r="K99">
        <v>368.87001207999998</v>
      </c>
      <c r="L99">
        <v>390.85634664999998</v>
      </c>
      <c r="M99">
        <v>258.33144401999999</v>
      </c>
      <c r="N99">
        <v>389.62378344000001</v>
      </c>
      <c r="O99" s="13">
        <f t="shared" ref="O99:O102" si="95">N99-L99</f>
        <v>-1.2325632099999666</v>
      </c>
      <c r="P99" s="13">
        <f t="shared" si="64"/>
        <v>-110.53856805999999</v>
      </c>
      <c r="Q99" s="13">
        <f t="shared" ref="Q99:Q102" si="96">O99/P99</f>
        <v>1.1150526297128574E-2</v>
      </c>
      <c r="S99" s="13" t="str">
        <f t="shared" si="66"/>
        <v>1 - Eye</v>
      </c>
      <c r="T99" s="13" t="b">
        <f>IF(ABS(I99-Q99)&lt;0.01,TRUE,FALSE)</f>
        <v>0</v>
      </c>
      <c r="U99" s="13">
        <f>ABS(I99-Q99)</f>
        <v>2.2881780927298499E-2</v>
      </c>
      <c r="W99" s="13">
        <f t="shared" ref="W99:W102" si="97">(X99+Y99+Z99)/2</f>
        <v>59.385441650686957</v>
      </c>
      <c r="X99" s="13">
        <f t="shared" si="68"/>
        <v>37.328346390945825</v>
      </c>
      <c r="Y99" s="13">
        <f t="shared" si="69"/>
        <v>46.422256031106436</v>
      </c>
      <c r="Z99" s="13">
        <f t="shared" si="70"/>
        <v>35.020280879321668</v>
      </c>
      <c r="AA99" s="13">
        <f t="shared" ref="AA99:AA102" si="98">SQRT(W99*(W99-X99)*(W99-Y99)*(W99-Z99))</f>
        <v>643.21278070133746</v>
      </c>
      <c r="AB99" s="13"/>
      <c r="AC99" s="13">
        <f t="shared" ref="AC99:AC102" si="99">(AD99+AE99+AF99)/2</f>
        <v>112.95348795707575</v>
      </c>
      <c r="AD99" s="13">
        <f t="shared" si="73"/>
        <v>66.733462942354237</v>
      </c>
      <c r="AE99" s="13">
        <f t="shared" si="74"/>
        <v>110.54543971065425</v>
      </c>
      <c r="AF99" s="13">
        <f t="shared" si="75"/>
        <v>48.628073261143015</v>
      </c>
      <c r="AG99" s="13">
        <f t="shared" ref="AG99:AG102" si="100">SQRT(AC99*(AC99-AD99)*(AC99-AE99)*(AC99-AF99))</f>
        <v>899.26729816209786</v>
      </c>
    </row>
    <row r="100" spans="1:33" x14ac:dyDescent="0.3">
      <c r="A100">
        <v>306.64434713000003</v>
      </c>
      <c r="B100">
        <v>399.64898196000001</v>
      </c>
      <c r="C100">
        <v>330.07006917000001</v>
      </c>
      <c r="D100">
        <v>375.71716802999998</v>
      </c>
      <c r="E100">
        <v>282.42336985999998</v>
      </c>
      <c r="F100">
        <v>374.20614330000001</v>
      </c>
      <c r="G100" s="13">
        <f t="shared" si="93"/>
        <v>-1.5110247299999742</v>
      </c>
      <c r="H100" s="13">
        <f t="shared" si="61"/>
        <v>-47.646699310000031</v>
      </c>
      <c r="I100" s="13">
        <f t="shared" si="94"/>
        <v>3.1713103990035303E-2</v>
      </c>
      <c r="K100">
        <v>360.15020836000002</v>
      </c>
      <c r="L100">
        <v>389.93946151</v>
      </c>
      <c r="M100">
        <v>250.67749089</v>
      </c>
      <c r="N100">
        <v>391.32930133999997</v>
      </c>
      <c r="O100" s="13">
        <f t="shared" si="95"/>
        <v>1.3898398299999712</v>
      </c>
      <c r="P100" s="13">
        <f t="shared" si="64"/>
        <v>-109.47271747000002</v>
      </c>
      <c r="Q100" s="13">
        <f t="shared" si="96"/>
        <v>-1.2695764407061914E-2</v>
      </c>
      <c r="S100" s="13" t="str">
        <f t="shared" si="66"/>
        <v>1 - Eye</v>
      </c>
      <c r="T100" s="13" t="b">
        <f>IF(ABS(I100-Q100)&lt;0.01,TRUE,FALSE)</f>
        <v>0</v>
      </c>
      <c r="U100" s="13">
        <f>ABS(I100-Q100)</f>
        <v>4.440886839709722E-2</v>
      </c>
      <c r="W100" s="13">
        <f t="shared" si="97"/>
        <v>58.143823728289675</v>
      </c>
      <c r="X100" s="13">
        <f t="shared" si="68"/>
        <v>33.488746931999181</v>
      </c>
      <c r="Y100" s="13">
        <f t="shared" si="69"/>
        <v>47.670652931045836</v>
      </c>
      <c r="Z100" s="13">
        <f t="shared" si="70"/>
        <v>35.128247593534319</v>
      </c>
      <c r="AA100" s="13">
        <f t="shared" si="98"/>
        <v>587.8343937930639</v>
      </c>
      <c r="AB100" s="13"/>
      <c r="AC100" s="13">
        <f t="shared" si="99"/>
        <v>110.22154722610114</v>
      </c>
      <c r="AD100" s="13">
        <f t="shared" si="73"/>
        <v>54.379701850350237</v>
      </c>
      <c r="AE100" s="13">
        <f t="shared" si="74"/>
        <v>109.48153965404168</v>
      </c>
      <c r="AF100" s="13">
        <f t="shared" si="75"/>
        <v>56.581852947810347</v>
      </c>
      <c r="AG100" s="13">
        <f t="shared" si="100"/>
        <v>494.28150595806909</v>
      </c>
    </row>
    <row r="101" spans="1:33" x14ac:dyDescent="0.3">
      <c r="A101">
        <v>310.84153264000003</v>
      </c>
      <c r="B101">
        <v>407.27143663999999</v>
      </c>
      <c r="C101">
        <v>334.42186500999998</v>
      </c>
      <c r="D101">
        <v>381.07251428000001</v>
      </c>
      <c r="E101">
        <v>286.82004241999999</v>
      </c>
      <c r="F101">
        <v>382.15535211000002</v>
      </c>
      <c r="G101" s="13">
        <f t="shared" si="93"/>
        <v>1.0828378300000168</v>
      </c>
      <c r="H101" s="13">
        <f t="shared" si="61"/>
        <v>-47.601822589999983</v>
      </c>
      <c r="I101" s="13">
        <f t="shared" si="94"/>
        <v>-2.2747822900115077E-2</v>
      </c>
      <c r="K101">
        <v>364.63218494</v>
      </c>
      <c r="L101">
        <v>394.04118308</v>
      </c>
      <c r="M101">
        <v>256.50412352000001</v>
      </c>
      <c r="N101">
        <v>396.88135319000003</v>
      </c>
      <c r="O101" s="13">
        <f t="shared" si="95"/>
        <v>2.8401701100000309</v>
      </c>
      <c r="P101" s="13">
        <f t="shared" si="64"/>
        <v>-108.12806141999999</v>
      </c>
      <c r="Q101" s="13">
        <f t="shared" si="96"/>
        <v>-2.6266725516959067E-2</v>
      </c>
      <c r="S101" s="13" t="str">
        <f t="shared" si="66"/>
        <v>1 - Eye</v>
      </c>
      <c r="T101" s="26" t="b">
        <f t="shared" ref="T101" si="101">IF(ABS(I101-Q101)&lt;0.01,TRUE,FALSE)</f>
        <v>1</v>
      </c>
      <c r="U101" s="26">
        <f t="shared" ref="U101" si="102">ABS(I101-Q101)</f>
        <v>3.5189026168439899E-3</v>
      </c>
      <c r="W101" s="13">
        <f t="shared" si="97"/>
        <v>58.808092752528765</v>
      </c>
      <c r="X101" s="13">
        <f t="shared" si="68"/>
        <v>35.247916356927746</v>
      </c>
      <c r="Y101" s="13">
        <f t="shared" si="69"/>
        <v>47.614137098722182</v>
      </c>
      <c r="Z101" s="13">
        <f t="shared" si="70"/>
        <v>34.754132049407602</v>
      </c>
      <c r="AA101" s="13">
        <f t="shared" si="98"/>
        <v>610.79138914784642</v>
      </c>
      <c r="AB101" s="13"/>
      <c r="AC101" s="13">
        <f t="shared" si="99"/>
        <v>109.44051013173913</v>
      </c>
      <c r="AD101" s="13">
        <f t="shared" si="73"/>
        <v>55.393807272306034</v>
      </c>
      <c r="AE101" s="13">
        <f t="shared" si="74"/>
        <v>108.16535597270055</v>
      </c>
      <c r="AF101" s="13">
        <f t="shared" si="75"/>
        <v>55.321857018471682</v>
      </c>
      <c r="AG101" s="13">
        <f t="shared" si="100"/>
        <v>638.89353333899419</v>
      </c>
    </row>
    <row r="102" spans="1:33" ht="16.8" thickBot="1" x14ac:dyDescent="0.35">
      <c r="A102">
        <v>309.06922792</v>
      </c>
      <c r="B102">
        <v>407.68135434999999</v>
      </c>
      <c r="C102">
        <v>334.33657262000003</v>
      </c>
      <c r="D102">
        <v>381.85309374000002</v>
      </c>
      <c r="E102">
        <v>286.43669801999999</v>
      </c>
      <c r="F102">
        <v>379.41621051999999</v>
      </c>
      <c r="G102" s="13">
        <f t="shared" si="93"/>
        <v>-2.436883220000027</v>
      </c>
      <c r="H102" s="13">
        <f t="shared" si="61"/>
        <v>-47.899874600000032</v>
      </c>
      <c r="I102" s="13">
        <f t="shared" si="94"/>
        <v>5.0874521913675849E-2</v>
      </c>
      <c r="K102">
        <v>365.50028146</v>
      </c>
      <c r="L102">
        <v>396.21542943999998</v>
      </c>
      <c r="M102">
        <v>256.17742439</v>
      </c>
      <c r="N102">
        <v>392.26377406</v>
      </c>
      <c r="O102" s="13">
        <f t="shared" si="95"/>
        <v>-3.951655379999977</v>
      </c>
      <c r="P102" s="13">
        <f t="shared" si="64"/>
        <v>-109.32285707</v>
      </c>
      <c r="Q102" s="13">
        <f t="shared" si="96"/>
        <v>3.6146653004775674E-2</v>
      </c>
      <c r="S102" s="13" t="str">
        <f t="shared" si="66"/>
        <v>1 - Eye</v>
      </c>
      <c r="T102" s="13" t="b">
        <f>IF(ABS(I102-Q102)&lt;0.01,TRUE,FALSE)</f>
        <v>0</v>
      </c>
      <c r="U102" s="13">
        <f>ABS(I102-Q102)</f>
        <v>1.4727868908900175E-2</v>
      </c>
      <c r="W102" s="13">
        <f t="shared" si="97"/>
        <v>60.151925110064965</v>
      </c>
      <c r="X102" s="13">
        <f t="shared" si="68"/>
        <v>36.132225980787503</v>
      </c>
      <c r="Y102" s="13">
        <f t="shared" si="69"/>
        <v>47.961822176848599</v>
      </c>
      <c r="Z102" s="13">
        <f t="shared" si="70"/>
        <v>36.209802062493814</v>
      </c>
      <c r="AA102" s="13">
        <f t="shared" si="98"/>
        <v>649.37200633425323</v>
      </c>
      <c r="AB102" s="13"/>
      <c r="AC102" s="13">
        <f t="shared" si="99"/>
        <v>111.03571551523095</v>
      </c>
      <c r="AD102" s="13">
        <f t="shared" si="73"/>
        <v>57.584123138900921</v>
      </c>
      <c r="AE102" s="13">
        <f t="shared" si="74"/>
        <v>109.3942533142849</v>
      </c>
      <c r="AF102" s="13">
        <f t="shared" si="75"/>
        <v>55.09305457727605</v>
      </c>
      <c r="AG102" s="13">
        <f t="shared" si="100"/>
        <v>738.2418732158493</v>
      </c>
    </row>
    <row r="103" spans="1:33" x14ac:dyDescent="0.3">
      <c r="H103" s="27" t="s">
        <v>14</v>
      </c>
      <c r="I103" s="28">
        <f>MAX(I3:I102)</f>
        <v>0.13603487719978172</v>
      </c>
      <c r="P103" s="27" t="s">
        <v>14</v>
      </c>
      <c r="Q103" s="28">
        <f>MAX(Q3:Q102)</f>
        <v>0.13191699020964173</v>
      </c>
      <c r="Z103" s="27" t="s">
        <v>14</v>
      </c>
      <c r="AA103" s="28">
        <f>MAX(AA3:AA102)</f>
        <v>1090.7619125757531</v>
      </c>
      <c r="AF103" s="27" t="s">
        <v>14</v>
      </c>
      <c r="AG103" s="28">
        <f>MAX(AG63:AG102)</f>
        <v>1820.772803532878</v>
      </c>
    </row>
    <row r="104" spans="1:33" x14ac:dyDescent="0.3">
      <c r="H104" s="29" t="s">
        <v>15</v>
      </c>
      <c r="I104" s="30">
        <f>MIN(I3:I102)</f>
        <v>-0.1966781024313792</v>
      </c>
      <c r="P104" s="29" t="s">
        <v>15</v>
      </c>
      <c r="Q104" s="30">
        <f>MIN(Q3:Q102)</f>
        <v>-0.13812923061860261</v>
      </c>
      <c r="Z104" s="29" t="s">
        <v>15</v>
      </c>
      <c r="AA104" s="30">
        <f>MIN(AA3:AA102)</f>
        <v>454.20277619757286</v>
      </c>
      <c r="AF104" s="29" t="s">
        <v>15</v>
      </c>
      <c r="AG104" s="30">
        <f>MIN(AG63:AG102)</f>
        <v>15.536784802962071</v>
      </c>
    </row>
    <row r="105" spans="1:33" ht="16.8" thickBot="1" x14ac:dyDescent="0.35">
      <c r="H105" s="31" t="s">
        <v>16</v>
      </c>
      <c r="I105" s="32">
        <f>AVERAGE(I3:I102)</f>
        <v>3.1671477770754547E-2</v>
      </c>
      <c r="P105" s="31" t="s">
        <v>16</v>
      </c>
      <c r="Q105" s="32">
        <f>AVERAGE(Q3:Q102)</f>
        <v>3.1930081988393311E-2</v>
      </c>
      <c r="Z105" s="31" t="s">
        <v>16</v>
      </c>
      <c r="AA105" s="32">
        <f>AVERAGE(AA3:AA102)</f>
        <v>751.12422144322193</v>
      </c>
      <c r="AF105" s="31" t="s">
        <v>16</v>
      </c>
      <c r="AG105" s="32">
        <f>AVERAGE(AG63:AG102)</f>
        <v>711.52349186838671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zoomScale="175" zoomScaleNormal="175" workbookViewId="0">
      <selection sqref="A1:XFD2"/>
    </sheetView>
  </sheetViews>
  <sheetFormatPr defaultRowHeight="16.2" x14ac:dyDescent="0.3"/>
  <cols>
    <col min="1" max="1" width="6" bestFit="1" customWidth="1"/>
    <col min="2" max="2" width="6" style="7" bestFit="1" customWidth="1"/>
    <col min="3" max="3" width="12.77734375" bestFit="1" customWidth="1"/>
    <col min="4" max="4" width="6" style="7" bestFit="1" customWidth="1"/>
    <col min="5" max="5" width="12.77734375" bestFit="1" customWidth="1"/>
    <col min="6" max="6" width="6" style="7" bestFit="1" customWidth="1"/>
    <col min="7" max="7" width="8.109375" bestFit="1" customWidth="1"/>
    <col min="8" max="8" width="6" style="7" bestFit="1" customWidth="1"/>
    <col min="9" max="9" width="14" bestFit="1" customWidth="1"/>
    <col min="10" max="10" width="6" style="7" bestFit="1" customWidth="1"/>
    <col min="11" max="11" width="12.77734375" bestFit="1" customWidth="1"/>
    <col min="12" max="12" width="6" style="7" bestFit="1" customWidth="1"/>
    <col min="13" max="13" width="12.77734375" bestFit="1" customWidth="1"/>
    <col min="14" max="14" width="6" style="7" bestFit="1" customWidth="1"/>
    <col min="15" max="15" width="14" bestFit="1" customWidth="1"/>
    <col min="17" max="17" width="6" style="7" bestFit="1" customWidth="1"/>
    <col min="18" max="18" width="7.77734375" bestFit="1" customWidth="1"/>
    <col min="19" max="19" width="6" style="7" bestFit="1" customWidth="1"/>
    <col min="20" max="20" width="12.77734375" bestFit="1" customWidth="1"/>
    <col min="21" max="21" width="6" style="7" bestFit="1" customWidth="1"/>
    <col min="22" max="22" width="12.77734375" bestFit="1" customWidth="1"/>
    <col min="23" max="23" width="6" style="7" bestFit="1" customWidth="1"/>
    <col min="24" max="24" width="12.77734375" bestFit="1" customWidth="1"/>
    <col min="25" max="25" width="6" style="7" bestFit="1" customWidth="1"/>
    <col min="26" max="26" width="13.5546875" bestFit="1" customWidth="1"/>
    <col min="27" max="27" width="8.33203125" customWidth="1"/>
    <col min="28" max="28" width="6" style="7" bestFit="1" customWidth="1"/>
    <col min="29" max="29" width="28" bestFit="1" customWidth="1"/>
    <col min="31" max="31" width="6" style="7" bestFit="1" customWidth="1"/>
    <col min="32" max="33" width="28" bestFit="1" customWidth="1"/>
  </cols>
  <sheetData>
    <row r="1" spans="1:32" s="7" customFormat="1" x14ac:dyDescent="0.3">
      <c r="A1" s="7" t="s">
        <v>71</v>
      </c>
      <c r="B1" s="45" t="s">
        <v>68</v>
      </c>
      <c r="C1" s="6" t="s">
        <v>28</v>
      </c>
      <c r="D1" s="45" t="s">
        <v>68</v>
      </c>
      <c r="E1" s="7" t="s">
        <v>30</v>
      </c>
      <c r="F1" s="45" t="s">
        <v>68</v>
      </c>
      <c r="G1" s="37" t="s">
        <v>17</v>
      </c>
      <c r="H1" s="45" t="s">
        <v>68</v>
      </c>
      <c r="I1" s="34" t="s">
        <v>33</v>
      </c>
      <c r="J1" s="45" t="s">
        <v>68</v>
      </c>
      <c r="K1" s="35" t="s">
        <v>19</v>
      </c>
      <c r="L1" s="45" t="s">
        <v>68</v>
      </c>
      <c r="M1" s="34" t="s">
        <v>18</v>
      </c>
      <c r="N1" s="45" t="s">
        <v>68</v>
      </c>
      <c r="O1" s="34" t="s">
        <v>12</v>
      </c>
      <c r="P1"/>
      <c r="Q1" s="45" t="s">
        <v>68</v>
      </c>
      <c r="R1" s="62" t="s">
        <v>50</v>
      </c>
      <c r="S1" s="45" t="s">
        <v>68</v>
      </c>
      <c r="T1" s="34" t="s">
        <v>52</v>
      </c>
      <c r="U1" s="45" t="s">
        <v>68</v>
      </c>
      <c r="V1" s="63" t="s">
        <v>51</v>
      </c>
      <c r="W1" s="45" t="s">
        <v>68</v>
      </c>
      <c r="X1" s="34" t="s">
        <v>53</v>
      </c>
      <c r="Y1" s="45" t="s">
        <v>68</v>
      </c>
      <c r="Z1" s="7" t="s">
        <v>85</v>
      </c>
      <c r="AA1"/>
      <c r="AB1" s="45" t="s">
        <v>68</v>
      </c>
      <c r="AC1" s="34" t="s">
        <v>76</v>
      </c>
      <c r="AD1"/>
      <c r="AE1" s="45" t="s">
        <v>68</v>
      </c>
      <c r="AF1" s="34" t="s">
        <v>77</v>
      </c>
    </row>
    <row r="2" spans="1:32" s="7" customFormat="1" x14ac:dyDescent="0.3">
      <c r="B2" s="45"/>
      <c r="C2" s="6" t="s">
        <v>0</v>
      </c>
      <c r="D2" s="45"/>
      <c r="E2" s="7" t="s">
        <v>37</v>
      </c>
      <c r="F2" s="45"/>
      <c r="G2" s="37" t="s">
        <v>1</v>
      </c>
      <c r="H2" s="45"/>
      <c r="I2" s="34" t="s">
        <v>39</v>
      </c>
      <c r="J2" s="45"/>
      <c r="K2" s="35" t="s">
        <v>2</v>
      </c>
      <c r="L2" s="45"/>
      <c r="M2" s="34" t="s">
        <v>40</v>
      </c>
      <c r="N2" s="45"/>
      <c r="O2" s="34" t="s">
        <v>74</v>
      </c>
      <c r="P2"/>
      <c r="Q2" s="45"/>
      <c r="R2" s="62" t="s">
        <v>3</v>
      </c>
      <c r="S2" s="45"/>
      <c r="T2" s="34" t="s">
        <v>48</v>
      </c>
      <c r="U2" s="45"/>
      <c r="V2" s="63" t="s">
        <v>4</v>
      </c>
      <c r="W2" s="45"/>
      <c r="X2" s="34" t="s">
        <v>49</v>
      </c>
      <c r="Y2" s="45"/>
      <c r="Z2" s="7" t="s">
        <v>86</v>
      </c>
      <c r="AA2"/>
      <c r="AB2" s="45"/>
      <c r="AC2" s="34" t="s">
        <v>47</v>
      </c>
      <c r="AD2"/>
      <c r="AE2" s="45"/>
      <c r="AF2" s="34" t="s">
        <v>47</v>
      </c>
    </row>
    <row r="3" spans="1:32" x14ac:dyDescent="0.3">
      <c r="A3" s="7">
        <v>1</v>
      </c>
      <c r="B3" s="65">
        <v>20</v>
      </c>
      <c r="C3" s="66">
        <v>314.59919325999999</v>
      </c>
      <c r="D3" s="40">
        <v>4</v>
      </c>
      <c r="E3">
        <v>418.89493593999998</v>
      </c>
      <c r="F3" s="65">
        <v>50</v>
      </c>
      <c r="G3" s="66">
        <v>347.00001085999997</v>
      </c>
      <c r="H3" s="40">
        <v>4</v>
      </c>
      <c r="I3">
        <v>393.37746682</v>
      </c>
      <c r="J3" s="40">
        <v>7</v>
      </c>
      <c r="K3">
        <v>287.33230809000003</v>
      </c>
      <c r="L3" s="40">
        <v>4</v>
      </c>
      <c r="M3">
        <v>389.85290665999997</v>
      </c>
      <c r="N3" s="40">
        <v>11</v>
      </c>
      <c r="O3">
        <v>0.15660476458066183</v>
      </c>
      <c r="Q3" s="65">
        <v>50</v>
      </c>
      <c r="R3" s="66">
        <v>390.09945252</v>
      </c>
      <c r="S3" s="40">
        <v>13</v>
      </c>
      <c r="T3">
        <v>402.12915275</v>
      </c>
      <c r="U3" s="40">
        <v>7</v>
      </c>
      <c r="V3">
        <v>260.57868201999997</v>
      </c>
      <c r="W3" s="40">
        <v>13</v>
      </c>
      <c r="X3">
        <v>400.54266507</v>
      </c>
      <c r="Y3" s="40">
        <v>44</v>
      </c>
      <c r="Z3">
        <v>0.12688746214671948</v>
      </c>
      <c r="AB3" s="40">
        <v>45</v>
      </c>
      <c r="AC3">
        <v>1555.9507012718834</v>
      </c>
      <c r="AE3" s="40">
        <v>48</v>
      </c>
      <c r="AF3">
        <v>2823.2740714162715</v>
      </c>
    </row>
    <row r="4" spans="1:32" x14ac:dyDescent="0.3">
      <c r="A4" s="7">
        <v>2</v>
      </c>
      <c r="B4" s="40">
        <v>6</v>
      </c>
      <c r="C4">
        <v>308.78534316999998</v>
      </c>
      <c r="D4" s="40">
        <v>8</v>
      </c>
      <c r="E4">
        <v>417.02327293000002</v>
      </c>
      <c r="F4" s="40">
        <v>56</v>
      </c>
      <c r="G4">
        <v>345.28370992999999</v>
      </c>
      <c r="H4" s="40">
        <v>8</v>
      </c>
      <c r="I4">
        <v>392.47757073000002</v>
      </c>
      <c r="J4" s="40">
        <v>3</v>
      </c>
      <c r="K4">
        <v>286.84688851999999</v>
      </c>
      <c r="L4" s="40">
        <v>8</v>
      </c>
      <c r="M4">
        <v>389.49247217999999</v>
      </c>
      <c r="N4" s="40">
        <v>17</v>
      </c>
      <c r="O4">
        <v>0.11140624286522452</v>
      </c>
      <c r="Q4" s="40">
        <v>40</v>
      </c>
      <c r="R4">
        <v>382.81310421000001</v>
      </c>
      <c r="S4" s="40">
        <v>4</v>
      </c>
      <c r="T4">
        <v>400.94878218000002</v>
      </c>
      <c r="U4" s="40">
        <v>3</v>
      </c>
      <c r="V4">
        <v>260.12161974000003</v>
      </c>
      <c r="W4" s="40">
        <v>4</v>
      </c>
      <c r="X4">
        <v>397.52883101999998</v>
      </c>
      <c r="Y4" s="65">
        <v>20</v>
      </c>
      <c r="Z4" s="66">
        <v>9.8290972403381152E-2</v>
      </c>
      <c r="AB4" s="40">
        <v>48</v>
      </c>
      <c r="AC4">
        <v>1458.9223944598341</v>
      </c>
      <c r="AE4" s="40">
        <v>52</v>
      </c>
      <c r="AF4">
        <v>2466.2424826785946</v>
      </c>
    </row>
    <row r="5" spans="1:32" x14ac:dyDescent="0.3">
      <c r="A5" s="7">
        <v>3</v>
      </c>
      <c r="B5" s="40">
        <v>5</v>
      </c>
      <c r="C5">
        <v>308.36744472999999</v>
      </c>
      <c r="D5" s="40">
        <v>5</v>
      </c>
      <c r="E5">
        <v>414.96985977999998</v>
      </c>
      <c r="F5" s="40">
        <v>11</v>
      </c>
      <c r="G5">
        <v>342.91056761999999</v>
      </c>
      <c r="H5" s="40">
        <v>5</v>
      </c>
      <c r="I5">
        <v>391.37013077</v>
      </c>
      <c r="J5" s="40">
        <v>6</v>
      </c>
      <c r="K5">
        <v>286.46235317999998</v>
      </c>
      <c r="L5" s="40">
        <v>5</v>
      </c>
      <c r="M5">
        <v>388.22303174000001</v>
      </c>
      <c r="N5" s="40">
        <v>29</v>
      </c>
      <c r="O5">
        <v>0.10743364889220318</v>
      </c>
      <c r="Q5" s="40">
        <v>48</v>
      </c>
      <c r="R5">
        <v>382.58232657999997</v>
      </c>
      <c r="S5" s="40">
        <v>5</v>
      </c>
      <c r="T5">
        <v>400.57874071999998</v>
      </c>
      <c r="U5" s="40">
        <v>6</v>
      </c>
      <c r="V5">
        <v>258.31036748999998</v>
      </c>
      <c r="W5" s="40">
        <v>8</v>
      </c>
      <c r="X5">
        <v>397.41194210999998</v>
      </c>
      <c r="Y5" s="65">
        <v>50</v>
      </c>
      <c r="Z5" s="66">
        <v>9.5881609613050311E-2</v>
      </c>
      <c r="AB5" s="40">
        <v>57</v>
      </c>
      <c r="AC5">
        <v>1432.8675162427764</v>
      </c>
      <c r="AE5" s="40">
        <v>46</v>
      </c>
      <c r="AF5">
        <v>2436.825387405273</v>
      </c>
    </row>
    <row r="6" spans="1:32" x14ac:dyDescent="0.3">
      <c r="A6" s="7">
        <v>4</v>
      </c>
      <c r="B6" s="40">
        <v>2</v>
      </c>
      <c r="C6">
        <v>308.35386824</v>
      </c>
      <c r="D6" s="40">
        <v>13</v>
      </c>
      <c r="E6">
        <v>413.78192981000001</v>
      </c>
      <c r="F6" s="40">
        <v>16</v>
      </c>
      <c r="G6">
        <v>342.42099411999999</v>
      </c>
      <c r="H6" s="40">
        <v>13</v>
      </c>
      <c r="I6">
        <v>389.11734478</v>
      </c>
      <c r="J6" s="65">
        <v>20</v>
      </c>
      <c r="K6" s="66">
        <v>286.42288095999999</v>
      </c>
      <c r="L6" s="40">
        <v>13</v>
      </c>
      <c r="M6">
        <v>386.85564479999999</v>
      </c>
      <c r="N6" s="40">
        <v>44</v>
      </c>
      <c r="O6">
        <v>0.10514437260878588</v>
      </c>
      <c r="Q6" s="40">
        <v>56</v>
      </c>
      <c r="R6">
        <v>382.16408660000002</v>
      </c>
      <c r="S6" s="40">
        <v>8</v>
      </c>
      <c r="T6">
        <v>400.40073404999998</v>
      </c>
      <c r="U6" s="40">
        <v>2</v>
      </c>
      <c r="V6">
        <v>258.22215691000002</v>
      </c>
      <c r="W6" s="40">
        <v>5</v>
      </c>
      <c r="X6">
        <v>397.26031741999998</v>
      </c>
      <c r="Y6" s="40">
        <v>55</v>
      </c>
      <c r="Z6">
        <v>9.2655503368078998E-2</v>
      </c>
      <c r="AB6" s="40">
        <v>46</v>
      </c>
      <c r="AC6">
        <v>1431.0789771586485</v>
      </c>
      <c r="AE6" s="40">
        <v>45</v>
      </c>
      <c r="AF6">
        <v>2382.2008033604325</v>
      </c>
    </row>
    <row r="7" spans="1:32" x14ac:dyDescent="0.3">
      <c r="A7" s="7">
        <v>5</v>
      </c>
      <c r="B7" s="40">
        <v>3</v>
      </c>
      <c r="C7">
        <v>308.04857333000001</v>
      </c>
      <c r="D7" s="40">
        <v>6</v>
      </c>
      <c r="E7">
        <v>410.20669580999999</v>
      </c>
      <c r="F7" s="40">
        <v>40</v>
      </c>
      <c r="G7">
        <v>342.22319943000002</v>
      </c>
      <c r="H7" s="40">
        <v>6</v>
      </c>
      <c r="I7">
        <v>383.82112534999999</v>
      </c>
      <c r="J7" s="40">
        <v>4</v>
      </c>
      <c r="K7">
        <v>286.39313721000002</v>
      </c>
      <c r="L7" s="40">
        <v>6</v>
      </c>
      <c r="M7">
        <v>380.97178589999999</v>
      </c>
      <c r="N7" s="40">
        <v>53</v>
      </c>
      <c r="O7">
        <v>9.2384009974254014E-2</v>
      </c>
      <c r="Q7" s="40">
        <v>46</v>
      </c>
      <c r="R7">
        <v>381.67897392999998</v>
      </c>
      <c r="S7" s="40">
        <v>6</v>
      </c>
      <c r="T7">
        <v>396.83370681999997</v>
      </c>
      <c r="U7" s="40">
        <v>1</v>
      </c>
      <c r="V7">
        <v>255.22079732</v>
      </c>
      <c r="W7" s="40">
        <v>6</v>
      </c>
      <c r="X7">
        <v>393.69720443</v>
      </c>
      <c r="Y7" s="40">
        <v>17</v>
      </c>
      <c r="Z7">
        <v>8.916743630888195E-2</v>
      </c>
      <c r="AB7" s="40">
        <v>59</v>
      </c>
      <c r="AC7">
        <v>1398.5483284295342</v>
      </c>
      <c r="AE7" s="40">
        <v>32</v>
      </c>
      <c r="AF7">
        <v>2225.3707243157164</v>
      </c>
    </row>
    <row r="8" spans="1:32" x14ac:dyDescent="0.3">
      <c r="A8" s="7">
        <v>6</v>
      </c>
      <c r="B8" s="40">
        <v>7</v>
      </c>
      <c r="C8">
        <v>307.88425360000002</v>
      </c>
      <c r="D8" s="40">
        <v>48</v>
      </c>
      <c r="E8">
        <v>409.01093165999998</v>
      </c>
      <c r="F8" s="40">
        <v>17</v>
      </c>
      <c r="G8">
        <v>341.76985202999998</v>
      </c>
      <c r="H8" s="40">
        <v>7</v>
      </c>
      <c r="I8">
        <v>381.33309392000001</v>
      </c>
      <c r="J8" s="40">
        <v>8</v>
      </c>
      <c r="K8">
        <v>285.59752930000002</v>
      </c>
      <c r="L8" s="40">
        <v>7</v>
      </c>
      <c r="M8">
        <v>379.52960081999998</v>
      </c>
      <c r="N8" s="65">
        <v>54</v>
      </c>
      <c r="O8" s="66">
        <v>9.1515897522951403E-2</v>
      </c>
      <c r="Q8" s="40">
        <v>9</v>
      </c>
      <c r="R8">
        <v>380.90605818</v>
      </c>
      <c r="S8" s="40">
        <v>7</v>
      </c>
      <c r="T8">
        <v>392.53933943999999</v>
      </c>
      <c r="U8" s="40">
        <v>24</v>
      </c>
      <c r="V8">
        <v>254.89465455999999</v>
      </c>
      <c r="W8" s="40">
        <v>7</v>
      </c>
      <c r="X8">
        <v>388.72744533000002</v>
      </c>
      <c r="Y8" s="40">
        <v>53</v>
      </c>
      <c r="Z8">
        <v>8.6300659718176742E-2</v>
      </c>
      <c r="AB8" s="40">
        <v>52</v>
      </c>
      <c r="AC8">
        <v>1390.9883386363658</v>
      </c>
      <c r="AE8" s="40">
        <v>9</v>
      </c>
      <c r="AF8">
        <v>2173.7212775668377</v>
      </c>
    </row>
    <row r="9" spans="1:32" x14ac:dyDescent="0.3">
      <c r="A9" s="7">
        <v>7</v>
      </c>
      <c r="B9" s="65">
        <v>50</v>
      </c>
      <c r="C9" s="66">
        <v>307.28741252999998</v>
      </c>
      <c r="D9" s="40">
        <v>32</v>
      </c>
      <c r="E9">
        <v>407.97042253000001</v>
      </c>
      <c r="F9" s="65">
        <v>54</v>
      </c>
      <c r="G9" s="66">
        <v>341.18323342999997</v>
      </c>
      <c r="H9" s="40">
        <v>2</v>
      </c>
      <c r="I9">
        <v>378.40653950000001</v>
      </c>
      <c r="J9" s="40">
        <v>2</v>
      </c>
      <c r="K9">
        <v>285.29576463000001</v>
      </c>
      <c r="L9" s="40">
        <v>2</v>
      </c>
      <c r="M9">
        <v>378.41103779000002</v>
      </c>
      <c r="N9" s="40">
        <v>16</v>
      </c>
      <c r="O9">
        <v>8.6553847359568642E-2</v>
      </c>
      <c r="Q9" s="40">
        <v>10</v>
      </c>
      <c r="R9">
        <v>380.90605818</v>
      </c>
      <c r="S9" s="40">
        <v>2</v>
      </c>
      <c r="T9">
        <v>390.65839245000001</v>
      </c>
      <c r="U9" s="40">
        <v>8</v>
      </c>
      <c r="V9">
        <v>254.5469195</v>
      </c>
      <c r="W9" s="40">
        <v>2</v>
      </c>
      <c r="X9">
        <v>388.43613047000002</v>
      </c>
      <c r="Y9" s="40">
        <v>15</v>
      </c>
      <c r="Z9">
        <v>8.1150069592334451E-2</v>
      </c>
      <c r="AB9" s="40">
        <v>10</v>
      </c>
      <c r="AC9">
        <v>1376.5238939627031</v>
      </c>
      <c r="AE9" s="40">
        <v>10</v>
      </c>
      <c r="AF9">
        <v>2156.9793888990398</v>
      </c>
    </row>
    <row r="10" spans="1:32" x14ac:dyDescent="0.3">
      <c r="A10" s="7">
        <v>8</v>
      </c>
      <c r="B10" s="40">
        <v>8</v>
      </c>
      <c r="C10">
        <v>307.27529129999999</v>
      </c>
      <c r="D10" s="40">
        <v>46</v>
      </c>
      <c r="E10">
        <v>407.13157199</v>
      </c>
      <c r="F10" s="65">
        <v>20</v>
      </c>
      <c r="G10" s="66">
        <v>340.98649799999998</v>
      </c>
      <c r="H10" s="40">
        <v>3</v>
      </c>
      <c r="I10">
        <v>377.25616589999998</v>
      </c>
      <c r="J10" s="40">
        <v>5</v>
      </c>
      <c r="K10">
        <v>284.45625536</v>
      </c>
      <c r="L10" s="40">
        <v>3</v>
      </c>
      <c r="M10">
        <v>375.97675243999998</v>
      </c>
      <c r="N10" s="40">
        <v>56</v>
      </c>
      <c r="O10">
        <v>8.1790431793489118E-2</v>
      </c>
      <c r="Q10" s="40">
        <v>11</v>
      </c>
      <c r="R10">
        <v>380.738426</v>
      </c>
      <c r="S10" s="40">
        <v>3</v>
      </c>
      <c r="T10">
        <v>390.01553682000002</v>
      </c>
      <c r="U10" s="40">
        <v>4</v>
      </c>
      <c r="V10">
        <v>254.35057510999999</v>
      </c>
      <c r="W10" s="40">
        <v>3</v>
      </c>
      <c r="X10">
        <v>387.10973173999997</v>
      </c>
      <c r="Y10" s="40">
        <v>29</v>
      </c>
      <c r="Z10">
        <v>8.1031424432229937E-2</v>
      </c>
      <c r="AB10" s="40">
        <v>53</v>
      </c>
      <c r="AC10">
        <v>1353.9429673016016</v>
      </c>
      <c r="AE10" s="40">
        <v>37</v>
      </c>
      <c r="AF10">
        <v>2123.8681729571886</v>
      </c>
    </row>
    <row r="11" spans="1:32" x14ac:dyDescent="0.3">
      <c r="A11" s="7">
        <v>9</v>
      </c>
      <c r="B11" s="40">
        <v>4</v>
      </c>
      <c r="C11">
        <v>307.12796347</v>
      </c>
      <c r="D11" s="40">
        <v>7</v>
      </c>
      <c r="E11">
        <v>405.91581431999998</v>
      </c>
      <c r="F11" s="40">
        <v>53</v>
      </c>
      <c r="G11">
        <v>340.45339290999999</v>
      </c>
      <c r="H11" s="40">
        <v>1</v>
      </c>
      <c r="I11">
        <v>374.81034742000003</v>
      </c>
      <c r="J11" s="65">
        <v>21</v>
      </c>
      <c r="K11" s="66">
        <v>283.25954193000001</v>
      </c>
      <c r="L11" s="40">
        <v>32</v>
      </c>
      <c r="M11">
        <v>371.66420355000002</v>
      </c>
      <c r="N11" s="65">
        <v>50</v>
      </c>
      <c r="O11" s="66">
        <v>7.8273352425077228E-2</v>
      </c>
      <c r="Q11" s="65">
        <v>54</v>
      </c>
      <c r="R11" s="66">
        <v>380.36742557000002</v>
      </c>
      <c r="S11" s="40">
        <v>1</v>
      </c>
      <c r="T11">
        <v>384.49556402000002</v>
      </c>
      <c r="U11" s="40">
        <v>13</v>
      </c>
      <c r="V11">
        <v>254.05008752000001</v>
      </c>
      <c r="W11" s="40">
        <v>1</v>
      </c>
      <c r="X11">
        <v>382.92404427999998</v>
      </c>
      <c r="Y11" s="65">
        <v>21</v>
      </c>
      <c r="Z11" s="66">
        <v>7.7676783583694481E-2</v>
      </c>
      <c r="AB11" s="40">
        <v>9</v>
      </c>
      <c r="AC11">
        <v>1350.7934456043315</v>
      </c>
      <c r="AE11" s="40">
        <v>40</v>
      </c>
      <c r="AF11">
        <v>2101.2046353631058</v>
      </c>
    </row>
    <row r="12" spans="1:32" x14ac:dyDescent="0.3">
      <c r="A12" s="7">
        <v>10</v>
      </c>
      <c r="B12" s="40">
        <v>56</v>
      </c>
      <c r="C12">
        <v>306.92342012</v>
      </c>
      <c r="D12" s="40">
        <v>37</v>
      </c>
      <c r="E12">
        <v>405.84451084</v>
      </c>
      <c r="F12" s="40">
        <v>58</v>
      </c>
      <c r="G12">
        <v>340.16169725999998</v>
      </c>
      <c r="H12" s="40">
        <v>32</v>
      </c>
      <c r="I12">
        <v>371.45473996999999</v>
      </c>
      <c r="J12" s="65">
        <v>50</v>
      </c>
      <c r="K12" s="66">
        <v>282.86776592000001</v>
      </c>
      <c r="L12" s="40">
        <v>1</v>
      </c>
      <c r="M12">
        <v>371.49285479000002</v>
      </c>
      <c r="N12" s="40">
        <v>40</v>
      </c>
      <c r="O12">
        <v>7.742079844260806E-2</v>
      </c>
      <c r="Q12" s="40">
        <v>17</v>
      </c>
      <c r="R12">
        <v>379.54447261000001</v>
      </c>
      <c r="S12" s="65">
        <v>20</v>
      </c>
      <c r="T12" s="66">
        <v>383.16151610999998</v>
      </c>
      <c r="U12" s="40">
        <v>5</v>
      </c>
      <c r="V12">
        <v>253.77107441999999</v>
      </c>
      <c r="W12" s="40">
        <v>51</v>
      </c>
      <c r="X12">
        <v>377.21811192000001</v>
      </c>
      <c r="Y12" s="40">
        <v>41</v>
      </c>
      <c r="Z12">
        <v>7.0223188700509906E-2</v>
      </c>
      <c r="AB12" s="40">
        <v>16</v>
      </c>
      <c r="AC12">
        <v>1350.1249673715722</v>
      </c>
      <c r="AE12" s="40">
        <v>30</v>
      </c>
      <c r="AF12">
        <v>2040.2335884020065</v>
      </c>
    </row>
    <row r="13" spans="1:32" x14ac:dyDescent="0.3">
      <c r="A13" s="7">
        <v>11</v>
      </c>
      <c r="B13" s="40">
        <v>55</v>
      </c>
      <c r="C13">
        <v>306.48424617000001</v>
      </c>
      <c r="D13" s="40">
        <v>2</v>
      </c>
      <c r="E13">
        <v>405.02419462</v>
      </c>
      <c r="F13" s="40">
        <v>55</v>
      </c>
      <c r="G13">
        <v>340.15653652999998</v>
      </c>
      <c r="H13" s="40">
        <v>37</v>
      </c>
      <c r="I13">
        <v>370.95806312000002</v>
      </c>
      <c r="J13" s="40">
        <v>27</v>
      </c>
      <c r="K13">
        <v>282.64767604000002</v>
      </c>
      <c r="L13" s="40">
        <v>30</v>
      </c>
      <c r="M13">
        <v>370.11264270999999</v>
      </c>
      <c r="N13" s="40">
        <v>55</v>
      </c>
      <c r="O13">
        <v>7.5306284000193915E-2</v>
      </c>
      <c r="Q13" s="40">
        <v>44</v>
      </c>
      <c r="R13">
        <v>379.44500305999998</v>
      </c>
      <c r="S13" s="40">
        <v>36</v>
      </c>
      <c r="T13">
        <v>379.80067779000001</v>
      </c>
      <c r="U13" s="40">
        <v>27</v>
      </c>
      <c r="V13">
        <v>253.50002169999999</v>
      </c>
      <c r="W13" s="40">
        <v>46</v>
      </c>
      <c r="X13">
        <v>374.72596109</v>
      </c>
      <c r="Y13" s="65">
        <v>54</v>
      </c>
      <c r="Z13" s="66">
        <v>6.9905319311103012E-2</v>
      </c>
      <c r="AB13" s="40">
        <v>49</v>
      </c>
      <c r="AC13">
        <v>1333.9219000643977</v>
      </c>
      <c r="AE13" s="40">
        <v>38</v>
      </c>
      <c r="AF13">
        <v>1944.0752010433912</v>
      </c>
    </row>
    <row r="14" spans="1:32" x14ac:dyDescent="0.3">
      <c r="A14" s="7">
        <v>12</v>
      </c>
      <c r="B14" s="40">
        <v>13</v>
      </c>
      <c r="C14">
        <v>306.04975479000001</v>
      </c>
      <c r="D14" s="40">
        <v>36</v>
      </c>
      <c r="E14">
        <v>404.96155779999998</v>
      </c>
      <c r="F14" s="40">
        <v>9</v>
      </c>
      <c r="G14">
        <v>340.07744113000001</v>
      </c>
      <c r="H14" s="40">
        <v>36</v>
      </c>
      <c r="I14">
        <v>370.52816078000001</v>
      </c>
      <c r="J14" s="40">
        <v>56</v>
      </c>
      <c r="K14">
        <v>282.55971987999999</v>
      </c>
      <c r="L14" s="40">
        <v>31</v>
      </c>
      <c r="M14">
        <v>369.39552909000003</v>
      </c>
      <c r="N14" s="40">
        <v>49</v>
      </c>
      <c r="O14">
        <v>7.4902996713810996E-2</v>
      </c>
      <c r="Q14" s="40">
        <v>45</v>
      </c>
      <c r="R14">
        <v>379.40337963000002</v>
      </c>
      <c r="S14" s="40">
        <v>37</v>
      </c>
      <c r="T14">
        <v>379.33060539000002</v>
      </c>
      <c r="U14" s="65">
        <v>21</v>
      </c>
      <c r="V14" s="66">
        <v>253.20721531000001</v>
      </c>
      <c r="W14" s="40">
        <v>31</v>
      </c>
      <c r="X14">
        <v>374.51196013999999</v>
      </c>
      <c r="Y14" s="40">
        <v>56</v>
      </c>
      <c r="Z14">
        <v>6.8129443704712619E-2</v>
      </c>
      <c r="AB14" s="40">
        <v>58</v>
      </c>
      <c r="AC14">
        <v>1322.2449466333326</v>
      </c>
      <c r="AE14" s="40">
        <v>57</v>
      </c>
      <c r="AF14">
        <v>1936.3807529761232</v>
      </c>
    </row>
    <row r="15" spans="1:32" x14ac:dyDescent="0.3">
      <c r="A15" s="7">
        <v>13</v>
      </c>
      <c r="B15" s="40">
        <v>33</v>
      </c>
      <c r="C15">
        <v>305.79040207000003</v>
      </c>
      <c r="D15" s="40">
        <v>30</v>
      </c>
      <c r="E15">
        <v>404.86386653</v>
      </c>
      <c r="F15" s="40">
        <v>10</v>
      </c>
      <c r="G15">
        <v>340.07744113000001</v>
      </c>
      <c r="H15" s="40">
        <v>33</v>
      </c>
      <c r="I15">
        <v>370.39807425999999</v>
      </c>
      <c r="J15" s="40">
        <v>33</v>
      </c>
      <c r="K15">
        <v>282.49757925</v>
      </c>
      <c r="L15" s="40">
        <v>43</v>
      </c>
      <c r="M15">
        <v>368.92420820000001</v>
      </c>
      <c r="N15" s="40">
        <v>36</v>
      </c>
      <c r="O15">
        <v>7.4367131597497665E-2</v>
      </c>
      <c r="Q15" s="40">
        <v>41</v>
      </c>
      <c r="R15">
        <v>379.32742987</v>
      </c>
      <c r="S15" s="40">
        <v>43</v>
      </c>
      <c r="T15">
        <v>378.74035815000002</v>
      </c>
      <c r="U15" s="40">
        <v>28</v>
      </c>
      <c r="V15">
        <v>252.42734797</v>
      </c>
      <c r="W15" s="40">
        <v>36</v>
      </c>
      <c r="X15">
        <v>374.18160102000002</v>
      </c>
      <c r="Y15" s="40">
        <v>37</v>
      </c>
      <c r="Z15">
        <v>6.6864610230328816E-2</v>
      </c>
      <c r="AB15" s="65">
        <v>50</v>
      </c>
      <c r="AC15" s="66">
        <v>1313.533230821615</v>
      </c>
      <c r="AE15" s="40">
        <v>31</v>
      </c>
      <c r="AF15">
        <v>1932.4958140133442</v>
      </c>
    </row>
    <row r="16" spans="1:32" x14ac:dyDescent="0.3">
      <c r="A16" s="7">
        <v>14</v>
      </c>
      <c r="B16" s="40">
        <v>32</v>
      </c>
      <c r="C16">
        <v>305.47759772000001</v>
      </c>
      <c r="D16" s="40">
        <v>31</v>
      </c>
      <c r="E16">
        <v>403.58692975999998</v>
      </c>
      <c r="F16" s="40">
        <v>41</v>
      </c>
      <c r="G16">
        <v>339.67306324999998</v>
      </c>
      <c r="H16" s="40">
        <v>30</v>
      </c>
      <c r="I16">
        <v>369.86216617999997</v>
      </c>
      <c r="J16" s="40">
        <v>13</v>
      </c>
      <c r="K16">
        <v>282.06116435000001</v>
      </c>
      <c r="L16" s="40">
        <v>37</v>
      </c>
      <c r="M16">
        <v>368.51214769000001</v>
      </c>
      <c r="N16" s="40">
        <v>4</v>
      </c>
      <c r="O16">
        <v>7.1871510215476733E-2</v>
      </c>
      <c r="Q16" s="40">
        <v>58</v>
      </c>
      <c r="R16">
        <v>379.26238168999998</v>
      </c>
      <c r="S16" s="40">
        <v>39</v>
      </c>
      <c r="T16">
        <v>374.91698086999997</v>
      </c>
      <c r="U16" s="40">
        <v>34</v>
      </c>
      <c r="V16">
        <v>252.09142625999999</v>
      </c>
      <c r="W16" s="40">
        <v>42</v>
      </c>
      <c r="X16">
        <v>374.11164644000002</v>
      </c>
      <c r="Y16" s="40">
        <v>16</v>
      </c>
      <c r="Z16">
        <v>6.4562728148044521E-2</v>
      </c>
      <c r="AB16" s="40">
        <v>40</v>
      </c>
      <c r="AC16">
        <v>1262.4178508230641</v>
      </c>
      <c r="AE16" s="40">
        <v>35</v>
      </c>
      <c r="AF16">
        <v>1919.3186260095088</v>
      </c>
    </row>
    <row r="17" spans="1:32" x14ac:dyDescent="0.3">
      <c r="A17" s="7">
        <v>15</v>
      </c>
      <c r="B17" s="40">
        <v>27</v>
      </c>
      <c r="C17">
        <v>305.35335507999997</v>
      </c>
      <c r="D17" s="40">
        <v>43</v>
      </c>
      <c r="E17">
        <v>403.26480104000001</v>
      </c>
      <c r="F17" s="40">
        <v>46</v>
      </c>
      <c r="G17">
        <v>338.51019898999999</v>
      </c>
      <c r="H17" s="40">
        <v>31</v>
      </c>
      <c r="I17">
        <v>368.76831411000001</v>
      </c>
      <c r="J17" s="40">
        <v>24</v>
      </c>
      <c r="K17">
        <v>281.78598939</v>
      </c>
      <c r="L17" s="40">
        <v>33</v>
      </c>
      <c r="M17">
        <v>367.33122781999998</v>
      </c>
      <c r="N17" s="65">
        <v>20</v>
      </c>
      <c r="O17" s="66">
        <v>7.169467150852897E-2</v>
      </c>
      <c r="Q17" s="40">
        <v>53</v>
      </c>
      <c r="R17">
        <v>379.12092044000002</v>
      </c>
      <c r="S17" s="40">
        <v>51</v>
      </c>
      <c r="T17">
        <v>374.75628476999998</v>
      </c>
      <c r="U17" s="65">
        <v>20</v>
      </c>
      <c r="V17" s="66">
        <v>250.92527726</v>
      </c>
      <c r="W17" s="40">
        <v>30</v>
      </c>
      <c r="X17">
        <v>373.05833095999998</v>
      </c>
      <c r="Y17" s="40">
        <v>40</v>
      </c>
      <c r="Z17">
        <v>6.4377645826623989E-2</v>
      </c>
      <c r="AB17" s="65">
        <v>54</v>
      </c>
      <c r="AC17" s="66">
        <v>1246.7944157049287</v>
      </c>
      <c r="AE17" s="40">
        <v>36</v>
      </c>
      <c r="AF17">
        <v>1888.8263622886643</v>
      </c>
    </row>
    <row r="18" spans="1:32" x14ac:dyDescent="0.3">
      <c r="A18" s="7">
        <v>16</v>
      </c>
      <c r="B18" s="40">
        <v>26</v>
      </c>
      <c r="C18">
        <v>305.29537233999997</v>
      </c>
      <c r="D18" s="40">
        <v>52</v>
      </c>
      <c r="E18">
        <v>402.30840222</v>
      </c>
      <c r="F18" s="40">
        <v>49</v>
      </c>
      <c r="G18">
        <v>337.44338095000001</v>
      </c>
      <c r="H18" s="40">
        <v>48</v>
      </c>
      <c r="I18">
        <v>368.63551199</v>
      </c>
      <c r="J18" s="40">
        <v>1</v>
      </c>
      <c r="K18">
        <v>281.72821255999997</v>
      </c>
      <c r="L18" s="40">
        <v>48</v>
      </c>
      <c r="M18">
        <v>366.03158817000002</v>
      </c>
      <c r="N18" s="40">
        <v>1</v>
      </c>
      <c r="O18">
        <v>6.9376958475370815E-2</v>
      </c>
      <c r="Q18" s="40">
        <v>59</v>
      </c>
      <c r="R18">
        <v>378.62793253000001</v>
      </c>
      <c r="S18" s="40">
        <v>46</v>
      </c>
      <c r="T18">
        <v>374.05890152000001</v>
      </c>
      <c r="U18" s="40">
        <v>25</v>
      </c>
      <c r="V18">
        <v>249.04820663000001</v>
      </c>
      <c r="W18" s="40">
        <v>43</v>
      </c>
      <c r="X18">
        <v>372.87781346999998</v>
      </c>
      <c r="Y18" s="40">
        <v>11</v>
      </c>
      <c r="Z18">
        <v>6.3264115324510414E-2</v>
      </c>
      <c r="AB18" s="40">
        <v>11</v>
      </c>
      <c r="AC18">
        <v>1243.5104626670609</v>
      </c>
      <c r="AE18" s="40">
        <v>33</v>
      </c>
      <c r="AF18">
        <v>1865.0758855269792</v>
      </c>
    </row>
    <row r="19" spans="1:32" x14ac:dyDescent="0.3">
      <c r="A19" s="7">
        <v>17</v>
      </c>
      <c r="B19" s="40">
        <v>24</v>
      </c>
      <c r="C19">
        <v>305.25671190000003</v>
      </c>
      <c r="D19" s="40">
        <v>33</v>
      </c>
      <c r="E19">
        <v>402.09450810999999</v>
      </c>
      <c r="F19" s="40">
        <v>57</v>
      </c>
      <c r="G19">
        <v>337.17283312000001</v>
      </c>
      <c r="H19" s="40">
        <v>43</v>
      </c>
      <c r="I19">
        <v>368.12411700000001</v>
      </c>
      <c r="J19" s="40">
        <v>26</v>
      </c>
      <c r="K19">
        <v>280.58708018999999</v>
      </c>
      <c r="L19" s="40">
        <v>36</v>
      </c>
      <c r="M19">
        <v>365.97842695000003</v>
      </c>
      <c r="N19" s="65">
        <v>14</v>
      </c>
      <c r="O19" s="66">
        <v>6.8339095327389549E-2</v>
      </c>
      <c r="Q19" s="40">
        <v>57</v>
      </c>
      <c r="R19">
        <v>378.47658243000001</v>
      </c>
      <c r="S19" s="40">
        <v>29</v>
      </c>
      <c r="T19">
        <v>373.98336339000002</v>
      </c>
      <c r="U19" s="40">
        <v>26</v>
      </c>
      <c r="V19">
        <v>249.01419906999999</v>
      </c>
      <c r="W19" s="40">
        <v>35</v>
      </c>
      <c r="X19">
        <v>372.06975255999998</v>
      </c>
      <c r="Y19" s="65">
        <v>19</v>
      </c>
      <c r="Z19" s="66">
        <v>5.8955031248360164E-2</v>
      </c>
      <c r="AB19" s="40">
        <v>47</v>
      </c>
      <c r="AC19">
        <v>1208.4493792260782</v>
      </c>
      <c r="AE19" s="40">
        <v>59</v>
      </c>
      <c r="AF19">
        <v>1844.9915186100536</v>
      </c>
    </row>
    <row r="20" spans="1:32" x14ac:dyDescent="0.3">
      <c r="A20" s="7">
        <v>18</v>
      </c>
      <c r="B20" s="40">
        <v>40</v>
      </c>
      <c r="C20">
        <v>305.20965946000001</v>
      </c>
      <c r="D20" s="40">
        <v>35</v>
      </c>
      <c r="E20">
        <v>402.07785788000001</v>
      </c>
      <c r="F20" s="40">
        <v>47</v>
      </c>
      <c r="G20">
        <v>336.81803707</v>
      </c>
      <c r="H20" s="40">
        <v>46</v>
      </c>
      <c r="I20">
        <v>366.13937038</v>
      </c>
      <c r="J20" s="40">
        <v>32</v>
      </c>
      <c r="K20">
        <v>280.39497587</v>
      </c>
      <c r="L20" s="40">
        <v>25</v>
      </c>
      <c r="M20">
        <v>364.87655138000002</v>
      </c>
      <c r="N20" s="40">
        <v>58</v>
      </c>
      <c r="O20">
        <v>6.5032126158732342E-2</v>
      </c>
      <c r="Q20" s="40">
        <v>49</v>
      </c>
      <c r="R20">
        <v>378.03686398999997</v>
      </c>
      <c r="S20" s="40">
        <v>44</v>
      </c>
      <c r="T20">
        <v>373.93831118999998</v>
      </c>
      <c r="U20" s="40">
        <v>33</v>
      </c>
      <c r="V20">
        <v>248.05428924</v>
      </c>
      <c r="W20" s="40">
        <v>32</v>
      </c>
      <c r="X20">
        <v>372.02467462999999</v>
      </c>
      <c r="Y20" s="40">
        <v>39</v>
      </c>
      <c r="Z20">
        <v>5.7720377736824417E-2</v>
      </c>
      <c r="AB20" s="40">
        <v>44</v>
      </c>
      <c r="AC20">
        <v>1144.8186730562079</v>
      </c>
      <c r="AE20" s="40">
        <v>43</v>
      </c>
      <c r="AF20">
        <v>1817.7894270518591</v>
      </c>
    </row>
    <row r="21" spans="1:32" x14ac:dyDescent="0.3">
      <c r="A21" s="7">
        <v>19</v>
      </c>
      <c r="B21" s="40">
        <v>25</v>
      </c>
      <c r="C21">
        <v>304.50476774999998</v>
      </c>
      <c r="D21" s="40">
        <v>45</v>
      </c>
      <c r="E21">
        <v>401.82024239999998</v>
      </c>
      <c r="F21" s="40">
        <v>3</v>
      </c>
      <c r="G21">
        <v>336.54762040000003</v>
      </c>
      <c r="H21" s="40">
        <v>25</v>
      </c>
      <c r="I21">
        <v>365.25635117000002</v>
      </c>
      <c r="J21" s="40">
        <v>17</v>
      </c>
      <c r="K21">
        <v>279.96079830999997</v>
      </c>
      <c r="L21" s="40">
        <v>46</v>
      </c>
      <c r="M21">
        <v>363.86493652000001</v>
      </c>
      <c r="N21" s="40">
        <v>15</v>
      </c>
      <c r="O21">
        <v>6.4318136704393819E-2</v>
      </c>
      <c r="Q21" s="40">
        <v>16</v>
      </c>
      <c r="R21">
        <v>377.56090856999998</v>
      </c>
      <c r="S21" s="40">
        <v>48</v>
      </c>
      <c r="T21">
        <v>373.69642415999999</v>
      </c>
      <c r="U21" s="40">
        <v>29</v>
      </c>
      <c r="V21">
        <v>245.64810459</v>
      </c>
      <c r="W21" s="40">
        <v>52</v>
      </c>
      <c r="X21">
        <v>371.93474630999998</v>
      </c>
      <c r="Y21" s="40">
        <v>26</v>
      </c>
      <c r="Z21">
        <v>4.7115720123850971E-2</v>
      </c>
      <c r="AB21" s="40">
        <v>56</v>
      </c>
      <c r="AC21">
        <v>1141.7889257318388</v>
      </c>
      <c r="AE21" s="40">
        <v>53</v>
      </c>
      <c r="AF21">
        <v>1815.3400393347108</v>
      </c>
    </row>
    <row r="22" spans="1:32" x14ac:dyDescent="0.3">
      <c r="A22" s="7">
        <v>20</v>
      </c>
      <c r="B22" s="40">
        <v>41</v>
      </c>
      <c r="C22">
        <v>304.47619069000001</v>
      </c>
      <c r="D22" s="40">
        <v>3</v>
      </c>
      <c r="E22">
        <v>400.66750711999998</v>
      </c>
      <c r="F22" s="40">
        <v>27</v>
      </c>
      <c r="G22">
        <v>336.02430465999998</v>
      </c>
      <c r="H22" s="40">
        <v>35</v>
      </c>
      <c r="I22">
        <v>364.26356225000001</v>
      </c>
      <c r="J22" s="40">
        <v>28</v>
      </c>
      <c r="K22">
        <v>279.94010687999997</v>
      </c>
      <c r="L22" s="40">
        <v>52</v>
      </c>
      <c r="M22">
        <v>363.74006628000001</v>
      </c>
      <c r="N22" s="40">
        <v>10</v>
      </c>
      <c r="O22">
        <v>6.36668266703901E-2</v>
      </c>
      <c r="Q22" s="40">
        <v>55</v>
      </c>
      <c r="R22">
        <v>377.14644236999999</v>
      </c>
      <c r="S22" s="40">
        <v>32</v>
      </c>
      <c r="T22">
        <v>373.28341789000001</v>
      </c>
      <c r="U22" s="65">
        <v>19</v>
      </c>
      <c r="V22" s="66">
        <v>243.75170274999999</v>
      </c>
      <c r="W22" s="40">
        <v>48</v>
      </c>
      <c r="X22">
        <v>371.89797048999998</v>
      </c>
      <c r="Y22" s="40">
        <v>43</v>
      </c>
      <c r="Z22">
        <v>4.5125944143546211E-2</v>
      </c>
      <c r="AB22" s="40">
        <v>36</v>
      </c>
      <c r="AC22">
        <v>1131.4049206305328</v>
      </c>
      <c r="AE22" s="40">
        <v>16</v>
      </c>
      <c r="AF22">
        <v>1765.3578802115471</v>
      </c>
    </row>
    <row r="23" spans="1:32" x14ac:dyDescent="0.3">
      <c r="A23" s="7">
        <v>21</v>
      </c>
      <c r="B23" s="40">
        <v>11</v>
      </c>
      <c r="C23">
        <v>304.47008305000003</v>
      </c>
      <c r="D23" s="40">
        <v>1</v>
      </c>
      <c r="E23">
        <v>399.69843799</v>
      </c>
      <c r="F23" s="40">
        <v>34</v>
      </c>
      <c r="G23">
        <v>335.96555691999998</v>
      </c>
      <c r="H23" s="40">
        <v>26</v>
      </c>
      <c r="I23">
        <v>362.02035998999997</v>
      </c>
      <c r="J23" s="40">
        <v>55</v>
      </c>
      <c r="K23">
        <v>279.89752614000002</v>
      </c>
      <c r="L23" s="40">
        <v>42</v>
      </c>
      <c r="M23">
        <v>362.99778093999998</v>
      </c>
      <c r="N23" s="40">
        <v>5</v>
      </c>
      <c r="O23">
        <v>6.2963781582703215E-2</v>
      </c>
      <c r="Q23" s="40">
        <v>34</v>
      </c>
      <c r="R23">
        <v>376.44027161999998</v>
      </c>
      <c r="S23" s="40">
        <v>33</v>
      </c>
      <c r="T23">
        <v>373.25159246999999</v>
      </c>
      <c r="U23" s="40">
        <v>55</v>
      </c>
      <c r="V23">
        <v>243.34705907</v>
      </c>
      <c r="W23" s="65">
        <v>20</v>
      </c>
      <c r="X23" s="66">
        <v>371.82114282999999</v>
      </c>
      <c r="Y23" s="65">
        <v>14</v>
      </c>
      <c r="Z23" s="66">
        <v>4.4662018678028985E-2</v>
      </c>
      <c r="AB23" s="40">
        <v>51</v>
      </c>
      <c r="AC23">
        <v>1123.0763418469473</v>
      </c>
      <c r="AE23" s="65">
        <v>50</v>
      </c>
      <c r="AF23" s="66">
        <v>1756.6584652819599</v>
      </c>
    </row>
    <row r="24" spans="1:32" x14ac:dyDescent="0.3">
      <c r="A24" s="7">
        <v>22</v>
      </c>
      <c r="B24" s="40">
        <v>16</v>
      </c>
      <c r="C24">
        <v>304.36855880000002</v>
      </c>
      <c r="D24" s="40">
        <v>38</v>
      </c>
      <c r="E24">
        <v>398.48536049000001</v>
      </c>
      <c r="F24" s="40">
        <v>45</v>
      </c>
      <c r="G24">
        <v>335.75669531</v>
      </c>
      <c r="H24" s="40">
        <v>42</v>
      </c>
      <c r="I24">
        <v>361.81903800999999</v>
      </c>
      <c r="J24" s="40">
        <v>34</v>
      </c>
      <c r="K24">
        <v>279.35053419000002</v>
      </c>
      <c r="L24" s="40">
        <v>35</v>
      </c>
      <c r="M24">
        <v>362.77039317999999</v>
      </c>
      <c r="N24" s="40">
        <v>9</v>
      </c>
      <c r="O24">
        <v>6.2944116181027063E-2</v>
      </c>
      <c r="Q24" s="40">
        <v>51</v>
      </c>
      <c r="R24">
        <v>375.19082924000003</v>
      </c>
      <c r="S24" s="40">
        <v>23</v>
      </c>
      <c r="T24">
        <v>372.98614405000001</v>
      </c>
      <c r="U24" s="40">
        <v>32</v>
      </c>
      <c r="V24">
        <v>242.28711243999999</v>
      </c>
      <c r="W24" s="40">
        <v>25</v>
      </c>
      <c r="X24">
        <v>370.66096389</v>
      </c>
      <c r="Y24" s="40">
        <v>36</v>
      </c>
      <c r="Z24">
        <v>4.2769869565002942E-2</v>
      </c>
      <c r="AB24" s="65">
        <v>18</v>
      </c>
      <c r="AC24" s="66">
        <v>1116.5051323757436</v>
      </c>
      <c r="AE24" s="40">
        <v>11</v>
      </c>
      <c r="AF24">
        <v>1739.5566609840121</v>
      </c>
    </row>
    <row r="25" spans="1:32" x14ac:dyDescent="0.3">
      <c r="A25" s="7">
        <v>23</v>
      </c>
      <c r="B25" s="40">
        <v>9</v>
      </c>
      <c r="C25">
        <v>303.59895502000001</v>
      </c>
      <c r="D25" s="40">
        <v>25</v>
      </c>
      <c r="E25">
        <v>396.65499589000001</v>
      </c>
      <c r="F25" s="40">
        <v>7</v>
      </c>
      <c r="G25">
        <v>335.46694794000001</v>
      </c>
      <c r="H25" s="40">
        <v>38</v>
      </c>
      <c r="I25">
        <v>361.17801429000002</v>
      </c>
      <c r="J25" s="40">
        <v>25</v>
      </c>
      <c r="K25">
        <v>279.10185684999999</v>
      </c>
      <c r="L25" s="40">
        <v>26</v>
      </c>
      <c r="M25">
        <v>360.41678037000003</v>
      </c>
      <c r="N25" s="40">
        <v>6</v>
      </c>
      <c r="O25">
        <v>6.1501145544476991E-2</v>
      </c>
      <c r="Q25" s="40">
        <v>27</v>
      </c>
      <c r="R25">
        <v>374.82402036000002</v>
      </c>
      <c r="S25" s="40">
        <v>25</v>
      </c>
      <c r="T25">
        <v>372.58592779999998</v>
      </c>
      <c r="U25" s="40">
        <v>15</v>
      </c>
      <c r="V25">
        <v>242.15231767</v>
      </c>
      <c r="W25" s="40">
        <v>37</v>
      </c>
      <c r="X25">
        <v>370.46306855</v>
      </c>
      <c r="Y25" s="40">
        <v>28</v>
      </c>
      <c r="Z25">
        <v>4.1915220884516068E-2</v>
      </c>
      <c r="AB25" s="40">
        <v>35</v>
      </c>
      <c r="AC25">
        <v>1111.2742609182876</v>
      </c>
      <c r="AE25" s="40">
        <v>58</v>
      </c>
      <c r="AF25">
        <v>1739.2576972779359</v>
      </c>
    </row>
    <row r="26" spans="1:32" x14ac:dyDescent="0.3">
      <c r="A26" s="7">
        <v>24</v>
      </c>
      <c r="B26" s="65">
        <v>21</v>
      </c>
      <c r="C26" s="66">
        <v>303.59432292999998</v>
      </c>
      <c r="D26" s="40">
        <v>42</v>
      </c>
      <c r="E26">
        <v>396.51732745999999</v>
      </c>
      <c r="F26" s="40">
        <v>4</v>
      </c>
      <c r="G26">
        <v>335.43287701000003</v>
      </c>
      <c r="H26" s="40">
        <v>52</v>
      </c>
      <c r="I26">
        <v>359.94588933</v>
      </c>
      <c r="J26" s="40">
        <v>40</v>
      </c>
      <c r="K26">
        <v>278.12197728000001</v>
      </c>
      <c r="L26" s="40">
        <v>38</v>
      </c>
      <c r="M26">
        <v>359.78436766999999</v>
      </c>
      <c r="N26" s="40">
        <v>8</v>
      </c>
      <c r="O26">
        <v>6.0623004030134466E-2</v>
      </c>
      <c r="Q26" s="40">
        <v>47</v>
      </c>
      <c r="R26">
        <v>372.83430263999998</v>
      </c>
      <c r="S26" s="40">
        <v>28</v>
      </c>
      <c r="T26">
        <v>372.28432730999998</v>
      </c>
      <c r="U26" s="40">
        <v>30</v>
      </c>
      <c r="V26">
        <v>241.23733480999999</v>
      </c>
      <c r="W26" s="40">
        <v>34</v>
      </c>
      <c r="X26">
        <v>369.90531400999998</v>
      </c>
      <c r="Y26" s="40">
        <v>49</v>
      </c>
      <c r="Z26">
        <v>4.0336942654214107E-2</v>
      </c>
      <c r="AB26" s="40">
        <v>12</v>
      </c>
      <c r="AC26">
        <v>1100.6922838294884</v>
      </c>
      <c r="AE26" s="40">
        <v>44</v>
      </c>
      <c r="AF26">
        <v>1682.1827396213121</v>
      </c>
    </row>
    <row r="27" spans="1:32" x14ac:dyDescent="0.3">
      <c r="A27" s="7">
        <v>25</v>
      </c>
      <c r="B27" s="40">
        <v>1</v>
      </c>
      <c r="C27">
        <v>303.48641137999999</v>
      </c>
      <c r="D27" s="40">
        <v>40</v>
      </c>
      <c r="E27">
        <v>393.99255657999998</v>
      </c>
      <c r="F27" s="65">
        <v>18</v>
      </c>
      <c r="G27" s="66">
        <v>335.17185619000003</v>
      </c>
      <c r="H27" s="40">
        <v>27</v>
      </c>
      <c r="I27">
        <v>359.65262754999998</v>
      </c>
      <c r="J27" s="40">
        <v>11</v>
      </c>
      <c r="K27">
        <v>277.58222203999998</v>
      </c>
      <c r="L27" s="40">
        <v>27</v>
      </c>
      <c r="M27">
        <v>357.57605712999998</v>
      </c>
      <c r="N27" s="40">
        <v>33</v>
      </c>
      <c r="O27">
        <v>5.9754054240617527E-2</v>
      </c>
      <c r="Q27" s="40">
        <v>26</v>
      </c>
      <c r="R27">
        <v>372.43562306000001</v>
      </c>
      <c r="S27" s="40">
        <v>35</v>
      </c>
      <c r="T27">
        <v>371.48497213000002</v>
      </c>
      <c r="U27" s="65">
        <v>22</v>
      </c>
      <c r="V27" s="66">
        <v>241.15963675</v>
      </c>
      <c r="W27" s="40">
        <v>33</v>
      </c>
      <c r="X27">
        <v>369.40915357</v>
      </c>
      <c r="Y27" s="40">
        <v>7</v>
      </c>
      <c r="Z27">
        <v>3.5893971901582195E-2</v>
      </c>
      <c r="AB27" s="40">
        <v>38</v>
      </c>
      <c r="AC27">
        <v>1099.4600648798496</v>
      </c>
      <c r="AE27" s="40">
        <v>26</v>
      </c>
      <c r="AF27">
        <v>1544.2050758026339</v>
      </c>
    </row>
    <row r="28" spans="1:32" x14ac:dyDescent="0.3">
      <c r="A28" s="7">
        <v>26</v>
      </c>
      <c r="B28" s="40">
        <v>28</v>
      </c>
      <c r="C28">
        <v>303.27496595000002</v>
      </c>
      <c r="D28" s="40">
        <v>26</v>
      </c>
      <c r="E28">
        <v>393.21090027999998</v>
      </c>
      <c r="F28" s="40">
        <v>8</v>
      </c>
      <c r="G28">
        <v>334.83788942000001</v>
      </c>
      <c r="H28" s="65">
        <v>20</v>
      </c>
      <c r="I28" s="66">
        <v>358.82295018999997</v>
      </c>
      <c r="J28" s="40">
        <v>30</v>
      </c>
      <c r="K28">
        <v>277.04299742000001</v>
      </c>
      <c r="L28" s="40">
        <v>39</v>
      </c>
      <c r="M28">
        <v>357.10379691999998</v>
      </c>
      <c r="N28" s="40">
        <v>57</v>
      </c>
      <c r="O28">
        <v>5.9120316481016587E-2</v>
      </c>
      <c r="Q28" s="40">
        <v>12</v>
      </c>
      <c r="R28">
        <v>371.56364019</v>
      </c>
      <c r="S28" s="40">
        <v>26</v>
      </c>
      <c r="T28">
        <v>371.35097100000002</v>
      </c>
      <c r="U28" s="40">
        <v>31</v>
      </c>
      <c r="V28">
        <v>240.73008978999999</v>
      </c>
      <c r="W28" s="40">
        <v>23</v>
      </c>
      <c r="X28">
        <v>368.80804518000002</v>
      </c>
      <c r="Y28" s="65">
        <v>22</v>
      </c>
      <c r="Z28" s="66">
        <v>3.4027369265116521E-2</v>
      </c>
      <c r="AB28" s="40">
        <v>41</v>
      </c>
      <c r="AC28">
        <v>1091.9766251806773</v>
      </c>
      <c r="AE28" s="40">
        <v>56</v>
      </c>
      <c r="AF28">
        <v>1528.4073699351266</v>
      </c>
    </row>
    <row r="29" spans="1:32" x14ac:dyDescent="0.3">
      <c r="A29" s="7">
        <v>27</v>
      </c>
      <c r="B29" s="40">
        <v>17</v>
      </c>
      <c r="C29">
        <v>303.12368119000001</v>
      </c>
      <c r="D29" s="40">
        <v>39</v>
      </c>
      <c r="E29">
        <v>392.92753830999999</v>
      </c>
      <c r="F29" s="40">
        <v>48</v>
      </c>
      <c r="G29">
        <v>334.61288704999998</v>
      </c>
      <c r="H29" s="40">
        <v>28</v>
      </c>
      <c r="I29">
        <v>358.25524883999998</v>
      </c>
      <c r="J29" s="40">
        <v>41</v>
      </c>
      <c r="K29">
        <v>276.83374773999998</v>
      </c>
      <c r="L29" s="40">
        <v>28</v>
      </c>
      <c r="M29">
        <v>356.76775631999999</v>
      </c>
      <c r="N29" s="65">
        <v>18</v>
      </c>
      <c r="O29" s="66">
        <v>5.8860110857952584E-2</v>
      </c>
      <c r="Q29" s="40">
        <v>24</v>
      </c>
      <c r="R29">
        <v>371.51083648999997</v>
      </c>
      <c r="S29" s="40">
        <v>30</v>
      </c>
      <c r="T29">
        <v>371.17046340000002</v>
      </c>
      <c r="U29" s="40">
        <v>17</v>
      </c>
      <c r="V29">
        <v>240.54826387</v>
      </c>
      <c r="W29" s="40">
        <v>45</v>
      </c>
      <c r="X29">
        <v>368.45802370000001</v>
      </c>
      <c r="Y29" s="40">
        <v>12</v>
      </c>
      <c r="Z29">
        <v>3.3363435373652148E-2</v>
      </c>
      <c r="AB29" s="40">
        <v>17</v>
      </c>
      <c r="AC29">
        <v>1086.370668233156</v>
      </c>
      <c r="AE29" s="40">
        <v>25</v>
      </c>
      <c r="AF29">
        <v>1523.8911379853014</v>
      </c>
    </row>
    <row r="30" spans="1:32" x14ac:dyDescent="0.3">
      <c r="A30" s="7">
        <v>28</v>
      </c>
      <c r="B30" s="40">
        <v>30</v>
      </c>
      <c r="C30">
        <v>303.06898540999998</v>
      </c>
      <c r="D30" s="40">
        <v>51</v>
      </c>
      <c r="E30">
        <v>390.15898368000001</v>
      </c>
      <c r="F30" s="40">
        <v>5</v>
      </c>
      <c r="G30">
        <v>334.43894304000003</v>
      </c>
      <c r="H30" s="40">
        <v>39</v>
      </c>
      <c r="I30">
        <v>358.24425735</v>
      </c>
      <c r="J30" s="65">
        <v>19</v>
      </c>
      <c r="K30" s="66">
        <v>276.16169245999998</v>
      </c>
      <c r="L30" s="40">
        <v>51</v>
      </c>
      <c r="M30">
        <v>355.94317230000001</v>
      </c>
      <c r="N30" s="40">
        <v>37</v>
      </c>
      <c r="O30">
        <v>4.4916346382425421E-2</v>
      </c>
      <c r="Q30" s="40">
        <v>52</v>
      </c>
      <c r="R30">
        <v>371.03878601999997</v>
      </c>
      <c r="S30" s="40">
        <v>42</v>
      </c>
      <c r="T30">
        <v>370.66936691000001</v>
      </c>
      <c r="U30" s="40">
        <v>44</v>
      </c>
      <c r="V30">
        <v>240.18096048999999</v>
      </c>
      <c r="W30" s="40">
        <v>38</v>
      </c>
      <c r="X30">
        <v>368.39436941000002</v>
      </c>
      <c r="Y30" s="40">
        <v>59</v>
      </c>
      <c r="Z30">
        <v>3.3206389401414127E-2</v>
      </c>
      <c r="AB30" s="65">
        <v>14</v>
      </c>
      <c r="AC30" s="66">
        <v>1019.6857987872563</v>
      </c>
      <c r="AE30" s="40">
        <v>12</v>
      </c>
      <c r="AF30">
        <v>1519.563469198197</v>
      </c>
    </row>
    <row r="31" spans="1:32" x14ac:dyDescent="0.3">
      <c r="A31" s="7">
        <v>29</v>
      </c>
      <c r="B31" s="40">
        <v>46</v>
      </c>
      <c r="C31">
        <v>302.67730220999999</v>
      </c>
      <c r="D31" s="40">
        <v>27</v>
      </c>
      <c r="E31">
        <v>388.63541179999999</v>
      </c>
      <c r="F31" s="40">
        <v>26</v>
      </c>
      <c r="G31">
        <v>334.33721015999998</v>
      </c>
      <c r="H31" s="40">
        <v>51</v>
      </c>
      <c r="I31">
        <v>358.17976363999998</v>
      </c>
      <c r="J31" s="40">
        <v>31</v>
      </c>
      <c r="K31">
        <v>275.09716126000001</v>
      </c>
      <c r="L31" s="40">
        <v>45</v>
      </c>
      <c r="M31">
        <v>355.33922639000002</v>
      </c>
      <c r="N31" s="40">
        <v>13</v>
      </c>
      <c r="O31">
        <v>4.4848712509178379E-2</v>
      </c>
      <c r="Q31" s="65">
        <v>19</v>
      </c>
      <c r="R31" s="66">
        <v>370.61163974999999</v>
      </c>
      <c r="S31" s="40">
        <v>27</v>
      </c>
      <c r="T31">
        <v>370.53848004999998</v>
      </c>
      <c r="U31" s="40">
        <v>40</v>
      </c>
      <c r="V31">
        <v>240.08916669999999</v>
      </c>
      <c r="W31" s="40">
        <v>28</v>
      </c>
      <c r="X31">
        <v>367.383533</v>
      </c>
      <c r="Y31" s="40">
        <v>23</v>
      </c>
      <c r="Z31">
        <v>3.1985698462382126E-2</v>
      </c>
      <c r="AB31" s="40">
        <v>37</v>
      </c>
      <c r="AC31">
        <v>988.75917504012909</v>
      </c>
      <c r="AE31" s="40">
        <v>47</v>
      </c>
      <c r="AF31">
        <v>1491.6174988005962</v>
      </c>
    </row>
    <row r="32" spans="1:32" x14ac:dyDescent="0.3">
      <c r="A32" s="7">
        <v>30</v>
      </c>
      <c r="B32" s="65">
        <v>54</v>
      </c>
      <c r="C32" s="66">
        <v>302.53031344999999</v>
      </c>
      <c r="D32" s="40">
        <v>28</v>
      </c>
      <c r="E32">
        <v>385.91941857</v>
      </c>
      <c r="F32" s="40">
        <v>24</v>
      </c>
      <c r="G32">
        <v>334.11149884000002</v>
      </c>
      <c r="H32" s="40">
        <v>40</v>
      </c>
      <c r="I32">
        <v>357.46991287999998</v>
      </c>
      <c r="J32" s="40">
        <v>29</v>
      </c>
      <c r="K32">
        <v>274.96076076000003</v>
      </c>
      <c r="L32" s="65">
        <v>20</v>
      </c>
      <c r="M32" s="66">
        <v>354.91102959</v>
      </c>
      <c r="N32" s="40">
        <v>41</v>
      </c>
      <c r="O32">
        <v>4.2547906804848851E-2</v>
      </c>
      <c r="Q32" s="40">
        <v>25</v>
      </c>
      <c r="R32">
        <v>370.40429924</v>
      </c>
      <c r="S32" s="40">
        <v>31</v>
      </c>
      <c r="T32">
        <v>370.53285892000002</v>
      </c>
      <c r="U32" s="40">
        <v>41</v>
      </c>
      <c r="V32">
        <v>239.78256254999999</v>
      </c>
      <c r="W32" s="40">
        <v>24</v>
      </c>
      <c r="X32">
        <v>367.37896891999998</v>
      </c>
      <c r="Y32" s="40">
        <v>33</v>
      </c>
      <c r="Z32">
        <v>3.1779226052398885E-2</v>
      </c>
      <c r="AB32" s="40">
        <v>39</v>
      </c>
      <c r="AC32">
        <v>986.26763816880703</v>
      </c>
      <c r="AE32" s="40">
        <v>39</v>
      </c>
      <c r="AF32">
        <v>1490.8589744933095</v>
      </c>
    </row>
    <row r="33" spans="1:32" x14ac:dyDescent="0.3">
      <c r="A33" s="7">
        <v>31</v>
      </c>
      <c r="B33" s="40">
        <v>31</v>
      </c>
      <c r="C33">
        <v>301.60834682000001</v>
      </c>
      <c r="D33" s="40">
        <v>44</v>
      </c>
      <c r="E33">
        <v>385.25986869000002</v>
      </c>
      <c r="F33" s="40">
        <v>33</v>
      </c>
      <c r="G33">
        <v>333.82207060000002</v>
      </c>
      <c r="H33" s="40">
        <v>45</v>
      </c>
      <c r="I33">
        <v>355.93536977999997</v>
      </c>
      <c r="J33" s="40">
        <v>15</v>
      </c>
      <c r="K33">
        <v>274.26248206999998</v>
      </c>
      <c r="L33" s="40">
        <v>24</v>
      </c>
      <c r="M33">
        <v>353.66921207000001</v>
      </c>
      <c r="N33" s="65">
        <v>21</v>
      </c>
      <c r="O33" s="66">
        <v>4.1600398268063526E-2</v>
      </c>
      <c r="Q33" s="40">
        <v>3</v>
      </c>
      <c r="R33">
        <v>370.13218329</v>
      </c>
      <c r="S33" s="40">
        <v>45</v>
      </c>
      <c r="T33">
        <v>370.13353846000001</v>
      </c>
      <c r="U33" s="40">
        <v>38</v>
      </c>
      <c r="V33">
        <v>239.14237946</v>
      </c>
      <c r="W33" s="40">
        <v>39</v>
      </c>
      <c r="X33">
        <v>367.31013767000002</v>
      </c>
      <c r="Y33" s="65">
        <v>18</v>
      </c>
      <c r="Z33" s="66">
        <v>3.1715790808920001E-2</v>
      </c>
      <c r="AB33" s="40">
        <v>55</v>
      </c>
      <c r="AC33">
        <v>975.82212505679581</v>
      </c>
      <c r="AE33" s="40">
        <v>42</v>
      </c>
      <c r="AF33">
        <v>1423.5722124662238</v>
      </c>
    </row>
    <row r="34" spans="1:32" x14ac:dyDescent="0.3">
      <c r="A34" s="7">
        <v>32</v>
      </c>
      <c r="B34" s="40">
        <v>10</v>
      </c>
      <c r="C34">
        <v>301.44210801999998</v>
      </c>
      <c r="D34" s="40">
        <v>41</v>
      </c>
      <c r="E34">
        <v>384.07442579999997</v>
      </c>
      <c r="F34" s="40">
        <v>2</v>
      </c>
      <c r="G34">
        <v>333.65725304</v>
      </c>
      <c r="H34" s="40">
        <v>29</v>
      </c>
      <c r="I34">
        <v>355.85277506</v>
      </c>
      <c r="J34" s="65">
        <v>54</v>
      </c>
      <c r="K34" s="66">
        <v>273.98032086000001</v>
      </c>
      <c r="L34" s="40">
        <v>40</v>
      </c>
      <c r="M34">
        <v>352.50714507999999</v>
      </c>
      <c r="N34" s="40">
        <v>34</v>
      </c>
      <c r="O34">
        <v>3.9027061254348266E-2</v>
      </c>
      <c r="Q34" s="65">
        <v>18</v>
      </c>
      <c r="R34" s="66">
        <v>369.79679467</v>
      </c>
      <c r="S34" s="65">
        <v>21</v>
      </c>
      <c r="T34" s="66">
        <v>369.93645435000002</v>
      </c>
      <c r="U34" s="40">
        <v>35</v>
      </c>
      <c r="V34">
        <v>238.65225900999999</v>
      </c>
      <c r="W34" s="40">
        <v>27</v>
      </c>
      <c r="X34">
        <v>367.15806049999998</v>
      </c>
      <c r="Y34" s="40">
        <v>4</v>
      </c>
      <c r="Z34">
        <v>3.0215131716981813E-2</v>
      </c>
      <c r="AB34" s="40">
        <v>32</v>
      </c>
      <c r="AC34">
        <v>967.14728637773715</v>
      </c>
      <c r="AE34" s="40">
        <v>41</v>
      </c>
      <c r="AF34">
        <v>1393.0331880658728</v>
      </c>
    </row>
    <row r="35" spans="1:32" x14ac:dyDescent="0.3">
      <c r="A35" s="7">
        <v>33</v>
      </c>
      <c r="B35" s="40">
        <v>53</v>
      </c>
      <c r="C35">
        <v>301.03444071000001</v>
      </c>
      <c r="D35" s="40">
        <v>53</v>
      </c>
      <c r="E35">
        <v>383.86648522000002</v>
      </c>
      <c r="F35" s="40">
        <v>32</v>
      </c>
      <c r="G35">
        <v>333.52748955999999</v>
      </c>
      <c r="H35" s="40">
        <v>24</v>
      </c>
      <c r="I35">
        <v>355.16387694000002</v>
      </c>
      <c r="J35" s="40">
        <v>16</v>
      </c>
      <c r="K35">
        <v>273.23452889999999</v>
      </c>
      <c r="L35" s="40">
        <v>29</v>
      </c>
      <c r="M35">
        <v>350.04116490000001</v>
      </c>
      <c r="N35" s="40">
        <v>27</v>
      </c>
      <c r="O35">
        <v>3.8904113535973964E-2</v>
      </c>
      <c r="Q35" s="40">
        <v>28</v>
      </c>
      <c r="R35">
        <v>369.34893890000001</v>
      </c>
      <c r="S35" s="40">
        <v>24</v>
      </c>
      <c r="T35">
        <v>369.85560225</v>
      </c>
      <c r="U35" s="65">
        <v>50</v>
      </c>
      <c r="V35" s="66">
        <v>237.59986142</v>
      </c>
      <c r="W35" s="40">
        <v>26</v>
      </c>
      <c r="X35">
        <v>365.53588173000003</v>
      </c>
      <c r="Y35" s="40">
        <v>5</v>
      </c>
      <c r="Z35">
        <v>2.9838147562307214E-2</v>
      </c>
      <c r="AB35" s="40">
        <v>23</v>
      </c>
      <c r="AC35">
        <v>954.80781267414295</v>
      </c>
      <c r="AE35" s="65">
        <v>54</v>
      </c>
      <c r="AF35" s="66">
        <v>1252.9368520541429</v>
      </c>
    </row>
    <row r="36" spans="1:32" x14ac:dyDescent="0.3">
      <c r="A36" s="7">
        <v>34</v>
      </c>
      <c r="B36" s="40">
        <v>58</v>
      </c>
      <c r="C36">
        <v>300.42445441000001</v>
      </c>
      <c r="D36" s="40">
        <v>34</v>
      </c>
      <c r="E36">
        <v>382.28040413999997</v>
      </c>
      <c r="F36" s="65">
        <v>21</v>
      </c>
      <c r="G36" s="66">
        <v>333.49509391999999</v>
      </c>
      <c r="H36" s="40">
        <v>44</v>
      </c>
      <c r="I36">
        <v>354.00098686000001</v>
      </c>
      <c r="J36" s="65">
        <v>18</v>
      </c>
      <c r="K36" s="66">
        <v>272.29499619000001</v>
      </c>
      <c r="L36" s="40">
        <v>34</v>
      </c>
      <c r="M36">
        <v>349.60762692999998</v>
      </c>
      <c r="N36" s="40">
        <v>7</v>
      </c>
      <c r="O36">
        <v>3.7467676202007069E-2</v>
      </c>
      <c r="Q36" s="40">
        <v>15</v>
      </c>
      <c r="R36">
        <v>369.07112343</v>
      </c>
      <c r="S36" s="40">
        <v>40</v>
      </c>
      <c r="T36">
        <v>369.54416378000002</v>
      </c>
      <c r="U36" s="40">
        <v>42</v>
      </c>
      <c r="V36">
        <v>237.03517468000001</v>
      </c>
      <c r="W36" s="40">
        <v>29</v>
      </c>
      <c r="X36">
        <v>364.09438559</v>
      </c>
      <c r="Y36" s="40">
        <v>6</v>
      </c>
      <c r="Z36">
        <v>2.9595756240485795E-2</v>
      </c>
      <c r="AB36" s="40">
        <v>43</v>
      </c>
      <c r="AC36">
        <v>933.73311609197037</v>
      </c>
      <c r="AE36" s="40">
        <v>17</v>
      </c>
      <c r="AF36">
        <v>1238.1863859507873</v>
      </c>
    </row>
    <row r="37" spans="1:32" x14ac:dyDescent="0.3">
      <c r="A37" s="7">
        <v>35</v>
      </c>
      <c r="B37" s="40">
        <v>34</v>
      </c>
      <c r="C37">
        <v>299.91462388999997</v>
      </c>
      <c r="D37" s="40">
        <v>24</v>
      </c>
      <c r="E37">
        <v>382.23598706000001</v>
      </c>
      <c r="F37" s="40">
        <v>28</v>
      </c>
      <c r="G37">
        <v>332.90694302000003</v>
      </c>
      <c r="H37" s="40">
        <v>34</v>
      </c>
      <c r="I37">
        <v>351.81714489000001</v>
      </c>
      <c r="J37" s="40">
        <v>9</v>
      </c>
      <c r="K37">
        <v>271.61531613</v>
      </c>
      <c r="L37" s="40">
        <v>23</v>
      </c>
      <c r="M37">
        <v>349.34492230000001</v>
      </c>
      <c r="N37" s="40">
        <v>48</v>
      </c>
      <c r="O37">
        <v>3.7205809267374775E-2</v>
      </c>
      <c r="Q37" s="65">
        <v>21</v>
      </c>
      <c r="R37" s="66">
        <v>369.00455391000003</v>
      </c>
      <c r="S37" s="40">
        <v>41</v>
      </c>
      <c r="T37">
        <v>369.36533796999998</v>
      </c>
      <c r="U37" s="65">
        <v>18</v>
      </c>
      <c r="V37" s="66">
        <v>236.56835003</v>
      </c>
      <c r="W37" s="65">
        <v>22</v>
      </c>
      <c r="X37" s="66">
        <v>362.05345689000001</v>
      </c>
      <c r="Y37" s="40">
        <v>27</v>
      </c>
      <c r="Z37">
        <v>2.7862744282549833E-2</v>
      </c>
      <c r="AB37" s="40">
        <v>30</v>
      </c>
      <c r="AC37">
        <v>928.20467884955258</v>
      </c>
      <c r="AE37" s="65">
        <v>18</v>
      </c>
      <c r="AF37" s="66">
        <v>1221.6924582125264</v>
      </c>
    </row>
    <row r="38" spans="1:32" x14ac:dyDescent="0.3">
      <c r="A38" s="7">
        <v>36</v>
      </c>
      <c r="B38" s="65">
        <v>19</v>
      </c>
      <c r="C38" s="66">
        <v>299.33565586999998</v>
      </c>
      <c r="D38" s="40">
        <v>57</v>
      </c>
      <c r="E38">
        <v>381.16696465000001</v>
      </c>
      <c r="F38" s="40">
        <v>6</v>
      </c>
      <c r="G38">
        <v>332.79221296999998</v>
      </c>
      <c r="H38" s="40">
        <v>41</v>
      </c>
      <c r="I38">
        <v>350.81741126999998</v>
      </c>
      <c r="J38" s="40">
        <v>53</v>
      </c>
      <c r="K38">
        <v>271.17563779</v>
      </c>
      <c r="L38" s="40">
        <v>41</v>
      </c>
      <c r="M38">
        <v>348.14372993000001</v>
      </c>
      <c r="N38" s="40">
        <v>47</v>
      </c>
      <c r="O38">
        <v>3.4792833291827981E-2</v>
      </c>
      <c r="Q38" s="40">
        <v>33</v>
      </c>
      <c r="R38">
        <v>368.96468818</v>
      </c>
      <c r="S38" s="40">
        <v>34</v>
      </c>
      <c r="T38">
        <v>369.10245823999998</v>
      </c>
      <c r="U38" s="65">
        <v>14</v>
      </c>
      <c r="V38" s="66">
        <v>236.20116199</v>
      </c>
      <c r="W38" s="65">
        <v>21</v>
      </c>
      <c r="X38" s="66">
        <v>360.94168954000003</v>
      </c>
      <c r="Y38" s="40">
        <v>8</v>
      </c>
      <c r="Z38">
        <v>2.6596918790404697E-2</v>
      </c>
      <c r="AB38" s="40">
        <v>31</v>
      </c>
      <c r="AC38">
        <v>923.97275740623422</v>
      </c>
      <c r="AE38" s="40">
        <v>27</v>
      </c>
      <c r="AF38">
        <v>1215.2160592255648</v>
      </c>
    </row>
    <row r="39" spans="1:32" x14ac:dyDescent="0.3">
      <c r="A39" s="7">
        <v>37</v>
      </c>
      <c r="B39" s="40">
        <v>48</v>
      </c>
      <c r="C39">
        <v>299.24726965999997</v>
      </c>
      <c r="D39" s="40">
        <v>23</v>
      </c>
      <c r="E39">
        <v>380.80817337000002</v>
      </c>
      <c r="F39" s="40">
        <v>59</v>
      </c>
      <c r="G39">
        <v>332.64676027000002</v>
      </c>
      <c r="H39" s="40">
        <v>23</v>
      </c>
      <c r="I39">
        <v>348.59396313000002</v>
      </c>
      <c r="J39" s="40">
        <v>46</v>
      </c>
      <c r="K39">
        <v>270.67636007999999</v>
      </c>
      <c r="L39" s="40">
        <v>44</v>
      </c>
      <c r="M39">
        <v>347.33548006000001</v>
      </c>
      <c r="N39" s="40">
        <v>59</v>
      </c>
      <c r="O39">
        <v>3.3588836883590122E-2</v>
      </c>
      <c r="Q39" s="65">
        <v>14</v>
      </c>
      <c r="R39" s="66">
        <v>368.36570481000001</v>
      </c>
      <c r="S39" s="40">
        <v>52</v>
      </c>
      <c r="T39">
        <v>366.55962219999998</v>
      </c>
      <c r="U39" s="40">
        <v>56</v>
      </c>
      <c r="V39">
        <v>235.82259519999999</v>
      </c>
      <c r="W39" s="40">
        <v>40</v>
      </c>
      <c r="X39">
        <v>360.35593268000002</v>
      </c>
      <c r="Y39" s="40">
        <v>3</v>
      </c>
      <c r="Z39">
        <v>2.6413873233904098E-2</v>
      </c>
      <c r="AB39" s="40">
        <v>42</v>
      </c>
      <c r="AC39">
        <v>921.53798599165361</v>
      </c>
      <c r="AE39" s="40">
        <v>49</v>
      </c>
      <c r="AF39">
        <v>1135.4746396147182</v>
      </c>
    </row>
    <row r="40" spans="1:32" x14ac:dyDescent="0.3">
      <c r="A40" s="7">
        <v>38</v>
      </c>
      <c r="B40" s="40">
        <v>45</v>
      </c>
      <c r="C40">
        <v>298.97568316000002</v>
      </c>
      <c r="D40" s="40">
        <v>29</v>
      </c>
      <c r="E40">
        <v>380.41747951999997</v>
      </c>
      <c r="F40" s="40">
        <v>13</v>
      </c>
      <c r="G40">
        <v>332.49070520999999</v>
      </c>
      <c r="H40" s="40">
        <v>53</v>
      </c>
      <c r="I40">
        <v>348.42078616999999</v>
      </c>
      <c r="J40" s="40">
        <v>47</v>
      </c>
      <c r="K40">
        <v>270.43264498000002</v>
      </c>
      <c r="L40" s="65">
        <v>22</v>
      </c>
      <c r="M40" s="66">
        <v>344.00098946999998</v>
      </c>
      <c r="N40" s="40">
        <v>46</v>
      </c>
      <c r="O40">
        <v>3.3529487591254299E-2</v>
      </c>
      <c r="Q40" s="40">
        <v>32</v>
      </c>
      <c r="R40">
        <v>368.31820959999999</v>
      </c>
      <c r="S40" s="40">
        <v>53</v>
      </c>
      <c r="T40">
        <v>366.26141891999998</v>
      </c>
      <c r="U40" s="40">
        <v>11</v>
      </c>
      <c r="V40">
        <v>235.36236797999999</v>
      </c>
      <c r="W40" s="40">
        <v>41</v>
      </c>
      <c r="X40">
        <v>359.56605242000001</v>
      </c>
      <c r="Y40" s="40">
        <v>24</v>
      </c>
      <c r="Z40">
        <v>2.1237475700299043E-2</v>
      </c>
      <c r="AB40" s="40">
        <v>34</v>
      </c>
      <c r="AC40">
        <v>902.16664943658634</v>
      </c>
      <c r="AE40" s="40">
        <v>4</v>
      </c>
      <c r="AF40">
        <v>1118.9314478093088</v>
      </c>
    </row>
    <row r="41" spans="1:32" x14ac:dyDescent="0.3">
      <c r="A41" s="7">
        <v>39</v>
      </c>
      <c r="B41" s="40">
        <v>47</v>
      </c>
      <c r="C41">
        <v>298.90431482999998</v>
      </c>
      <c r="D41" s="65">
        <v>50</v>
      </c>
      <c r="E41" s="66">
        <v>378.64468998000001</v>
      </c>
      <c r="F41" s="40">
        <v>25</v>
      </c>
      <c r="G41">
        <v>331.48684501999998</v>
      </c>
      <c r="H41" s="65">
        <v>21</v>
      </c>
      <c r="I41" s="66">
        <v>345.35279510999999</v>
      </c>
      <c r="J41" s="40">
        <v>58</v>
      </c>
      <c r="K41">
        <v>270.25766769000001</v>
      </c>
      <c r="L41" s="65">
        <v>21</v>
      </c>
      <c r="M41" s="66">
        <v>343.26297613999998</v>
      </c>
      <c r="N41" s="40">
        <v>51</v>
      </c>
      <c r="O41">
        <v>3.3230249015113636E-2</v>
      </c>
      <c r="Q41" s="40">
        <v>29</v>
      </c>
      <c r="R41">
        <v>367.68690458999998</v>
      </c>
      <c r="S41" s="65">
        <v>22</v>
      </c>
      <c r="T41" s="66">
        <v>366.11688570000001</v>
      </c>
      <c r="U41" s="40">
        <v>45</v>
      </c>
      <c r="V41">
        <v>233.29655126</v>
      </c>
      <c r="W41" s="40">
        <v>44</v>
      </c>
      <c r="X41">
        <v>356.26745025999998</v>
      </c>
      <c r="Y41" s="40">
        <v>2</v>
      </c>
      <c r="Z41">
        <v>2.0567567649646405E-2</v>
      </c>
      <c r="AB41" s="40">
        <v>26</v>
      </c>
      <c r="AC41">
        <v>861.53324683875826</v>
      </c>
      <c r="AE41" s="65">
        <v>14</v>
      </c>
      <c r="AF41" s="66">
        <v>1106.3901997838987</v>
      </c>
    </row>
    <row r="42" spans="1:32" x14ac:dyDescent="0.3">
      <c r="A42" s="7">
        <v>40</v>
      </c>
      <c r="B42" s="65">
        <v>18</v>
      </c>
      <c r="C42" s="66">
        <v>298.48186261000001</v>
      </c>
      <c r="D42" s="65">
        <v>20</v>
      </c>
      <c r="E42" s="66">
        <v>376.37805938999998</v>
      </c>
      <c r="F42" s="40">
        <v>12</v>
      </c>
      <c r="G42">
        <v>330.85765966000002</v>
      </c>
      <c r="H42" s="40">
        <v>57</v>
      </c>
      <c r="I42">
        <v>342.93176129</v>
      </c>
      <c r="J42" s="40">
        <v>10</v>
      </c>
      <c r="K42">
        <v>270.18806761000002</v>
      </c>
      <c r="L42" s="40">
        <v>53</v>
      </c>
      <c r="M42">
        <v>342.02062934999998</v>
      </c>
      <c r="N42" s="65">
        <v>19</v>
      </c>
      <c r="O42" s="66">
        <v>3.0496663569646969E-2</v>
      </c>
      <c r="Q42" s="40">
        <v>4</v>
      </c>
      <c r="R42">
        <v>367.53727878000001</v>
      </c>
      <c r="S42" s="40">
        <v>38</v>
      </c>
      <c r="T42">
        <v>366.03273099</v>
      </c>
      <c r="U42" s="40">
        <v>46</v>
      </c>
      <c r="V42">
        <v>232.72367259000001</v>
      </c>
      <c r="W42" s="40">
        <v>47</v>
      </c>
      <c r="X42">
        <v>355.50390041999998</v>
      </c>
      <c r="Y42" s="40">
        <v>25</v>
      </c>
      <c r="Z42">
        <v>1.5862111811610461E-2</v>
      </c>
      <c r="AB42" s="40">
        <v>33</v>
      </c>
      <c r="AC42">
        <v>856.38608389933199</v>
      </c>
      <c r="AE42" s="40">
        <v>8</v>
      </c>
      <c r="AF42">
        <v>1023.1010134774679</v>
      </c>
    </row>
    <row r="43" spans="1:32" x14ac:dyDescent="0.3">
      <c r="A43" s="7">
        <v>41</v>
      </c>
      <c r="B43" s="40">
        <v>49</v>
      </c>
      <c r="C43">
        <v>297.70833188</v>
      </c>
      <c r="D43" s="40">
        <v>47</v>
      </c>
      <c r="E43">
        <v>375.57066129999998</v>
      </c>
      <c r="F43" s="40">
        <v>30</v>
      </c>
      <c r="G43">
        <v>330.27538048999997</v>
      </c>
      <c r="H43" s="65">
        <v>22</v>
      </c>
      <c r="I43" s="66">
        <v>342.72636022</v>
      </c>
      <c r="J43" s="40">
        <v>12</v>
      </c>
      <c r="K43">
        <v>269.32522540999997</v>
      </c>
      <c r="L43" s="40">
        <v>57</v>
      </c>
      <c r="M43">
        <v>338.75857645999997</v>
      </c>
      <c r="N43" s="40">
        <v>26</v>
      </c>
      <c r="O43">
        <v>2.9833967301938945E-2</v>
      </c>
      <c r="Q43" s="40">
        <v>8</v>
      </c>
      <c r="R43">
        <v>366.92053554</v>
      </c>
      <c r="S43" s="65">
        <v>50</v>
      </c>
      <c r="T43" s="66">
        <v>363.54663608999999</v>
      </c>
      <c r="U43" s="40">
        <v>23</v>
      </c>
      <c r="V43">
        <v>232.48800195000001</v>
      </c>
      <c r="W43" s="40">
        <v>57</v>
      </c>
      <c r="X43">
        <v>354.79360595999998</v>
      </c>
      <c r="Y43" s="40">
        <v>13</v>
      </c>
      <c r="Z43">
        <v>1.4397584080678623E-2</v>
      </c>
      <c r="AB43" s="40">
        <v>25</v>
      </c>
      <c r="AC43">
        <v>827.5327097460704</v>
      </c>
      <c r="AE43" s="40">
        <v>51</v>
      </c>
      <c r="AF43">
        <v>1001.8245687862837</v>
      </c>
    </row>
    <row r="44" spans="1:32" x14ac:dyDescent="0.3">
      <c r="A44" s="7">
        <v>42</v>
      </c>
      <c r="B44" s="40">
        <v>57</v>
      </c>
      <c r="C44">
        <v>297.20610515999999</v>
      </c>
      <c r="D44" s="40">
        <v>56</v>
      </c>
      <c r="E44">
        <v>375.51124659999999</v>
      </c>
      <c r="F44" s="65">
        <v>19</v>
      </c>
      <c r="G44" s="66">
        <v>329.70740332999998</v>
      </c>
      <c r="H44" s="40">
        <v>56</v>
      </c>
      <c r="I44">
        <v>342.24198171</v>
      </c>
      <c r="J44" s="40">
        <v>45</v>
      </c>
      <c r="K44">
        <v>268.41479221999998</v>
      </c>
      <c r="L44" s="40">
        <v>47</v>
      </c>
      <c r="M44">
        <v>338.17296404000001</v>
      </c>
      <c r="N44" s="40">
        <v>24</v>
      </c>
      <c r="O44">
        <v>2.8564745679700354E-2</v>
      </c>
      <c r="Q44" s="40">
        <v>7</v>
      </c>
      <c r="R44">
        <v>366.77740865999999</v>
      </c>
      <c r="S44" s="40">
        <v>56</v>
      </c>
      <c r="T44">
        <v>359.74912129000001</v>
      </c>
      <c r="U44" s="40">
        <v>47</v>
      </c>
      <c r="V44">
        <v>231.78470246000001</v>
      </c>
      <c r="W44" s="40">
        <v>53</v>
      </c>
      <c r="X44">
        <v>353.39047205999998</v>
      </c>
      <c r="Y44" s="40">
        <v>1</v>
      </c>
      <c r="Z44">
        <v>1.4347388792478528E-2</v>
      </c>
      <c r="AB44" s="40">
        <v>27</v>
      </c>
      <c r="AC44">
        <v>805.34684896848751</v>
      </c>
      <c r="AE44" s="40">
        <v>28</v>
      </c>
      <c r="AF44">
        <v>959.02575663369646</v>
      </c>
    </row>
    <row r="45" spans="1:32" x14ac:dyDescent="0.3">
      <c r="A45" s="7">
        <v>43</v>
      </c>
      <c r="B45" s="40">
        <v>12</v>
      </c>
      <c r="C45">
        <v>296.01957236999999</v>
      </c>
      <c r="D45" s="40">
        <v>9</v>
      </c>
      <c r="E45">
        <v>375.21020604</v>
      </c>
      <c r="F45" s="40">
        <v>1</v>
      </c>
      <c r="G45">
        <v>329.54657622000002</v>
      </c>
      <c r="H45" s="65">
        <v>50</v>
      </c>
      <c r="I45" s="66">
        <v>340.78985824</v>
      </c>
      <c r="J45" s="65">
        <v>14</v>
      </c>
      <c r="K45" s="66">
        <v>267.43890262000002</v>
      </c>
      <c r="L45" s="40">
        <v>56</v>
      </c>
      <c r="M45">
        <v>337.11175947999999</v>
      </c>
      <c r="N45" s="40">
        <v>12</v>
      </c>
      <c r="O45">
        <v>2.8304374777762521E-2</v>
      </c>
      <c r="Q45" s="65">
        <v>20</v>
      </c>
      <c r="R45" s="66">
        <v>366.30080974999998</v>
      </c>
      <c r="S45" s="40">
        <v>57</v>
      </c>
      <c r="T45">
        <v>356.63546665000001</v>
      </c>
      <c r="U45" s="40">
        <v>16</v>
      </c>
      <c r="V45">
        <v>230.76364717999999</v>
      </c>
      <c r="W45" s="40">
        <v>58</v>
      </c>
      <c r="X45">
        <v>352.14786014999999</v>
      </c>
      <c r="Y45" s="40">
        <v>57</v>
      </c>
      <c r="Z45">
        <v>1.213610546528403E-2</v>
      </c>
      <c r="AB45" s="40">
        <v>29</v>
      </c>
      <c r="AC45">
        <v>762.46308416097372</v>
      </c>
      <c r="AE45" s="40">
        <v>5</v>
      </c>
      <c r="AF45">
        <v>894.18864392373121</v>
      </c>
    </row>
    <row r="46" spans="1:32" x14ac:dyDescent="0.3">
      <c r="A46" s="7">
        <v>44</v>
      </c>
      <c r="B46" s="40">
        <v>29</v>
      </c>
      <c r="C46">
        <v>295.31258587999997</v>
      </c>
      <c r="D46" s="40">
        <v>10</v>
      </c>
      <c r="E46">
        <v>374.97698716999997</v>
      </c>
      <c r="F46" s="40">
        <v>29</v>
      </c>
      <c r="G46">
        <v>329.05563904000002</v>
      </c>
      <c r="H46" s="40">
        <v>47</v>
      </c>
      <c r="I46">
        <v>340.48269992000002</v>
      </c>
      <c r="J46" s="40">
        <v>49</v>
      </c>
      <c r="K46">
        <v>266.68804347999998</v>
      </c>
      <c r="L46" s="65">
        <v>50</v>
      </c>
      <c r="M46" s="66">
        <v>335.77001243000001</v>
      </c>
      <c r="N46" s="40">
        <v>28</v>
      </c>
      <c r="O46">
        <v>2.8083469363137003E-2</v>
      </c>
      <c r="Q46" s="40">
        <v>2</v>
      </c>
      <c r="R46">
        <v>366.26905957999998</v>
      </c>
      <c r="S46" s="40">
        <v>15</v>
      </c>
      <c r="T46">
        <v>354.92517246</v>
      </c>
      <c r="U46" s="65">
        <v>54</v>
      </c>
      <c r="V46" s="66">
        <v>230.38782397</v>
      </c>
      <c r="W46" s="40">
        <v>56</v>
      </c>
      <c r="X46">
        <v>349.77895689000002</v>
      </c>
      <c r="Y46" s="40">
        <v>48</v>
      </c>
      <c r="Z46">
        <v>1.1554534019717434E-2</v>
      </c>
      <c r="AB46" s="40">
        <v>28</v>
      </c>
      <c r="AC46">
        <v>754.6804446412491</v>
      </c>
      <c r="AE46" s="40">
        <v>1</v>
      </c>
      <c r="AF46">
        <v>880.7538614493842</v>
      </c>
    </row>
    <row r="47" spans="1:32" x14ac:dyDescent="0.3">
      <c r="A47" s="7">
        <v>45</v>
      </c>
      <c r="B47" s="40">
        <v>59</v>
      </c>
      <c r="C47">
        <v>294.25892730999999</v>
      </c>
      <c r="D47" s="40">
        <v>58</v>
      </c>
      <c r="E47">
        <v>374.86827026999998</v>
      </c>
      <c r="F47" s="40">
        <v>31</v>
      </c>
      <c r="G47">
        <v>328.65791824000001</v>
      </c>
      <c r="H47" s="40">
        <v>58</v>
      </c>
      <c r="I47">
        <v>339.62217505000001</v>
      </c>
      <c r="J47" s="40">
        <v>57</v>
      </c>
      <c r="K47">
        <v>266.58483430000001</v>
      </c>
      <c r="L47" s="40">
        <v>58</v>
      </c>
      <c r="M47">
        <v>335.07616738000002</v>
      </c>
      <c r="N47" s="40">
        <v>35</v>
      </c>
      <c r="O47">
        <v>2.6015515542078264E-2</v>
      </c>
      <c r="Q47" s="40">
        <v>30</v>
      </c>
      <c r="R47">
        <v>365.86146511999999</v>
      </c>
      <c r="S47" s="65">
        <v>19</v>
      </c>
      <c r="T47" s="66">
        <v>354.83210215000003</v>
      </c>
      <c r="U47" s="40">
        <v>9</v>
      </c>
      <c r="V47">
        <v>230.06816282</v>
      </c>
      <c r="W47" s="65">
        <v>50</v>
      </c>
      <c r="X47" s="66">
        <v>348.92472982999999</v>
      </c>
      <c r="Y47" s="40">
        <v>45</v>
      </c>
      <c r="Z47">
        <v>1.1467737536242561E-2</v>
      </c>
      <c r="AB47" s="40">
        <v>24</v>
      </c>
      <c r="AC47">
        <v>729.8450951430267</v>
      </c>
      <c r="AE47" s="40">
        <v>2</v>
      </c>
      <c r="AF47">
        <v>840.44157830888776</v>
      </c>
    </row>
    <row r="48" spans="1:32" x14ac:dyDescent="0.3">
      <c r="A48" s="7">
        <v>46</v>
      </c>
      <c r="B48" s="40">
        <v>15</v>
      </c>
      <c r="C48">
        <v>294.12230751999999</v>
      </c>
      <c r="D48" s="40">
        <v>11</v>
      </c>
      <c r="E48">
        <v>369.85377504000002</v>
      </c>
      <c r="F48" s="40">
        <v>15</v>
      </c>
      <c r="G48">
        <v>328.48068752</v>
      </c>
      <c r="H48" s="40">
        <v>9</v>
      </c>
      <c r="I48">
        <v>338.04526863000001</v>
      </c>
      <c r="J48" s="40">
        <v>48</v>
      </c>
      <c r="K48">
        <v>264.62586428999998</v>
      </c>
      <c r="L48" s="40">
        <v>9</v>
      </c>
      <c r="M48">
        <v>333.73598068000001</v>
      </c>
      <c r="N48" s="40">
        <v>3</v>
      </c>
      <c r="O48">
        <v>2.574234647266526E-2</v>
      </c>
      <c r="Q48" s="40">
        <v>35</v>
      </c>
      <c r="R48">
        <v>365.70032766000003</v>
      </c>
      <c r="S48" s="40">
        <v>47</v>
      </c>
      <c r="T48">
        <v>353.22697429999999</v>
      </c>
      <c r="U48" s="40">
        <v>10</v>
      </c>
      <c r="V48">
        <v>230.06816282</v>
      </c>
      <c r="W48" s="65">
        <v>19</v>
      </c>
      <c r="X48" s="66">
        <v>347.35307060000002</v>
      </c>
      <c r="Y48" s="40">
        <v>32</v>
      </c>
      <c r="Z48">
        <v>9.9875609144464347E-3</v>
      </c>
      <c r="AB48" s="65">
        <v>19</v>
      </c>
      <c r="AC48" s="66">
        <v>723.22637037478535</v>
      </c>
      <c r="AE48" s="40">
        <v>7</v>
      </c>
      <c r="AF48">
        <v>822.52953504023856</v>
      </c>
    </row>
    <row r="49" spans="1:32" x14ac:dyDescent="0.3">
      <c r="A49" s="7">
        <v>47</v>
      </c>
      <c r="B49" s="40">
        <v>52</v>
      </c>
      <c r="C49">
        <v>290.46575586</v>
      </c>
      <c r="D49" s="65">
        <v>22</v>
      </c>
      <c r="E49" s="66">
        <v>368.79192645000001</v>
      </c>
      <c r="F49" s="65">
        <v>14</v>
      </c>
      <c r="G49" s="66">
        <v>327.57640824999999</v>
      </c>
      <c r="H49" s="40">
        <v>10</v>
      </c>
      <c r="I49">
        <v>338.04526863000001</v>
      </c>
      <c r="J49" s="40">
        <v>59</v>
      </c>
      <c r="K49">
        <v>261.63131521999998</v>
      </c>
      <c r="L49" s="40">
        <v>10</v>
      </c>
      <c r="M49">
        <v>333.59563400000002</v>
      </c>
      <c r="N49" s="40">
        <v>38</v>
      </c>
      <c r="O49">
        <v>2.4171118831400527E-2</v>
      </c>
      <c r="Q49" s="40">
        <v>31</v>
      </c>
      <c r="R49">
        <v>365.33042225999998</v>
      </c>
      <c r="S49" s="40">
        <v>58</v>
      </c>
      <c r="T49">
        <v>351.5547143</v>
      </c>
      <c r="U49" s="40">
        <v>53</v>
      </c>
      <c r="V49">
        <v>229.98015022999999</v>
      </c>
      <c r="W49" s="40">
        <v>9</v>
      </c>
      <c r="X49">
        <v>346.00527750999998</v>
      </c>
      <c r="Y49" s="40">
        <v>9</v>
      </c>
      <c r="Z49">
        <v>5.2083852544148887E-3</v>
      </c>
      <c r="AB49" s="65">
        <v>22</v>
      </c>
      <c r="AC49" s="66">
        <v>682.29080516696058</v>
      </c>
      <c r="AE49" s="40">
        <v>24</v>
      </c>
      <c r="AF49">
        <v>803.92019028797029</v>
      </c>
    </row>
    <row r="50" spans="1:32" x14ac:dyDescent="0.3">
      <c r="A50" s="7">
        <v>48</v>
      </c>
      <c r="B50" s="65">
        <v>14</v>
      </c>
      <c r="C50" s="66">
        <v>286.26314183</v>
      </c>
      <c r="D50" s="65">
        <v>21</v>
      </c>
      <c r="E50" s="66">
        <v>364.65852587000001</v>
      </c>
      <c r="F50" s="40">
        <v>52</v>
      </c>
      <c r="G50">
        <v>325.68778464000002</v>
      </c>
      <c r="H50" s="40">
        <v>11</v>
      </c>
      <c r="I50">
        <v>337.80418491</v>
      </c>
      <c r="J50" s="65">
        <v>22</v>
      </c>
      <c r="K50" s="66">
        <v>261.35984819999999</v>
      </c>
      <c r="L50" s="65">
        <v>19</v>
      </c>
      <c r="M50" s="66">
        <v>330.51823555999999</v>
      </c>
      <c r="N50" s="40">
        <v>39</v>
      </c>
      <c r="O50">
        <v>2.0468255385922077E-2</v>
      </c>
      <c r="Q50" s="40">
        <v>5</v>
      </c>
      <c r="R50">
        <v>364.98519363000003</v>
      </c>
      <c r="S50" s="40">
        <v>11</v>
      </c>
      <c r="T50">
        <v>350.74700655999999</v>
      </c>
      <c r="U50" s="40">
        <v>51</v>
      </c>
      <c r="V50">
        <v>228.66017124999999</v>
      </c>
      <c r="W50" s="40">
        <v>10</v>
      </c>
      <c r="X50">
        <v>346.00527750999998</v>
      </c>
      <c r="Y50" s="40">
        <v>10</v>
      </c>
      <c r="Z50">
        <v>5.2083852544148887E-3</v>
      </c>
      <c r="AB50" s="40">
        <v>4</v>
      </c>
      <c r="AC50">
        <v>675.56620829733231</v>
      </c>
      <c r="AE50" s="40">
        <v>6</v>
      </c>
      <c r="AF50">
        <v>795.66492803435642</v>
      </c>
    </row>
    <row r="51" spans="1:32" x14ac:dyDescent="0.3">
      <c r="A51" s="7">
        <v>49</v>
      </c>
      <c r="B51" s="40">
        <v>38</v>
      </c>
      <c r="C51">
        <v>284.46803109000001</v>
      </c>
      <c r="D51" s="40">
        <v>12</v>
      </c>
      <c r="E51">
        <v>362.92024965000002</v>
      </c>
      <c r="F51" s="40">
        <v>44</v>
      </c>
      <c r="G51">
        <v>324.49011093000001</v>
      </c>
      <c r="H51" s="65">
        <v>19</v>
      </c>
      <c r="I51" s="66">
        <v>332.15120108999997</v>
      </c>
      <c r="J51" s="40">
        <v>38</v>
      </c>
      <c r="K51">
        <v>261.16018444000002</v>
      </c>
      <c r="L51" s="40">
        <v>15</v>
      </c>
      <c r="M51">
        <v>327.73335247</v>
      </c>
      <c r="N51" s="40">
        <v>45</v>
      </c>
      <c r="O51">
        <v>8.8524880148282692E-3</v>
      </c>
      <c r="Q51" s="40">
        <v>38</v>
      </c>
      <c r="R51">
        <v>364.79818095000002</v>
      </c>
      <c r="S51" s="40">
        <v>9</v>
      </c>
      <c r="T51">
        <v>346.79089937999998</v>
      </c>
      <c r="U51" s="40">
        <v>58</v>
      </c>
      <c r="V51">
        <v>228.05088103</v>
      </c>
      <c r="W51" s="40">
        <v>15</v>
      </c>
      <c r="X51">
        <v>344.62570254000002</v>
      </c>
      <c r="Y51" s="40">
        <v>58</v>
      </c>
      <c r="Z51">
        <v>-3.9226239235180737E-3</v>
      </c>
      <c r="AB51" s="40">
        <v>15</v>
      </c>
      <c r="AC51">
        <v>662.24598088250377</v>
      </c>
      <c r="AE51" s="40">
        <v>34</v>
      </c>
      <c r="AF51">
        <v>788.61164952426827</v>
      </c>
    </row>
    <row r="52" spans="1:32" x14ac:dyDescent="0.3">
      <c r="A52" s="7">
        <v>50</v>
      </c>
      <c r="B52" s="40">
        <v>35</v>
      </c>
      <c r="C52">
        <v>283.39627903000002</v>
      </c>
      <c r="D52" s="65">
        <v>19</v>
      </c>
      <c r="E52" s="66">
        <v>358.23838345000001</v>
      </c>
      <c r="F52" s="40">
        <v>38</v>
      </c>
      <c r="G52">
        <v>318.81769833999999</v>
      </c>
      <c r="H52" s="40">
        <v>15</v>
      </c>
      <c r="I52">
        <v>331.22056642000001</v>
      </c>
      <c r="J52" s="40">
        <v>44</v>
      </c>
      <c r="K52">
        <v>261.09625889</v>
      </c>
      <c r="L52" s="40">
        <v>11</v>
      </c>
      <c r="M52">
        <v>327.57345472999998</v>
      </c>
      <c r="N52" s="40">
        <v>25</v>
      </c>
      <c r="O52">
        <v>7.2501646610564248E-3</v>
      </c>
      <c r="Q52" s="40">
        <v>1</v>
      </c>
      <c r="R52">
        <v>364.75429939000003</v>
      </c>
      <c r="S52" s="40">
        <v>10</v>
      </c>
      <c r="T52">
        <v>346.79089937999998</v>
      </c>
      <c r="U52" s="40">
        <v>49</v>
      </c>
      <c r="V52">
        <v>227.50966012999999</v>
      </c>
      <c r="W52" s="40">
        <v>11</v>
      </c>
      <c r="X52">
        <v>341.54991885999999</v>
      </c>
      <c r="Y52" s="40">
        <v>46</v>
      </c>
      <c r="Z52">
        <v>-4.4782533014879819E-3</v>
      </c>
      <c r="AB52" s="40">
        <v>13</v>
      </c>
      <c r="AC52">
        <v>651.81259780071218</v>
      </c>
      <c r="AE52" s="40">
        <v>29</v>
      </c>
      <c r="AF52">
        <v>750.45992128957676</v>
      </c>
    </row>
    <row r="53" spans="1:32" x14ac:dyDescent="0.3">
      <c r="A53" s="7">
        <v>51</v>
      </c>
      <c r="B53" s="65">
        <v>22</v>
      </c>
      <c r="C53" s="66">
        <v>280.57238503000002</v>
      </c>
      <c r="D53" s="65">
        <v>18</v>
      </c>
      <c r="E53" s="66">
        <v>357.67850391000002</v>
      </c>
      <c r="F53" s="40">
        <v>35</v>
      </c>
      <c r="G53">
        <v>318.34516029999997</v>
      </c>
      <c r="H53" s="40">
        <v>12</v>
      </c>
      <c r="I53">
        <v>328.13031668000002</v>
      </c>
      <c r="J53" s="40">
        <v>35</v>
      </c>
      <c r="K53">
        <v>260.94983144000003</v>
      </c>
      <c r="L53" s="40">
        <v>12</v>
      </c>
      <c r="M53">
        <v>326.38867959999999</v>
      </c>
      <c r="N53" s="40">
        <v>2</v>
      </c>
      <c r="O53">
        <v>-9.3013886625641272E-5</v>
      </c>
      <c r="Q53" s="40">
        <v>6</v>
      </c>
      <c r="R53">
        <v>364.28848018000002</v>
      </c>
      <c r="S53" s="40">
        <v>12</v>
      </c>
      <c r="T53">
        <v>344.42461773999997</v>
      </c>
      <c r="U53" s="40">
        <v>12</v>
      </c>
      <c r="V53">
        <v>226.95377475000001</v>
      </c>
      <c r="W53" s="40">
        <v>12</v>
      </c>
      <c r="X53">
        <v>339.59993584</v>
      </c>
      <c r="Y53" s="40">
        <v>35</v>
      </c>
      <c r="Z53">
        <v>-4.6028281753023445E-3</v>
      </c>
      <c r="AB53" s="40">
        <v>8</v>
      </c>
      <c r="AC53">
        <v>645.45814370426092</v>
      </c>
      <c r="AE53" s="40">
        <v>55</v>
      </c>
      <c r="AF53">
        <v>704.38253821926878</v>
      </c>
    </row>
    <row r="54" spans="1:32" x14ac:dyDescent="0.3">
      <c r="A54" s="7">
        <v>52</v>
      </c>
      <c r="B54" s="40">
        <v>23</v>
      </c>
      <c r="C54">
        <v>278.98356494000001</v>
      </c>
      <c r="D54" s="65">
        <v>14</v>
      </c>
      <c r="E54" s="66">
        <v>354.82815984000001</v>
      </c>
      <c r="F54" s="40">
        <v>23</v>
      </c>
      <c r="G54">
        <v>317.46481067000002</v>
      </c>
      <c r="H54" s="65">
        <v>18</v>
      </c>
      <c r="I54" s="66">
        <v>324.32405779999999</v>
      </c>
      <c r="J54" s="40">
        <v>23</v>
      </c>
      <c r="K54">
        <v>257.28908525999998</v>
      </c>
      <c r="L54" s="65">
        <v>18</v>
      </c>
      <c r="M54" s="66">
        <v>320.62311885000003</v>
      </c>
      <c r="N54" s="40">
        <v>32</v>
      </c>
      <c r="O54">
        <v>-3.9422862848564263E-3</v>
      </c>
      <c r="Q54" s="40">
        <v>13</v>
      </c>
      <c r="R54">
        <v>364.24133010000003</v>
      </c>
      <c r="S54" s="65">
        <v>14</v>
      </c>
      <c r="T54" s="66">
        <v>341.75240845000002</v>
      </c>
      <c r="U54" s="40">
        <v>48</v>
      </c>
      <c r="V54">
        <v>226.93315311000001</v>
      </c>
      <c r="W54" s="65">
        <v>18</v>
      </c>
      <c r="X54" s="66">
        <v>337.37505372999999</v>
      </c>
      <c r="Y54" s="40">
        <v>34</v>
      </c>
      <c r="Z54">
        <v>-6.4564794926376306E-3</v>
      </c>
      <c r="AB54" s="40">
        <v>6</v>
      </c>
      <c r="AC54">
        <v>645.42175054155939</v>
      </c>
      <c r="AE54" s="40">
        <v>13</v>
      </c>
      <c r="AF54">
        <v>688.17710052911286</v>
      </c>
    </row>
    <row r="55" spans="1:32" x14ac:dyDescent="0.3">
      <c r="A55" s="7">
        <v>53</v>
      </c>
      <c r="B55" s="40">
        <v>42</v>
      </c>
      <c r="C55">
        <v>278.96457428000002</v>
      </c>
      <c r="D55" s="40">
        <v>15</v>
      </c>
      <c r="E55">
        <v>353.43961497999999</v>
      </c>
      <c r="F55" s="65">
        <v>22</v>
      </c>
      <c r="G55" s="66">
        <v>315.41560050999999</v>
      </c>
      <c r="H55" s="65">
        <v>14</v>
      </c>
      <c r="I55" s="66">
        <v>323.73966221000001</v>
      </c>
      <c r="J55" s="40">
        <v>52</v>
      </c>
      <c r="K55">
        <v>256.86242258999999</v>
      </c>
      <c r="L55" s="65">
        <v>14</v>
      </c>
      <c r="M55" s="66">
        <v>319.62991948000001</v>
      </c>
      <c r="N55" s="40">
        <v>30</v>
      </c>
      <c r="O55">
        <v>-4.7053412895425089E-3</v>
      </c>
      <c r="Q55" s="40">
        <v>23</v>
      </c>
      <c r="R55">
        <v>363.11197049999998</v>
      </c>
      <c r="S55" s="65">
        <v>18</v>
      </c>
      <c r="T55" s="66">
        <v>341.60049921000001</v>
      </c>
      <c r="U55" s="40">
        <v>57</v>
      </c>
      <c r="V55">
        <v>226.70955179000001</v>
      </c>
      <c r="W55" s="65">
        <v>14</v>
      </c>
      <c r="X55" s="66">
        <v>335.84967317000002</v>
      </c>
      <c r="Y55" s="40">
        <v>30</v>
      </c>
      <c r="Z55">
        <v>-1.5148491349981169E-2</v>
      </c>
      <c r="AB55" s="40">
        <v>2</v>
      </c>
      <c r="AC55">
        <v>643.57779881222189</v>
      </c>
      <c r="AE55" s="40">
        <v>23</v>
      </c>
      <c r="AF55">
        <v>686.62065404900147</v>
      </c>
    </row>
    <row r="56" spans="1:32" x14ac:dyDescent="0.3">
      <c r="A56" s="7">
        <v>54</v>
      </c>
      <c r="B56" s="40">
        <v>44</v>
      </c>
      <c r="C56">
        <v>278.27960875999997</v>
      </c>
      <c r="D56" s="40">
        <v>49</v>
      </c>
      <c r="E56">
        <v>351.31439826000002</v>
      </c>
      <c r="F56" s="40">
        <v>51</v>
      </c>
      <c r="G56">
        <v>314.21452625000001</v>
      </c>
      <c r="H56" s="40">
        <v>49</v>
      </c>
      <c r="I56">
        <v>316.58547745999999</v>
      </c>
      <c r="J56" s="40">
        <v>42</v>
      </c>
      <c r="K56">
        <v>255.78143703999999</v>
      </c>
      <c r="L56" s="40">
        <v>49</v>
      </c>
      <c r="M56">
        <v>311.28569064999999</v>
      </c>
      <c r="N56" s="40">
        <v>31</v>
      </c>
      <c r="O56">
        <v>-1.1710345696462544E-2</v>
      </c>
      <c r="Q56" s="65">
        <v>22</v>
      </c>
      <c r="R56" s="66">
        <v>360.57612111999998</v>
      </c>
      <c r="S56" s="40">
        <v>49</v>
      </c>
      <c r="T56">
        <v>339.46796868000001</v>
      </c>
      <c r="U56" s="40">
        <v>39</v>
      </c>
      <c r="V56">
        <v>222.55840895</v>
      </c>
      <c r="W56" s="40">
        <v>49</v>
      </c>
      <c r="X56">
        <v>333.39616149</v>
      </c>
      <c r="Y56" s="40">
        <v>47</v>
      </c>
      <c r="Z56">
        <v>-1.6142733599345854E-2</v>
      </c>
      <c r="AB56" s="40">
        <v>1</v>
      </c>
      <c r="AC56">
        <v>638.281085236281</v>
      </c>
      <c r="AE56" s="40">
        <v>3</v>
      </c>
      <c r="AF56">
        <v>676.11606241368304</v>
      </c>
    </row>
    <row r="57" spans="1:32" x14ac:dyDescent="0.3">
      <c r="A57" s="7">
        <v>55</v>
      </c>
      <c r="B57" s="40">
        <v>43</v>
      </c>
      <c r="C57">
        <v>274.68440871000001</v>
      </c>
      <c r="D57" s="40">
        <v>16</v>
      </c>
      <c r="E57">
        <v>343.99569579000001</v>
      </c>
      <c r="F57" s="40">
        <v>42</v>
      </c>
      <c r="G57">
        <v>309.95129317999999</v>
      </c>
      <c r="H57" s="40">
        <v>16</v>
      </c>
      <c r="I57">
        <v>308.26069408000001</v>
      </c>
      <c r="J57" s="40">
        <v>39</v>
      </c>
      <c r="K57">
        <v>253.78478258000001</v>
      </c>
      <c r="L57" s="40">
        <v>16</v>
      </c>
      <c r="M57">
        <v>302.27233933000002</v>
      </c>
      <c r="N57" s="40">
        <v>23</v>
      </c>
      <c r="O57">
        <v>-1.2479436930480151E-2</v>
      </c>
      <c r="Q57" s="40">
        <v>42</v>
      </c>
      <c r="R57">
        <v>357.66581780000001</v>
      </c>
      <c r="S57" s="40">
        <v>16</v>
      </c>
      <c r="T57">
        <v>324.66954759999999</v>
      </c>
      <c r="U57" s="40">
        <v>43</v>
      </c>
      <c r="V57">
        <v>221.43930745</v>
      </c>
      <c r="W57" s="40">
        <v>16</v>
      </c>
      <c r="X57">
        <v>315.19191591999999</v>
      </c>
      <c r="Y57" s="40">
        <v>51</v>
      </c>
      <c r="Z57">
        <v>-1.6800764998735215E-2</v>
      </c>
      <c r="AB57" s="40">
        <v>5</v>
      </c>
      <c r="AC57">
        <v>630.81373574075621</v>
      </c>
      <c r="AE57" s="65">
        <v>19</v>
      </c>
      <c r="AF57" s="66">
        <v>482.59798165903908</v>
      </c>
    </row>
    <row r="58" spans="1:32" x14ac:dyDescent="0.3">
      <c r="A58" s="7">
        <v>56</v>
      </c>
      <c r="B58" s="40">
        <v>39</v>
      </c>
      <c r="C58">
        <v>274.39905087</v>
      </c>
      <c r="D58" s="40">
        <v>59</v>
      </c>
      <c r="E58">
        <v>338.43438308999998</v>
      </c>
      <c r="F58" s="40">
        <v>39</v>
      </c>
      <c r="G58">
        <v>309.50327976</v>
      </c>
      <c r="H58" s="40">
        <v>59</v>
      </c>
      <c r="I58">
        <v>300.33662630999999</v>
      </c>
      <c r="J58" s="40">
        <v>43</v>
      </c>
      <c r="K58">
        <v>251.25221596</v>
      </c>
      <c r="L58" s="40">
        <v>59</v>
      </c>
      <c r="M58">
        <v>297.95130010999998</v>
      </c>
      <c r="N58" s="40">
        <v>43</v>
      </c>
      <c r="O58">
        <v>-1.4861975199359506E-2</v>
      </c>
      <c r="Q58" s="40">
        <v>39</v>
      </c>
      <c r="R58">
        <v>354.34623671999998</v>
      </c>
      <c r="S58" s="65">
        <v>54</v>
      </c>
      <c r="T58" s="66">
        <v>319.58470503000001</v>
      </c>
      <c r="U58" s="40">
        <v>52</v>
      </c>
      <c r="V58">
        <v>220.94765006</v>
      </c>
      <c r="W58" s="40">
        <v>59</v>
      </c>
      <c r="X58">
        <v>312.67695605</v>
      </c>
      <c r="Y58" s="40">
        <v>38</v>
      </c>
      <c r="Z58">
        <v>-1.879450365200977E-2</v>
      </c>
      <c r="AB58" s="40">
        <v>7</v>
      </c>
      <c r="AC58">
        <v>616.51279595442281</v>
      </c>
      <c r="AE58" s="65">
        <v>22</v>
      </c>
      <c r="AF58" s="66">
        <v>322.26672402361231</v>
      </c>
    </row>
    <row r="59" spans="1:32" x14ac:dyDescent="0.3">
      <c r="A59" s="7">
        <v>57</v>
      </c>
      <c r="B59" s="40">
        <v>51</v>
      </c>
      <c r="C59">
        <v>272.29226930999999</v>
      </c>
      <c r="D59" s="65">
        <v>54</v>
      </c>
      <c r="E59" s="66">
        <v>330.85157366999999</v>
      </c>
      <c r="F59" s="40">
        <v>43</v>
      </c>
      <c r="G59">
        <v>305.0869983</v>
      </c>
      <c r="H59" s="40">
        <v>17</v>
      </c>
      <c r="I59">
        <v>299.06408625</v>
      </c>
      <c r="J59" s="40">
        <v>51</v>
      </c>
      <c r="K59">
        <v>246.90864060999999</v>
      </c>
      <c r="L59" s="40">
        <v>17</v>
      </c>
      <c r="M59">
        <v>292.17817179999997</v>
      </c>
      <c r="N59" s="40">
        <v>42</v>
      </c>
      <c r="O59">
        <v>-2.1760126645963034E-2</v>
      </c>
      <c r="Q59" s="40">
        <v>43</v>
      </c>
      <c r="R59">
        <v>351.35447690000001</v>
      </c>
      <c r="S59" s="40">
        <v>17</v>
      </c>
      <c r="T59">
        <v>318.90926717000002</v>
      </c>
      <c r="U59" s="40">
        <v>59</v>
      </c>
      <c r="V59">
        <v>220.26110058</v>
      </c>
      <c r="W59" s="65">
        <v>54</v>
      </c>
      <c r="X59" s="66">
        <v>309.10033308999999</v>
      </c>
      <c r="Y59" s="40">
        <v>42</v>
      </c>
      <c r="Z59">
        <v>-2.8535697406302674E-2</v>
      </c>
      <c r="AB59" s="40">
        <v>3</v>
      </c>
      <c r="AC59">
        <v>600.01142867247222</v>
      </c>
      <c r="AE59" s="40">
        <v>15</v>
      </c>
      <c r="AF59">
        <v>291.69394687760268</v>
      </c>
    </row>
    <row r="60" spans="1:32" x14ac:dyDescent="0.3">
      <c r="A60" s="7">
        <v>58</v>
      </c>
      <c r="B60" s="40">
        <v>37</v>
      </c>
      <c r="C60">
        <v>268.17569114000003</v>
      </c>
      <c r="D60" s="40">
        <v>17</v>
      </c>
      <c r="E60">
        <v>329.91113851</v>
      </c>
      <c r="F60" s="40">
        <v>37</v>
      </c>
      <c r="G60">
        <v>299.97569133000002</v>
      </c>
      <c r="H60" s="65">
        <v>54</v>
      </c>
      <c r="I60" s="66">
        <v>297.28356188999999</v>
      </c>
      <c r="J60" s="40">
        <v>37</v>
      </c>
      <c r="K60">
        <v>245.52078510999999</v>
      </c>
      <c r="L60" s="65">
        <v>54</v>
      </c>
      <c r="M60" s="66">
        <v>291.13342703000001</v>
      </c>
      <c r="N60" s="65">
        <v>22</v>
      </c>
      <c r="O60" s="66">
        <v>-2.3579900297940656E-2</v>
      </c>
      <c r="Q60" s="40">
        <v>37</v>
      </c>
      <c r="R60">
        <v>350.66546932</v>
      </c>
      <c r="S60" s="40">
        <v>59</v>
      </c>
      <c r="T60">
        <v>317.93574674000001</v>
      </c>
      <c r="U60" s="40">
        <v>37</v>
      </c>
      <c r="V60">
        <v>218.04618373</v>
      </c>
      <c r="W60" s="40">
        <v>17</v>
      </c>
      <c r="X60">
        <v>306.51533158000001</v>
      </c>
      <c r="Y60" s="40">
        <v>31</v>
      </c>
      <c r="Z60">
        <v>-3.1934916553758068E-2</v>
      </c>
      <c r="AB60" s="65">
        <v>20</v>
      </c>
      <c r="AC60" s="66">
        <v>530.54764823753237</v>
      </c>
      <c r="AE60" s="65">
        <v>20</v>
      </c>
      <c r="AF60" s="66">
        <v>98.16465050845116</v>
      </c>
    </row>
    <row r="61" spans="1:32" x14ac:dyDescent="0.3">
      <c r="A61" s="7">
        <v>59</v>
      </c>
      <c r="B61" s="40">
        <v>36</v>
      </c>
      <c r="C61">
        <v>260.55018811000002</v>
      </c>
      <c r="D61" s="40">
        <v>55</v>
      </c>
      <c r="E61">
        <v>318.75759634999997</v>
      </c>
      <c r="F61" s="40">
        <v>36</v>
      </c>
      <c r="G61">
        <v>294.88109832999999</v>
      </c>
      <c r="H61" s="40">
        <v>55</v>
      </c>
      <c r="I61">
        <v>288.90573928999999</v>
      </c>
      <c r="J61" s="40">
        <v>36</v>
      </c>
      <c r="K61">
        <v>233.70173410999999</v>
      </c>
      <c r="L61" s="40">
        <v>55</v>
      </c>
      <c r="M61">
        <v>284.36785714000001</v>
      </c>
      <c r="N61" s="40">
        <v>52</v>
      </c>
      <c r="O61">
        <v>-5.5127598852929047E-2</v>
      </c>
      <c r="Q61" s="40">
        <v>36</v>
      </c>
      <c r="R61">
        <v>344.55565877999999</v>
      </c>
      <c r="S61" s="40">
        <v>55</v>
      </c>
      <c r="T61">
        <v>314.77590221000003</v>
      </c>
      <c r="U61" s="40">
        <v>36</v>
      </c>
      <c r="V61">
        <v>213.17632965999999</v>
      </c>
      <c r="W61" s="40">
        <v>55</v>
      </c>
      <c r="X61">
        <v>302.37865299999999</v>
      </c>
      <c r="Y61" s="40">
        <v>52</v>
      </c>
      <c r="Z61">
        <v>-3.5812402082375461E-2</v>
      </c>
      <c r="AB61" s="65">
        <v>21</v>
      </c>
      <c r="AC61" s="66">
        <v>516.16061986572549</v>
      </c>
      <c r="AE61" s="65">
        <v>21</v>
      </c>
      <c r="AF61" s="66">
        <v>11.410213736250453</v>
      </c>
    </row>
  </sheetData>
  <sortState ref="AE1:AF61">
    <sortCondition descending="1" ref="AF1:AF6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zoomScaleNormal="100" workbookViewId="0">
      <selection activeCell="AG61" sqref="A3:AG61"/>
    </sheetView>
  </sheetViews>
  <sheetFormatPr defaultRowHeight="16.2" x14ac:dyDescent="0.3"/>
  <cols>
    <col min="1" max="6" width="12.77734375" bestFit="1" customWidth="1"/>
    <col min="7" max="7" width="12.44140625" bestFit="1" customWidth="1"/>
    <col min="8" max="9" width="13.5546875" bestFit="1" customWidth="1"/>
    <col min="11" max="14" width="12.77734375" bestFit="1" customWidth="1"/>
    <col min="15" max="17" width="13.5546875" bestFit="1" customWidth="1"/>
    <col min="19" max="19" width="10.33203125" bestFit="1" customWidth="1"/>
    <col min="20" max="20" width="7.77734375" bestFit="1" customWidth="1"/>
    <col min="21" max="21" width="14.109375" bestFit="1" customWidth="1"/>
    <col min="23" max="23" width="13" bestFit="1" customWidth="1"/>
    <col min="24" max="24" width="27.88671875" bestFit="1" customWidth="1"/>
    <col min="25" max="25" width="28" bestFit="1" customWidth="1"/>
    <col min="26" max="26" width="27.88671875" bestFit="1" customWidth="1"/>
    <col min="27" max="27" width="28" bestFit="1" customWidth="1"/>
    <col min="29" max="29" width="13" bestFit="1" customWidth="1"/>
    <col min="30" max="30" width="27.88671875" bestFit="1" customWidth="1"/>
    <col min="31" max="31" width="28" bestFit="1" customWidth="1"/>
    <col min="32" max="32" width="27.88671875" bestFit="1" customWidth="1"/>
    <col min="33" max="33" width="28" bestFit="1" customWidth="1"/>
  </cols>
  <sheetData>
    <row r="1" spans="1:33" x14ac:dyDescent="0.3">
      <c r="A1" s="6" t="s">
        <v>0</v>
      </c>
      <c r="B1" s="7" t="s">
        <v>37</v>
      </c>
      <c r="C1" s="14" t="s">
        <v>1</v>
      </c>
      <c r="D1" s="15" t="s">
        <v>39</v>
      </c>
      <c r="E1" s="16" t="s">
        <v>2</v>
      </c>
      <c r="F1" s="17" t="s">
        <v>40</v>
      </c>
      <c r="G1" s="7" t="s">
        <v>10</v>
      </c>
      <c r="H1" s="7" t="s">
        <v>11</v>
      </c>
      <c r="I1" s="7" t="s">
        <v>12</v>
      </c>
      <c r="J1" s="7"/>
      <c r="K1" s="8" t="s">
        <v>3</v>
      </c>
      <c r="L1" s="7" t="s">
        <v>48</v>
      </c>
      <c r="M1" s="9" t="s">
        <v>4</v>
      </c>
      <c r="N1" s="7" t="s">
        <v>49</v>
      </c>
      <c r="O1" s="7" t="s">
        <v>10</v>
      </c>
      <c r="P1" s="7" t="s">
        <v>11</v>
      </c>
      <c r="Q1" s="7" t="s">
        <v>12</v>
      </c>
      <c r="R1" s="7"/>
      <c r="S1" s="7" t="s">
        <v>13</v>
      </c>
      <c r="T1" s="7"/>
      <c r="U1" s="7"/>
      <c r="V1" s="7"/>
      <c r="W1" s="7" t="s">
        <v>35</v>
      </c>
      <c r="X1" s="7" t="s">
        <v>42</v>
      </c>
      <c r="Y1" s="7" t="s">
        <v>44</v>
      </c>
      <c r="Z1" s="7" t="s">
        <v>66</v>
      </c>
      <c r="AA1" s="7" t="s">
        <v>47</v>
      </c>
      <c r="AB1" s="7"/>
      <c r="AC1" s="7" t="s">
        <v>35</v>
      </c>
      <c r="AD1" s="7" t="s">
        <v>55</v>
      </c>
      <c r="AE1" s="7" t="s">
        <v>57</v>
      </c>
      <c r="AF1" s="7" t="s">
        <v>59</v>
      </c>
      <c r="AG1" s="7" t="s">
        <v>47</v>
      </c>
    </row>
    <row r="2" spans="1:33" x14ac:dyDescent="0.3">
      <c r="A2" s="6" t="s">
        <v>28</v>
      </c>
      <c r="B2" s="7" t="s">
        <v>30</v>
      </c>
      <c r="C2" s="33" t="s">
        <v>17</v>
      </c>
      <c r="D2" s="34" t="s">
        <v>33</v>
      </c>
      <c r="E2" s="35" t="s">
        <v>19</v>
      </c>
      <c r="F2" s="36" t="s">
        <v>18</v>
      </c>
      <c r="G2" s="7"/>
      <c r="H2" s="7"/>
      <c r="I2" s="7"/>
      <c r="J2" s="7"/>
      <c r="K2" s="8" t="s">
        <v>50</v>
      </c>
      <c r="L2" s="7" t="s">
        <v>52</v>
      </c>
      <c r="M2" s="9" t="s">
        <v>51</v>
      </c>
      <c r="N2" s="7" t="s">
        <v>53</v>
      </c>
      <c r="O2" s="7"/>
      <c r="P2" s="7"/>
      <c r="Q2" s="7" t="s">
        <v>87</v>
      </c>
      <c r="R2" s="7"/>
      <c r="S2" s="7"/>
      <c r="T2" s="7"/>
      <c r="U2" s="7"/>
      <c r="V2" s="7"/>
      <c r="W2" s="7" t="s">
        <v>62</v>
      </c>
      <c r="X2" s="7"/>
      <c r="Y2" s="7"/>
      <c r="Z2" s="38"/>
      <c r="AA2" s="34"/>
      <c r="AB2" s="7"/>
      <c r="AC2" s="7" t="s">
        <v>64</v>
      </c>
      <c r="AD2" s="7"/>
      <c r="AE2" s="7"/>
      <c r="AF2" s="7"/>
      <c r="AG2" s="7"/>
    </row>
    <row r="3" spans="1:33" x14ac:dyDescent="0.3">
      <c r="A3">
        <v>303.48641137999999</v>
      </c>
      <c r="B3">
        <v>399.69843799</v>
      </c>
      <c r="C3">
        <v>329.54657622000002</v>
      </c>
      <c r="D3">
        <v>374.81034742000003</v>
      </c>
      <c r="E3">
        <v>281.72821255999997</v>
      </c>
      <c r="F3">
        <v>371.49285479000002</v>
      </c>
      <c r="G3" s="13">
        <f t="shared" ref="G3:G34" si="0">F3-D3</f>
        <v>-3.3174926300000038</v>
      </c>
      <c r="H3" s="13">
        <f t="shared" ref="H3:H34" si="1">E3-C3</f>
        <v>-47.818363660000045</v>
      </c>
      <c r="I3" s="13">
        <f t="shared" ref="I3:I34" si="2">G3/H3</f>
        <v>6.9376958475370815E-2</v>
      </c>
      <c r="K3">
        <v>364.75429939000003</v>
      </c>
      <c r="L3">
        <v>384.49556402000002</v>
      </c>
      <c r="M3">
        <v>255.22079732</v>
      </c>
      <c r="N3">
        <v>382.92404427999998</v>
      </c>
      <c r="O3" s="13">
        <f t="shared" ref="O3:O34" si="3">N3-L3</f>
        <v>-1.571519740000042</v>
      </c>
      <c r="P3" s="13">
        <f t="shared" ref="P3:P34" si="4">M3-K3</f>
        <v>-109.53350207000003</v>
      </c>
      <c r="Q3" s="13">
        <f t="shared" ref="Q3:Q34" si="5">O3/P3</f>
        <v>1.4347388792478528E-2</v>
      </c>
      <c r="S3" s="13" t="str">
        <f t="shared" ref="S3:S34" si="6">IF(I3&gt;Q3,"1 - Eye","2 - Ear")</f>
        <v>1 - Eye</v>
      </c>
      <c r="T3" s="13" t="b">
        <f t="shared" ref="T3:T4" si="7">IF(ABS(I3-Q3)&lt;0.01,TRUE,FALSE)</f>
        <v>0</v>
      </c>
      <c r="U3" s="13">
        <f t="shared" ref="U3:U4" si="8">ABS(I3-Q3)</f>
        <v>5.5029569682892285E-2</v>
      </c>
      <c r="V3" s="13"/>
      <c r="W3" s="13">
        <f t="shared" ref="W3:W34" si="9">(X3+Y3+Z3)/2</f>
        <v>59.795678173643928</v>
      </c>
      <c r="X3" s="13">
        <f t="shared" ref="X3:X34" si="10">SQRT(POWER(A3-C3,2)+POWER(B3-D3,2))</f>
        <v>36.03538876866039</v>
      </c>
      <c r="Y3" s="13">
        <f t="shared" ref="Y3:Y34" si="11">SQRT(POWER(C3-E3,2)+POWER(D3-F3,2))</f>
        <v>47.933304293258537</v>
      </c>
      <c r="Z3" s="13">
        <f t="shared" ref="Z3:Z34" si="12">SQRT(POWER(E3-A3,2)+POWER(F3-B3,2))</f>
        <v>35.62266328536893</v>
      </c>
      <c r="AA3" s="13">
        <f t="shared" ref="AA3:AA34" si="13">SQRT(W3*(W3-X3)*(W3-Y3)*(W3-Z3))</f>
        <v>638.281085236281</v>
      </c>
      <c r="AB3" s="7"/>
      <c r="AC3" s="13">
        <f t="shared" ref="AC3:AC34" si="14">(AD3+AE3+AF3)/2</f>
        <v>111.88407326757155</v>
      </c>
      <c r="AD3" s="13">
        <f t="shared" ref="AD3:AD34" si="15">SQRT(POWER(A3-K3,2)+POWER(B3-L3,2))</f>
        <v>63.12591764207162</v>
      </c>
      <c r="AE3" s="13">
        <f t="shared" ref="AE3:AE34" si="16">SQRT(POWER(K3-M3,2)+POWER(L3-N3,2))</f>
        <v>109.54477509225126</v>
      </c>
      <c r="AF3" s="13">
        <f t="shared" ref="AF3:AF34" si="17">SQRT(POWER(M3-A3,2)+POWER(N3-B3,2))</f>
        <v>51.097453800820226</v>
      </c>
      <c r="AG3" s="13">
        <f t="shared" ref="AG3:AG34" si="18">SQRT(AC3*(AC3-AD3)*(AC3-AE3)*(AC3-AF3))</f>
        <v>880.7538614493842</v>
      </c>
    </row>
    <row r="4" spans="1:33" x14ac:dyDescent="0.3">
      <c r="A4">
        <v>308.35386824</v>
      </c>
      <c r="B4">
        <v>405.02419462</v>
      </c>
      <c r="C4">
        <v>333.65725304</v>
      </c>
      <c r="D4">
        <v>378.40653950000001</v>
      </c>
      <c r="E4">
        <v>285.29576463000001</v>
      </c>
      <c r="F4">
        <v>378.41103779000002</v>
      </c>
      <c r="G4" s="13">
        <f t="shared" si="0"/>
        <v>4.4982900000150039E-3</v>
      </c>
      <c r="H4" s="13">
        <f t="shared" si="1"/>
        <v>-48.361488409999993</v>
      </c>
      <c r="I4" s="13">
        <f t="shared" si="2"/>
        <v>-9.3013886625641272E-5</v>
      </c>
      <c r="K4">
        <v>366.26905957999998</v>
      </c>
      <c r="L4">
        <v>390.65839245000001</v>
      </c>
      <c r="M4">
        <v>258.22215691000002</v>
      </c>
      <c r="N4">
        <v>388.43613047000002</v>
      </c>
      <c r="O4" s="13">
        <f t="shared" si="3"/>
        <v>-2.2222619799999848</v>
      </c>
      <c r="P4" s="13">
        <f t="shared" si="4"/>
        <v>-108.04690266999995</v>
      </c>
      <c r="Q4" s="13">
        <f t="shared" si="5"/>
        <v>2.0567567649646405E-2</v>
      </c>
      <c r="S4" s="13" t="str">
        <f t="shared" si="6"/>
        <v>2 - Ear</v>
      </c>
      <c r="T4" s="13" t="b">
        <f t="shared" si="7"/>
        <v>0</v>
      </c>
      <c r="U4" s="13">
        <f t="shared" si="8"/>
        <v>2.0660581536272045E-2</v>
      </c>
      <c r="V4" s="13"/>
      <c r="W4" s="13">
        <f t="shared" si="9"/>
        <v>60.149848394606444</v>
      </c>
      <c r="X4" s="13">
        <f t="shared" si="10"/>
        <v>36.72547952612917</v>
      </c>
      <c r="Y4" s="13">
        <f t="shared" si="11"/>
        <v>48.361488619201708</v>
      </c>
      <c r="Z4" s="13">
        <f t="shared" si="12"/>
        <v>35.212728643882016</v>
      </c>
      <c r="AA4" s="13">
        <f t="shared" si="13"/>
        <v>643.57779881222189</v>
      </c>
      <c r="AB4" s="7"/>
      <c r="AC4" s="13">
        <f t="shared" si="14"/>
        <v>110.27245657373855</v>
      </c>
      <c r="AD4" s="13">
        <f t="shared" si="15"/>
        <v>59.670308026156405</v>
      </c>
      <c r="AE4" s="13">
        <f t="shared" si="16"/>
        <v>108.06975351544111</v>
      </c>
      <c r="AF4" s="13">
        <f t="shared" si="17"/>
        <v>52.80485160587957</v>
      </c>
      <c r="AG4" s="13">
        <f t="shared" si="18"/>
        <v>840.44157830888776</v>
      </c>
    </row>
    <row r="5" spans="1:33" x14ac:dyDescent="0.3">
      <c r="A5">
        <v>308.04857333000001</v>
      </c>
      <c r="B5">
        <v>400.66750711999998</v>
      </c>
      <c r="C5">
        <v>336.54762040000003</v>
      </c>
      <c r="D5">
        <v>377.25616589999998</v>
      </c>
      <c r="E5">
        <v>286.84688851999999</v>
      </c>
      <c r="F5">
        <v>375.97675243999998</v>
      </c>
      <c r="G5" s="13">
        <f t="shared" si="0"/>
        <v>-1.2794134600000007</v>
      </c>
      <c r="H5" s="13">
        <f t="shared" si="1"/>
        <v>-49.700731880000035</v>
      </c>
      <c r="I5" s="13">
        <f t="shared" si="2"/>
        <v>2.574234647266526E-2</v>
      </c>
      <c r="K5">
        <v>370.13218329</v>
      </c>
      <c r="L5">
        <v>390.01553682000002</v>
      </c>
      <c r="M5">
        <v>260.12161974000003</v>
      </c>
      <c r="N5">
        <v>387.10973173999997</v>
      </c>
      <c r="O5" s="13">
        <f t="shared" si="3"/>
        <v>-2.9058050800000501</v>
      </c>
      <c r="P5" s="13">
        <f t="shared" si="4"/>
        <v>-110.01056354999997</v>
      </c>
      <c r="Q5" s="13">
        <f t="shared" si="5"/>
        <v>2.6413873233904098E-2</v>
      </c>
      <c r="S5" s="13" t="str">
        <f t="shared" si="6"/>
        <v>2 - Ear</v>
      </c>
      <c r="T5" s="26" t="b">
        <f t="shared" ref="T5" si="19">IF(ABS(I5-Q5)&lt;0.01,TRUE,FALSE)</f>
        <v>1</v>
      </c>
      <c r="U5" s="26">
        <f t="shared" ref="U5" si="20">ABS(I5-Q5)</f>
        <v>6.71526761238838E-4</v>
      </c>
      <c r="V5" s="13"/>
      <c r="W5" s="13">
        <f t="shared" si="9"/>
        <v>59.571882421696657</v>
      </c>
      <c r="X5" s="13">
        <f t="shared" si="10"/>
        <v>36.882063142093173</v>
      </c>
      <c r="Y5" s="13">
        <f t="shared" si="11"/>
        <v>49.717196705056502</v>
      </c>
      <c r="Z5" s="13">
        <f t="shared" si="12"/>
        <v>32.544504996243639</v>
      </c>
      <c r="AA5" s="13">
        <f t="shared" si="13"/>
        <v>600.01142867247222</v>
      </c>
      <c r="AB5" s="13"/>
      <c r="AC5" s="13">
        <f t="shared" si="14"/>
        <v>111.42370558190319</v>
      </c>
      <c r="AD5" s="13">
        <f t="shared" si="15"/>
        <v>62.99078580981103</v>
      </c>
      <c r="AE5" s="13">
        <f t="shared" si="16"/>
        <v>110.04893364204642</v>
      </c>
      <c r="AF5" s="13">
        <f t="shared" si="17"/>
        <v>49.807691711948934</v>
      </c>
      <c r="AG5" s="13">
        <f t="shared" si="18"/>
        <v>676.11606241368304</v>
      </c>
    </row>
    <row r="6" spans="1:33" x14ac:dyDescent="0.3">
      <c r="A6">
        <v>307.12796347</v>
      </c>
      <c r="B6">
        <v>418.89493593999998</v>
      </c>
      <c r="C6">
        <v>335.43287701000003</v>
      </c>
      <c r="D6">
        <v>393.37746682</v>
      </c>
      <c r="E6">
        <v>286.39313721000002</v>
      </c>
      <c r="F6">
        <v>389.85290665999997</v>
      </c>
      <c r="G6" s="13">
        <f t="shared" si="0"/>
        <v>-3.5245601600000214</v>
      </c>
      <c r="H6" s="13">
        <f t="shared" si="1"/>
        <v>-49.039739800000007</v>
      </c>
      <c r="I6" s="13">
        <f t="shared" si="2"/>
        <v>7.1871510215476733E-2</v>
      </c>
      <c r="K6">
        <v>367.53727878000001</v>
      </c>
      <c r="L6">
        <v>400.94878218000002</v>
      </c>
      <c r="M6">
        <v>254.35057510999999</v>
      </c>
      <c r="N6">
        <v>397.52883101999998</v>
      </c>
      <c r="O6" s="13">
        <f t="shared" si="3"/>
        <v>-3.4199511600000392</v>
      </c>
      <c r="P6" s="13">
        <f t="shared" si="4"/>
        <v>-113.18670367000001</v>
      </c>
      <c r="Q6" s="13">
        <f t="shared" si="5"/>
        <v>3.0215131716981813E-2</v>
      </c>
      <c r="S6" s="13" t="str">
        <f t="shared" si="6"/>
        <v>1 - Eye</v>
      </c>
      <c r="T6" s="13" t="b">
        <f t="shared" ref="T6:T13" si="21">IF(ABS(I6-Q6)&lt;0.01,TRUE,FALSE)</f>
        <v>0</v>
      </c>
      <c r="U6" s="13">
        <f t="shared" ref="U6:U13" si="22">ABS(I6-Q6)</f>
        <v>4.165637849849492E-2</v>
      </c>
      <c r="V6" s="13"/>
      <c r="W6" s="13">
        <f t="shared" si="9"/>
        <v>61.479878170026623</v>
      </c>
      <c r="X6" s="13">
        <f t="shared" si="10"/>
        <v>38.109176858035518</v>
      </c>
      <c r="Y6" s="13">
        <f t="shared" si="11"/>
        <v>49.166234388787231</v>
      </c>
      <c r="Z6" s="13">
        <f t="shared" si="12"/>
        <v>35.684345093230483</v>
      </c>
      <c r="AA6" s="13">
        <f t="shared" si="13"/>
        <v>675.56620829733231</v>
      </c>
      <c r="AB6" s="13"/>
      <c r="AC6" s="13">
        <f t="shared" si="14"/>
        <v>116.59762272130715</v>
      </c>
      <c r="AD6" s="13">
        <f t="shared" si="15"/>
        <v>63.018646534185116</v>
      </c>
      <c r="AE6" s="13">
        <f t="shared" si="16"/>
        <v>113.23835902033012</v>
      </c>
      <c r="AF6" s="13">
        <f t="shared" si="17"/>
        <v>56.938239888099041</v>
      </c>
      <c r="AG6" s="13">
        <f t="shared" si="18"/>
        <v>1118.9314478093088</v>
      </c>
    </row>
    <row r="7" spans="1:33" x14ac:dyDescent="0.3">
      <c r="A7">
        <v>308.36744472999999</v>
      </c>
      <c r="B7">
        <v>414.96985977999998</v>
      </c>
      <c r="C7">
        <v>334.43894304000003</v>
      </c>
      <c r="D7">
        <v>391.37013077</v>
      </c>
      <c r="E7">
        <v>284.45625536</v>
      </c>
      <c r="F7">
        <v>388.22303174000001</v>
      </c>
      <c r="G7" s="13">
        <f t="shared" si="0"/>
        <v>-3.1470990299999926</v>
      </c>
      <c r="H7" s="13">
        <f t="shared" si="1"/>
        <v>-49.982687680000026</v>
      </c>
      <c r="I7" s="13">
        <f t="shared" si="2"/>
        <v>6.2963781582703215E-2</v>
      </c>
      <c r="K7">
        <v>364.98519363000003</v>
      </c>
      <c r="L7">
        <v>400.57874071999998</v>
      </c>
      <c r="M7">
        <v>253.77107441999999</v>
      </c>
      <c r="N7">
        <v>397.26031741999998</v>
      </c>
      <c r="O7" s="13">
        <f t="shared" si="3"/>
        <v>-3.3184233000000063</v>
      </c>
      <c r="P7" s="13">
        <f t="shared" si="4"/>
        <v>-111.21411921000004</v>
      </c>
      <c r="Q7" s="13">
        <f t="shared" si="5"/>
        <v>2.9838147562307214E-2</v>
      </c>
      <c r="S7" s="13" t="str">
        <f t="shared" si="6"/>
        <v>1 - Eye</v>
      </c>
      <c r="T7" s="13" t="b">
        <f t="shared" ref="T7" si="23">IF(ABS(I7-Q7)&lt;0.01,TRUE,FALSE)</f>
        <v>0</v>
      </c>
      <c r="U7" s="13">
        <f t="shared" ref="U7" si="24">ABS(I7-Q7)</f>
        <v>3.3125634020396005E-2</v>
      </c>
      <c r="V7" s="13"/>
      <c r="W7" s="13">
        <f t="shared" si="9"/>
        <v>60.562345654714775</v>
      </c>
      <c r="X7" s="13">
        <f t="shared" si="10"/>
        <v>35.166322433171331</v>
      </c>
      <c r="Y7" s="13">
        <f t="shared" si="11"/>
        <v>50.081666306354599</v>
      </c>
      <c r="Z7" s="13">
        <f t="shared" si="12"/>
        <v>35.876702569903621</v>
      </c>
      <c r="AA7" s="13">
        <f t="shared" si="13"/>
        <v>630.81373574075621</v>
      </c>
      <c r="AB7" s="13"/>
      <c r="AC7" s="13">
        <f t="shared" si="14"/>
        <v>113.53925056253274</v>
      </c>
      <c r="AD7" s="13">
        <f t="shared" si="15"/>
        <v>58.41809478494271</v>
      </c>
      <c r="AE7" s="13">
        <f t="shared" si="16"/>
        <v>111.26361599756714</v>
      </c>
      <c r="AF7" s="13">
        <f t="shared" si="17"/>
        <v>57.396790342555605</v>
      </c>
      <c r="AG7" s="13">
        <f t="shared" si="18"/>
        <v>894.18864392373121</v>
      </c>
    </row>
    <row r="8" spans="1:33" x14ac:dyDescent="0.3">
      <c r="A8">
        <v>308.78534316999998</v>
      </c>
      <c r="B8">
        <v>410.20669580999999</v>
      </c>
      <c r="C8">
        <v>332.79221296999998</v>
      </c>
      <c r="D8">
        <v>383.82112534999999</v>
      </c>
      <c r="E8">
        <v>286.46235317999998</v>
      </c>
      <c r="F8">
        <v>380.97178589999999</v>
      </c>
      <c r="G8" s="13">
        <f t="shared" si="0"/>
        <v>-2.8493394500000022</v>
      </c>
      <c r="H8" s="13">
        <f t="shared" si="1"/>
        <v>-46.32985979</v>
      </c>
      <c r="I8" s="13">
        <f t="shared" si="2"/>
        <v>6.1501145544476991E-2</v>
      </c>
      <c r="K8">
        <v>364.28848018000002</v>
      </c>
      <c r="L8">
        <v>396.83370681999997</v>
      </c>
      <c r="M8">
        <v>258.31036748999998</v>
      </c>
      <c r="N8">
        <v>393.69720443</v>
      </c>
      <c r="O8" s="13">
        <f t="shared" si="3"/>
        <v>-3.1365023899999755</v>
      </c>
      <c r="P8" s="13">
        <f t="shared" si="4"/>
        <v>-105.97811269000005</v>
      </c>
      <c r="Q8" s="13">
        <f t="shared" si="5"/>
        <v>2.9595756240485795E-2</v>
      </c>
      <c r="S8" s="13" t="str">
        <f t="shared" si="6"/>
        <v>1 - Eye</v>
      </c>
      <c r="T8" s="13" t="b">
        <f t="shared" si="21"/>
        <v>0</v>
      </c>
      <c r="U8" s="13">
        <f t="shared" si="22"/>
        <v>3.19053893039912E-2</v>
      </c>
      <c r="V8" s="13"/>
      <c r="W8" s="13">
        <f t="shared" si="9"/>
        <v>59.436499933955119</v>
      </c>
      <c r="X8" s="13">
        <f t="shared" si="10"/>
        <v>35.672512192075523</v>
      </c>
      <c r="Y8" s="13">
        <f t="shared" si="11"/>
        <v>46.417395914273186</v>
      </c>
      <c r="Z8" s="13">
        <f t="shared" si="12"/>
        <v>36.783091761561536</v>
      </c>
      <c r="AA8" s="13">
        <f t="shared" si="13"/>
        <v>645.42175054155939</v>
      </c>
      <c r="AB8" s="13"/>
      <c r="AC8" s="13">
        <f t="shared" si="14"/>
        <v>108.11117386150163</v>
      </c>
      <c r="AD8" s="13">
        <f t="shared" si="15"/>
        <v>57.091462167976552</v>
      </c>
      <c r="AE8" s="13">
        <f t="shared" si="16"/>
        <v>106.02451611102417</v>
      </c>
      <c r="AF8" s="13">
        <f t="shared" si="17"/>
        <v>53.106369444002524</v>
      </c>
      <c r="AG8" s="13">
        <f t="shared" si="18"/>
        <v>795.66492803435642</v>
      </c>
    </row>
    <row r="9" spans="1:33" x14ac:dyDescent="0.3">
      <c r="A9">
        <v>307.88425360000002</v>
      </c>
      <c r="B9">
        <v>405.91581431999998</v>
      </c>
      <c r="C9">
        <v>335.46694794000001</v>
      </c>
      <c r="D9">
        <v>381.33309392000001</v>
      </c>
      <c r="E9">
        <v>287.33230809000003</v>
      </c>
      <c r="F9">
        <v>379.52960081999998</v>
      </c>
      <c r="G9" s="13">
        <f t="shared" si="0"/>
        <v>-1.8034931000000256</v>
      </c>
      <c r="H9" s="13">
        <f t="shared" si="1"/>
        <v>-48.134639849999985</v>
      </c>
      <c r="I9" s="13">
        <f t="shared" si="2"/>
        <v>3.7467676202007069E-2</v>
      </c>
      <c r="K9">
        <v>366.77740865999999</v>
      </c>
      <c r="L9">
        <v>392.53933943999999</v>
      </c>
      <c r="M9">
        <v>260.57868201999997</v>
      </c>
      <c r="N9">
        <v>388.72744533000002</v>
      </c>
      <c r="O9" s="13">
        <f t="shared" si="3"/>
        <v>-3.8118941099999688</v>
      </c>
      <c r="P9" s="13">
        <f t="shared" si="4"/>
        <v>-106.19872664000002</v>
      </c>
      <c r="Q9" s="13">
        <f t="shared" si="5"/>
        <v>3.5893971901582195E-2</v>
      </c>
      <c r="S9" s="13" t="str">
        <f t="shared" si="6"/>
        <v>1 - Eye</v>
      </c>
      <c r="T9" s="26" t="b">
        <f t="shared" si="21"/>
        <v>1</v>
      </c>
      <c r="U9" s="26">
        <f t="shared" si="22"/>
        <v>1.5737043004248746E-3</v>
      </c>
      <c r="V9" s="13"/>
      <c r="W9" s="13">
        <f t="shared" si="9"/>
        <v>59.2807887628841</v>
      </c>
      <c r="X9" s="13">
        <f t="shared" si="10"/>
        <v>36.947464991775043</v>
      </c>
      <c r="Y9" s="13">
        <f t="shared" si="11"/>
        <v>48.168414348522568</v>
      </c>
      <c r="Z9" s="13">
        <f t="shared" si="12"/>
        <v>33.445698185470597</v>
      </c>
      <c r="AA9" s="13">
        <f t="shared" si="13"/>
        <v>616.51279595442281</v>
      </c>
      <c r="AB9" s="13"/>
      <c r="AC9" s="13">
        <f t="shared" si="14"/>
        <v>108.49587467542729</v>
      </c>
      <c r="AD9" s="13">
        <f t="shared" si="15"/>
        <v>60.393160151928384</v>
      </c>
      <c r="AE9" s="13">
        <f t="shared" si="16"/>
        <v>106.26711662910263</v>
      </c>
      <c r="AF9" s="13">
        <f t="shared" si="17"/>
        <v>50.331472569823553</v>
      </c>
      <c r="AG9" s="13">
        <f t="shared" si="18"/>
        <v>822.52953504023856</v>
      </c>
    </row>
    <row r="10" spans="1:33" x14ac:dyDescent="0.3">
      <c r="A10">
        <v>307.27529129999999</v>
      </c>
      <c r="B10">
        <v>417.02327293000002</v>
      </c>
      <c r="C10">
        <v>334.83788942000001</v>
      </c>
      <c r="D10">
        <v>392.47757073000002</v>
      </c>
      <c r="E10">
        <v>285.59752930000002</v>
      </c>
      <c r="F10">
        <v>389.49247217999999</v>
      </c>
      <c r="G10" s="13">
        <f t="shared" si="0"/>
        <v>-2.985098550000032</v>
      </c>
      <c r="H10" s="13">
        <f t="shared" si="1"/>
        <v>-49.240360119999991</v>
      </c>
      <c r="I10" s="13">
        <f t="shared" si="2"/>
        <v>6.0623004030134466E-2</v>
      </c>
      <c r="K10">
        <v>366.92053554</v>
      </c>
      <c r="L10">
        <v>400.40073404999998</v>
      </c>
      <c r="M10">
        <v>254.5469195</v>
      </c>
      <c r="N10">
        <v>397.41194210999998</v>
      </c>
      <c r="O10" s="13">
        <f t="shared" si="3"/>
        <v>-2.9887919399999987</v>
      </c>
      <c r="P10" s="13">
        <f t="shared" si="4"/>
        <v>-112.37361604</v>
      </c>
      <c r="Q10" s="13">
        <f t="shared" si="5"/>
        <v>2.6596918790404697E-2</v>
      </c>
      <c r="S10" s="13" t="str">
        <f t="shared" si="6"/>
        <v>1 - Eye</v>
      </c>
      <c r="T10" s="13" t="b">
        <f t="shared" si="21"/>
        <v>0</v>
      </c>
      <c r="U10" s="13">
        <f t="shared" si="22"/>
        <v>3.4026085239729768E-2</v>
      </c>
      <c r="V10" s="13"/>
      <c r="W10" s="13">
        <f t="shared" si="9"/>
        <v>60.639788205314154</v>
      </c>
      <c r="X10" s="13">
        <f t="shared" si="10"/>
        <v>36.907835368871375</v>
      </c>
      <c r="Y10" s="13">
        <f t="shared" si="11"/>
        <v>49.330759958675863</v>
      </c>
      <c r="Z10" s="13">
        <f t="shared" si="12"/>
        <v>35.040981083081064</v>
      </c>
      <c r="AA10" s="13">
        <f t="shared" si="13"/>
        <v>645.45814370426092</v>
      </c>
      <c r="AB10" s="13"/>
      <c r="AC10" s="13">
        <f t="shared" si="14"/>
        <v>115.29443705252329</v>
      </c>
      <c r="AD10" s="13">
        <f t="shared" si="15"/>
        <v>61.918203779392428</v>
      </c>
      <c r="AE10" s="13">
        <f t="shared" si="16"/>
        <v>112.4133553416406</v>
      </c>
      <c r="AF10" s="13">
        <f t="shared" si="17"/>
        <v>56.257314984013568</v>
      </c>
      <c r="AG10" s="13">
        <f t="shared" si="18"/>
        <v>1023.1010134774679</v>
      </c>
    </row>
    <row r="11" spans="1:33" x14ac:dyDescent="0.3">
      <c r="A11">
        <v>303.59895502000001</v>
      </c>
      <c r="B11">
        <v>375.21020604</v>
      </c>
      <c r="C11">
        <v>340.07744113000001</v>
      </c>
      <c r="D11">
        <v>338.04526863000001</v>
      </c>
      <c r="E11">
        <v>271.61531613</v>
      </c>
      <c r="F11">
        <v>333.73598068000001</v>
      </c>
      <c r="G11" s="13">
        <f t="shared" si="0"/>
        <v>-4.3092879499999981</v>
      </c>
      <c r="H11" s="13">
        <f t="shared" si="1"/>
        <v>-68.462125000000015</v>
      </c>
      <c r="I11" s="13">
        <f t="shared" si="2"/>
        <v>6.2944116181027063E-2</v>
      </c>
      <c r="K11">
        <v>380.90605818</v>
      </c>
      <c r="L11">
        <v>346.79089937999998</v>
      </c>
      <c r="M11">
        <v>230.06816282</v>
      </c>
      <c r="N11">
        <v>346.00527750999998</v>
      </c>
      <c r="O11" s="13">
        <f t="shared" si="3"/>
        <v>-0.78562186999999994</v>
      </c>
      <c r="P11" s="13">
        <f t="shared" si="4"/>
        <v>-150.83789536</v>
      </c>
      <c r="Q11" s="13">
        <f t="shared" si="5"/>
        <v>5.2083852544148887E-3</v>
      </c>
      <c r="S11" s="13" t="str">
        <f t="shared" si="6"/>
        <v>1 - Eye</v>
      </c>
      <c r="T11" s="13" t="b">
        <f t="shared" si="21"/>
        <v>0</v>
      </c>
      <c r="U11" s="13">
        <f t="shared" si="22"/>
        <v>5.7735730926612175E-2</v>
      </c>
      <c r="V11" s="13"/>
      <c r="W11" s="13">
        <f t="shared" si="9"/>
        <v>86.523956483170508</v>
      </c>
      <c r="X11" s="13">
        <f t="shared" si="10"/>
        <v>52.076026361145111</v>
      </c>
      <c r="Y11" s="13">
        <f t="shared" si="11"/>
        <v>68.597613093690384</v>
      </c>
      <c r="Z11" s="13">
        <f t="shared" si="12"/>
        <v>52.374273511505507</v>
      </c>
      <c r="AA11" s="13">
        <f t="shared" si="13"/>
        <v>1350.7934456043315</v>
      </c>
      <c r="AB11" s="13"/>
      <c r="AC11" s="13">
        <f t="shared" si="14"/>
        <v>156.16177790447617</v>
      </c>
      <c r="AD11" s="13">
        <f t="shared" si="15"/>
        <v>82.365315455147766</v>
      </c>
      <c r="AE11" s="13">
        <f t="shared" si="16"/>
        <v>150.83994125680684</v>
      </c>
      <c r="AF11" s="13">
        <f t="shared" si="17"/>
        <v>79.118299096997731</v>
      </c>
      <c r="AG11" s="13">
        <f t="shared" si="18"/>
        <v>2173.7212775668377</v>
      </c>
    </row>
    <row r="12" spans="1:33" x14ac:dyDescent="0.3">
      <c r="A12">
        <v>301.44210801999998</v>
      </c>
      <c r="B12">
        <v>374.97698716999997</v>
      </c>
      <c r="C12">
        <v>340.07744113000001</v>
      </c>
      <c r="D12">
        <v>338.04526863000001</v>
      </c>
      <c r="E12">
        <v>270.18806761000002</v>
      </c>
      <c r="F12">
        <v>333.59563400000002</v>
      </c>
      <c r="G12" s="13">
        <f t="shared" si="0"/>
        <v>-4.4496346299999914</v>
      </c>
      <c r="H12" s="13">
        <f t="shared" si="1"/>
        <v>-69.889373519999992</v>
      </c>
      <c r="I12" s="13">
        <f t="shared" si="2"/>
        <v>6.36668266703901E-2</v>
      </c>
      <c r="K12">
        <v>380.90605818</v>
      </c>
      <c r="L12">
        <v>346.79089937999998</v>
      </c>
      <c r="M12">
        <v>230.06816282</v>
      </c>
      <c r="N12">
        <v>346.00527750999998</v>
      </c>
      <c r="O12" s="13">
        <f t="shared" si="3"/>
        <v>-0.78562186999999994</v>
      </c>
      <c r="P12" s="13">
        <f t="shared" si="4"/>
        <v>-150.83789536</v>
      </c>
      <c r="Q12" s="13">
        <f t="shared" si="5"/>
        <v>5.2083852544148887E-3</v>
      </c>
      <c r="S12" s="13" t="str">
        <f t="shared" si="6"/>
        <v>1 - Eye</v>
      </c>
      <c r="T12" s="13" t="b">
        <f t="shared" si="21"/>
        <v>0</v>
      </c>
      <c r="U12" s="13">
        <f t="shared" si="22"/>
        <v>5.8458441415975212E-2</v>
      </c>
      <c r="V12" s="13"/>
      <c r="W12" s="13">
        <f t="shared" si="9"/>
        <v>87.668114643906932</v>
      </c>
      <c r="X12" s="13">
        <f t="shared" si="10"/>
        <v>53.447551850748425</v>
      </c>
      <c r="Y12" s="13">
        <f t="shared" si="11"/>
        <v>70.030877328208391</v>
      </c>
      <c r="Z12" s="13">
        <f t="shared" si="12"/>
        <v>51.857800108857063</v>
      </c>
      <c r="AA12" s="13">
        <f t="shared" si="13"/>
        <v>1376.5238939627031</v>
      </c>
      <c r="AB12" s="13"/>
      <c r="AC12" s="13">
        <f t="shared" si="14"/>
        <v>156.09227147529819</v>
      </c>
      <c r="AD12" s="13">
        <f t="shared" si="15"/>
        <v>84.314737264232491</v>
      </c>
      <c r="AE12" s="13">
        <f t="shared" si="16"/>
        <v>150.83994125680684</v>
      </c>
      <c r="AF12" s="13">
        <f t="shared" si="17"/>
        <v>77.029864429557037</v>
      </c>
      <c r="AG12" s="13">
        <f t="shared" si="18"/>
        <v>2156.9793888990398</v>
      </c>
    </row>
    <row r="13" spans="1:33" x14ac:dyDescent="0.3">
      <c r="A13">
        <v>304.47008305000003</v>
      </c>
      <c r="B13">
        <v>369.85377504000002</v>
      </c>
      <c r="C13">
        <v>342.91056761999999</v>
      </c>
      <c r="D13">
        <v>337.80418491</v>
      </c>
      <c r="E13">
        <v>277.58222203999998</v>
      </c>
      <c r="F13">
        <v>327.57345472999998</v>
      </c>
      <c r="G13" s="13">
        <f t="shared" si="0"/>
        <v>-10.230730180000023</v>
      </c>
      <c r="H13" s="13">
        <f t="shared" si="1"/>
        <v>-65.328345580000018</v>
      </c>
      <c r="I13" s="13">
        <f t="shared" si="2"/>
        <v>0.15660476458066183</v>
      </c>
      <c r="K13">
        <v>380.738426</v>
      </c>
      <c r="L13">
        <v>350.74700655999999</v>
      </c>
      <c r="M13">
        <v>235.36236797999999</v>
      </c>
      <c r="N13">
        <v>341.54991885999999</v>
      </c>
      <c r="O13" s="13">
        <f t="shared" si="3"/>
        <v>-9.1970876999999973</v>
      </c>
      <c r="P13" s="13">
        <f t="shared" si="4"/>
        <v>-145.37605802000002</v>
      </c>
      <c r="Q13" s="13">
        <f t="shared" si="5"/>
        <v>6.3264115324510414E-2</v>
      </c>
      <c r="S13" s="13" t="str">
        <f t="shared" si="6"/>
        <v>1 - Eye</v>
      </c>
      <c r="T13" s="13" t="b">
        <f t="shared" si="21"/>
        <v>0</v>
      </c>
      <c r="U13" s="13">
        <f t="shared" si="22"/>
        <v>9.3340649256151417E-2</v>
      </c>
      <c r="V13" s="13"/>
      <c r="W13" s="13">
        <f t="shared" si="9"/>
        <v>83.139372446145572</v>
      </c>
      <c r="X13" s="13">
        <f t="shared" si="10"/>
        <v>50.048447343323247</v>
      </c>
      <c r="Y13" s="13">
        <f t="shared" si="11"/>
        <v>66.124583750946002</v>
      </c>
      <c r="Z13" s="13">
        <f t="shared" si="12"/>
        <v>50.105713798021903</v>
      </c>
      <c r="AA13" s="13">
        <f t="shared" si="13"/>
        <v>1243.5104626670609</v>
      </c>
      <c r="AB13" s="13"/>
      <c r="AC13" s="13">
        <f t="shared" si="14"/>
        <v>149.48557184832077</v>
      </c>
      <c r="AD13" s="13">
        <f t="shared" si="15"/>
        <v>78.625242372199608</v>
      </c>
      <c r="AE13" s="13">
        <f t="shared" si="16"/>
        <v>145.66669031592605</v>
      </c>
      <c r="AF13" s="13">
        <f t="shared" si="17"/>
        <v>74.679211008515864</v>
      </c>
      <c r="AG13" s="13">
        <f t="shared" si="18"/>
        <v>1739.5566609840121</v>
      </c>
    </row>
    <row r="14" spans="1:33" x14ac:dyDescent="0.3">
      <c r="A14">
        <v>296.01957236999999</v>
      </c>
      <c r="B14">
        <v>362.92024965000002</v>
      </c>
      <c r="C14">
        <v>330.85765966000002</v>
      </c>
      <c r="D14">
        <v>328.13031668000002</v>
      </c>
      <c r="E14">
        <v>269.32522540999997</v>
      </c>
      <c r="F14">
        <v>326.38867959999999</v>
      </c>
      <c r="G14" s="13">
        <f t="shared" si="0"/>
        <v>-1.7416370800000323</v>
      </c>
      <c r="H14" s="13">
        <f t="shared" si="1"/>
        <v>-61.532434250000051</v>
      </c>
      <c r="I14" s="13">
        <f t="shared" si="2"/>
        <v>2.8304374777762521E-2</v>
      </c>
      <c r="K14">
        <v>371.56364019</v>
      </c>
      <c r="L14">
        <v>344.42461773999997</v>
      </c>
      <c r="M14">
        <v>226.95377475000001</v>
      </c>
      <c r="N14">
        <v>339.59993584</v>
      </c>
      <c r="O14" s="13">
        <f t="shared" si="3"/>
        <v>-4.8246818999999732</v>
      </c>
      <c r="P14" s="13">
        <f t="shared" si="4"/>
        <v>-144.60986543999999</v>
      </c>
      <c r="Q14" s="13">
        <f t="shared" si="5"/>
        <v>3.3363435373652148E-2</v>
      </c>
      <c r="S14" s="13" t="str">
        <f t="shared" si="6"/>
        <v>2 - Ear</v>
      </c>
      <c r="T14" s="26" t="b">
        <f t="shared" ref="T14" si="25">IF(ABS(I14-Q14)&lt;0.01,TRUE,FALSE)</f>
        <v>1</v>
      </c>
      <c r="U14" s="26">
        <f t="shared" ref="U14" si="26">ABS(I14-Q14)</f>
        <v>5.0590605958896265E-3</v>
      </c>
      <c r="V14" s="13"/>
      <c r="W14" s="13">
        <f t="shared" si="9"/>
        <v>78.018453631262616</v>
      </c>
      <c r="X14" s="13">
        <f t="shared" si="10"/>
        <v>49.234457060911666</v>
      </c>
      <c r="Y14" s="13">
        <f t="shared" si="11"/>
        <v>61.557077289691151</v>
      </c>
      <c r="Z14" s="13">
        <f t="shared" si="12"/>
        <v>45.245372911922402</v>
      </c>
      <c r="AA14" s="13">
        <f t="shared" si="13"/>
        <v>1100.6922838294884</v>
      </c>
      <c r="AB14" s="13"/>
      <c r="AC14" s="13">
        <f t="shared" si="14"/>
        <v>147.68112932095735</v>
      </c>
      <c r="AD14" s="13">
        <f t="shared" si="15"/>
        <v>77.77528259378407</v>
      </c>
      <c r="AE14" s="13">
        <f t="shared" si="16"/>
        <v>144.69032703678258</v>
      </c>
      <c r="AF14" s="13">
        <f t="shared" si="17"/>
        <v>72.89664901134806</v>
      </c>
      <c r="AG14" s="13">
        <f t="shared" si="18"/>
        <v>1519.563469198197</v>
      </c>
    </row>
    <row r="15" spans="1:33" x14ac:dyDescent="0.3">
      <c r="A15">
        <v>306.04975479000001</v>
      </c>
      <c r="B15">
        <v>413.78192981000001</v>
      </c>
      <c r="C15">
        <v>332.49070520999999</v>
      </c>
      <c r="D15">
        <v>389.11734478</v>
      </c>
      <c r="E15">
        <v>282.06116435000001</v>
      </c>
      <c r="F15">
        <v>386.85564479999999</v>
      </c>
      <c r="G15" s="13">
        <f t="shared" si="0"/>
        <v>-2.2616999800000031</v>
      </c>
      <c r="H15" s="13">
        <f t="shared" si="1"/>
        <v>-50.429540859999975</v>
      </c>
      <c r="I15" s="13">
        <f t="shared" si="2"/>
        <v>4.4848712509178379E-2</v>
      </c>
      <c r="K15">
        <v>364.24133010000003</v>
      </c>
      <c r="L15">
        <v>402.12915275</v>
      </c>
      <c r="M15">
        <v>254.05008752000001</v>
      </c>
      <c r="N15">
        <v>400.54266507</v>
      </c>
      <c r="O15" s="13">
        <f t="shared" si="3"/>
        <v>-1.5864876800000047</v>
      </c>
      <c r="P15" s="13">
        <f t="shared" si="4"/>
        <v>-110.19124258000002</v>
      </c>
      <c r="Q15" s="13">
        <f t="shared" si="5"/>
        <v>1.4397584080678623E-2</v>
      </c>
      <c r="S15" s="13" t="str">
        <f t="shared" si="6"/>
        <v>1 - Eye</v>
      </c>
      <c r="T15" s="13" t="b">
        <f>IF(ABS(I15-Q15)&lt;0.01,TRUE,FALSE)</f>
        <v>0</v>
      </c>
      <c r="U15" s="13">
        <f>ABS(I15-Q15)</f>
        <v>3.0451128428499757E-2</v>
      </c>
      <c r="V15" s="13"/>
      <c r="W15" s="13">
        <f t="shared" si="9"/>
        <v>61.350628788058764</v>
      </c>
      <c r="X15" s="13">
        <f t="shared" si="10"/>
        <v>36.158893979420853</v>
      </c>
      <c r="Y15" s="13">
        <f t="shared" si="11"/>
        <v>50.480232548493063</v>
      </c>
      <c r="Z15" s="13">
        <f t="shared" si="12"/>
        <v>36.062131048203611</v>
      </c>
      <c r="AA15" s="13">
        <f t="shared" si="13"/>
        <v>651.81259780071218</v>
      </c>
      <c r="AB15" s="13"/>
      <c r="AC15" s="13">
        <f t="shared" si="14"/>
        <v>111.60403964577417</v>
      </c>
      <c r="AD15" s="13">
        <f t="shared" si="15"/>
        <v>59.346833531954054</v>
      </c>
      <c r="AE15" s="13">
        <f t="shared" si="16"/>
        <v>110.20266278308887</v>
      </c>
      <c r="AF15" s="13">
        <f t="shared" si="17"/>
        <v>53.658582976505421</v>
      </c>
      <c r="AG15" s="13">
        <f t="shared" si="18"/>
        <v>688.17710052911286</v>
      </c>
    </row>
    <row r="16" spans="1:33" x14ac:dyDescent="0.3">
      <c r="A16">
        <v>286.26314183</v>
      </c>
      <c r="B16">
        <v>354.82815984000001</v>
      </c>
      <c r="C16">
        <v>327.57640824999999</v>
      </c>
      <c r="D16">
        <v>323.73966221000001</v>
      </c>
      <c r="E16">
        <v>267.43890262000002</v>
      </c>
      <c r="F16">
        <v>319.62991948000001</v>
      </c>
      <c r="G16" s="13">
        <f t="shared" si="0"/>
        <v>-4.1097427299999936</v>
      </c>
      <c r="H16" s="13">
        <f t="shared" si="1"/>
        <v>-60.137505629999964</v>
      </c>
      <c r="I16" s="13">
        <f t="shared" si="2"/>
        <v>6.8339095327389549E-2</v>
      </c>
      <c r="K16">
        <v>368.36570481000001</v>
      </c>
      <c r="L16">
        <v>341.75240845000002</v>
      </c>
      <c r="M16">
        <v>236.20116199</v>
      </c>
      <c r="N16">
        <v>335.84967317000002</v>
      </c>
      <c r="O16" s="13">
        <f t="shared" si="3"/>
        <v>-5.9027352800000017</v>
      </c>
      <c r="P16" s="13">
        <f t="shared" si="4"/>
        <v>-132.16454282000001</v>
      </c>
      <c r="Q16" s="13">
        <f t="shared" si="5"/>
        <v>4.4662018678028985E-2</v>
      </c>
      <c r="S16" s="13" t="str">
        <f t="shared" si="6"/>
        <v>1 - Eye</v>
      </c>
      <c r="T16" s="13" t="b">
        <f t="shared" ref="T16:T23" si="27">IF(ABS(I16-Q16)&lt;0.01,TRUE,FALSE)</f>
        <v>0</v>
      </c>
      <c r="U16" s="13">
        <f t="shared" ref="U16:U23" si="28">ABS(I16-Q16)</f>
        <v>2.3677076649360564E-2</v>
      </c>
      <c r="V16" s="13"/>
      <c r="W16" s="13">
        <f t="shared" si="9"/>
        <v>75.948655403873801</v>
      </c>
      <c r="X16" s="13">
        <f t="shared" si="10"/>
        <v>51.703778074531598</v>
      </c>
      <c r="Y16" s="13">
        <f t="shared" si="11"/>
        <v>60.277770103953458</v>
      </c>
      <c r="Z16" s="13">
        <f t="shared" si="12"/>
        <v>39.915762629262559</v>
      </c>
      <c r="AA16" s="13">
        <f t="shared" si="13"/>
        <v>1019.6857987872563</v>
      </c>
      <c r="AB16" s="13"/>
      <c r="AC16" s="13">
        <f t="shared" si="14"/>
        <v>134.48609641329412</v>
      </c>
      <c r="AD16" s="13">
        <f t="shared" si="15"/>
        <v>83.137272761968532</v>
      </c>
      <c r="AE16" s="13">
        <f t="shared" si="16"/>
        <v>132.29629118990968</v>
      </c>
      <c r="AF16" s="13">
        <f t="shared" si="17"/>
        <v>53.538628874710021</v>
      </c>
      <c r="AG16" s="13">
        <f t="shared" si="18"/>
        <v>1106.3901997838987</v>
      </c>
    </row>
    <row r="17" spans="1:33" x14ac:dyDescent="0.3">
      <c r="A17">
        <v>294.12230751999999</v>
      </c>
      <c r="B17">
        <v>353.43961497999999</v>
      </c>
      <c r="C17">
        <v>328.48068752</v>
      </c>
      <c r="D17">
        <v>331.22056642000001</v>
      </c>
      <c r="E17">
        <v>274.26248206999998</v>
      </c>
      <c r="F17">
        <v>327.73335247</v>
      </c>
      <c r="G17" s="13">
        <f t="shared" si="0"/>
        <v>-3.4872139500000117</v>
      </c>
      <c r="H17" s="13">
        <f t="shared" si="1"/>
        <v>-54.218205450000028</v>
      </c>
      <c r="I17" s="13">
        <f t="shared" si="2"/>
        <v>6.4318136704393819E-2</v>
      </c>
      <c r="K17">
        <v>369.07112343</v>
      </c>
      <c r="L17">
        <v>354.92517246</v>
      </c>
      <c r="M17">
        <v>242.15231767</v>
      </c>
      <c r="N17">
        <v>344.62570254000002</v>
      </c>
      <c r="O17" s="13">
        <f t="shared" si="3"/>
        <v>-10.299469919999979</v>
      </c>
      <c r="P17" s="13">
        <f t="shared" si="4"/>
        <v>-126.91880576</v>
      </c>
      <c r="Q17" s="13">
        <f t="shared" si="5"/>
        <v>8.1150069592334451E-2</v>
      </c>
      <c r="S17" s="13" t="str">
        <f t="shared" si="6"/>
        <v>2 - Ear</v>
      </c>
      <c r="T17" s="13" t="b">
        <f t="shared" si="27"/>
        <v>0</v>
      </c>
      <c r="U17" s="13">
        <f t="shared" si="28"/>
        <v>1.6831932887940632E-2</v>
      </c>
      <c r="V17" s="13"/>
      <c r="W17" s="13">
        <f t="shared" si="9"/>
        <v>63.865627238940469</v>
      </c>
      <c r="X17" s="13">
        <f t="shared" si="10"/>
        <v>40.916798446799795</v>
      </c>
      <c r="Y17" s="13">
        <f t="shared" si="11"/>
        <v>54.330235259489605</v>
      </c>
      <c r="Z17" s="13">
        <f t="shared" si="12"/>
        <v>32.484220771591538</v>
      </c>
      <c r="AA17" s="13">
        <f t="shared" si="13"/>
        <v>662.24598088250377</v>
      </c>
      <c r="AB17" s="13"/>
      <c r="AC17" s="13">
        <f t="shared" si="14"/>
        <v>127.50582641371548</v>
      </c>
      <c r="AD17" s="13">
        <f t="shared" si="15"/>
        <v>74.963537051939142</v>
      </c>
      <c r="AE17" s="13">
        <f t="shared" si="16"/>
        <v>127.33602136150475</v>
      </c>
      <c r="AF17" s="13">
        <f t="shared" si="17"/>
        <v>52.712094413987089</v>
      </c>
      <c r="AG17" s="13">
        <f t="shared" si="18"/>
        <v>291.69394687760268</v>
      </c>
    </row>
    <row r="18" spans="1:33" x14ac:dyDescent="0.3">
      <c r="A18">
        <v>304.36855880000002</v>
      </c>
      <c r="B18">
        <v>343.99569579000001</v>
      </c>
      <c r="C18">
        <v>342.42099411999999</v>
      </c>
      <c r="D18">
        <v>308.26069408000001</v>
      </c>
      <c r="E18">
        <v>273.23452889999999</v>
      </c>
      <c r="F18">
        <v>302.27233933000002</v>
      </c>
      <c r="G18" s="13">
        <f t="shared" si="0"/>
        <v>-5.988354749999985</v>
      </c>
      <c r="H18" s="13">
        <f t="shared" si="1"/>
        <v>-69.186465220000002</v>
      </c>
      <c r="I18" s="13">
        <f t="shared" si="2"/>
        <v>8.6553847359568642E-2</v>
      </c>
      <c r="K18">
        <v>377.56090856999998</v>
      </c>
      <c r="L18">
        <v>324.66954759999999</v>
      </c>
      <c r="M18">
        <v>230.76364717999999</v>
      </c>
      <c r="N18">
        <v>315.19191591999999</v>
      </c>
      <c r="O18" s="13">
        <f t="shared" si="3"/>
        <v>-9.4776316800000018</v>
      </c>
      <c r="P18" s="13">
        <f t="shared" si="4"/>
        <v>-146.79726138999999</v>
      </c>
      <c r="Q18" s="13">
        <f t="shared" si="5"/>
        <v>6.4562728148044521E-2</v>
      </c>
      <c r="S18" s="13" t="str">
        <f t="shared" si="6"/>
        <v>1 - Eye</v>
      </c>
      <c r="T18" s="13" t="b">
        <f t="shared" si="27"/>
        <v>0</v>
      </c>
      <c r="U18" s="13">
        <f t="shared" si="28"/>
        <v>2.1991119211524121E-2</v>
      </c>
      <c r="V18" s="13"/>
      <c r="W18" s="13">
        <f t="shared" si="9"/>
        <v>86.852860144591816</v>
      </c>
      <c r="X18" s="13">
        <f t="shared" si="10"/>
        <v>52.201323555983564</v>
      </c>
      <c r="Y18" s="13">
        <f t="shared" si="11"/>
        <v>69.445139226947461</v>
      </c>
      <c r="Z18" s="13">
        <f t="shared" si="12"/>
        <v>52.059257506252614</v>
      </c>
      <c r="AA18" s="13">
        <f t="shared" si="13"/>
        <v>1350.1249673715722</v>
      </c>
      <c r="AB18" s="13"/>
      <c r="AC18" s="13">
        <f t="shared" si="14"/>
        <v>150.92193717155675</v>
      </c>
      <c r="AD18" s="13">
        <f t="shared" si="15"/>
        <v>75.700859101570671</v>
      </c>
      <c r="AE18" s="13">
        <f t="shared" si="16"/>
        <v>147.10289410431639</v>
      </c>
      <c r="AF18" s="13">
        <f t="shared" si="17"/>
        <v>79.040121137226464</v>
      </c>
      <c r="AG18" s="13">
        <f t="shared" si="18"/>
        <v>1765.3578802115471</v>
      </c>
    </row>
    <row r="19" spans="1:33" x14ac:dyDescent="0.3">
      <c r="A19">
        <v>303.12368119000001</v>
      </c>
      <c r="B19">
        <v>329.91113851</v>
      </c>
      <c r="C19">
        <v>341.76985202999998</v>
      </c>
      <c r="D19">
        <v>299.06408625</v>
      </c>
      <c r="E19">
        <v>279.96079830999997</v>
      </c>
      <c r="F19">
        <v>292.17817179999997</v>
      </c>
      <c r="G19" s="13">
        <f t="shared" si="0"/>
        <v>-6.8859144500000298</v>
      </c>
      <c r="H19" s="13">
        <f t="shared" si="1"/>
        <v>-61.809053720000009</v>
      </c>
      <c r="I19" s="13">
        <f t="shared" si="2"/>
        <v>0.11140624286522452</v>
      </c>
      <c r="K19">
        <v>379.54447261000001</v>
      </c>
      <c r="L19">
        <v>318.90926717000002</v>
      </c>
      <c r="M19">
        <v>240.54826387</v>
      </c>
      <c r="N19">
        <v>306.51533158000001</v>
      </c>
      <c r="O19" s="13">
        <f t="shared" si="3"/>
        <v>-12.393935590000012</v>
      </c>
      <c r="P19" s="13">
        <f t="shared" si="4"/>
        <v>-138.99620874000001</v>
      </c>
      <c r="Q19" s="13">
        <f t="shared" si="5"/>
        <v>8.916743630888195E-2</v>
      </c>
      <c r="S19" s="13" t="str">
        <f t="shared" si="6"/>
        <v>1 - Eye</v>
      </c>
      <c r="T19" s="13" t="b">
        <f t="shared" si="27"/>
        <v>0</v>
      </c>
      <c r="U19" s="13">
        <f t="shared" si="28"/>
        <v>2.2238806556342569E-2</v>
      </c>
      <c r="V19" s="13"/>
      <c r="W19" s="13">
        <f t="shared" si="9"/>
        <v>77.957143664098908</v>
      </c>
      <c r="X19" s="13">
        <f t="shared" si="10"/>
        <v>49.447620303970488</v>
      </c>
      <c r="Y19" s="13">
        <f t="shared" si="11"/>
        <v>62.191437831702892</v>
      </c>
      <c r="Z19" s="13">
        <f t="shared" si="12"/>
        <v>44.275229192524449</v>
      </c>
      <c r="AA19" s="13">
        <f t="shared" si="13"/>
        <v>1086.370668233156</v>
      </c>
      <c r="AB19" s="13"/>
      <c r="AC19" s="13">
        <f t="shared" si="14"/>
        <v>141.78119433054974</v>
      </c>
      <c r="AD19" s="13">
        <f t="shared" si="15"/>
        <v>77.208668776511473</v>
      </c>
      <c r="AE19" s="13">
        <f t="shared" si="16"/>
        <v>139.54768247270437</v>
      </c>
      <c r="AF19" s="13">
        <f t="shared" si="17"/>
        <v>66.806037411883608</v>
      </c>
      <c r="AG19" s="13">
        <f t="shared" si="18"/>
        <v>1238.1863859507873</v>
      </c>
    </row>
    <row r="20" spans="1:33" x14ac:dyDescent="0.3">
      <c r="A20">
        <v>298.48186261000001</v>
      </c>
      <c r="B20">
        <v>357.67850391000002</v>
      </c>
      <c r="C20">
        <v>335.17185619000003</v>
      </c>
      <c r="D20">
        <v>324.32405779999999</v>
      </c>
      <c r="E20">
        <v>272.29499619000001</v>
      </c>
      <c r="F20">
        <v>320.62311885000003</v>
      </c>
      <c r="G20" s="13">
        <f t="shared" si="0"/>
        <v>-3.7009389499999656</v>
      </c>
      <c r="H20" s="13">
        <f t="shared" si="1"/>
        <v>-62.876860000000022</v>
      </c>
      <c r="I20" s="13">
        <f t="shared" si="2"/>
        <v>5.8860110857952584E-2</v>
      </c>
      <c r="K20">
        <v>369.79679467</v>
      </c>
      <c r="L20">
        <v>341.60049921000001</v>
      </c>
      <c r="M20">
        <v>236.56835003</v>
      </c>
      <c r="N20">
        <v>337.37505372999999</v>
      </c>
      <c r="O20" s="13">
        <f t="shared" si="3"/>
        <v>-4.225445480000019</v>
      </c>
      <c r="P20" s="13">
        <f t="shared" si="4"/>
        <v>-133.22844463999999</v>
      </c>
      <c r="Q20" s="13">
        <f t="shared" si="5"/>
        <v>3.1715790808920001E-2</v>
      </c>
      <c r="S20" s="13" t="str">
        <f t="shared" si="6"/>
        <v>1 - Eye</v>
      </c>
      <c r="T20" s="13" t="b">
        <f t="shared" si="27"/>
        <v>0</v>
      </c>
      <c r="U20" s="13">
        <f t="shared" si="28"/>
        <v>2.7144320049032583E-2</v>
      </c>
      <c r="V20" s="13"/>
      <c r="W20" s="13">
        <f t="shared" si="9"/>
        <v>78.972650477287814</v>
      </c>
      <c r="X20" s="13">
        <f t="shared" si="10"/>
        <v>49.585024999543343</v>
      </c>
      <c r="Y20" s="13">
        <f t="shared" si="11"/>
        <v>62.985684663828415</v>
      </c>
      <c r="Z20" s="13">
        <f t="shared" si="12"/>
        <v>45.374591291203878</v>
      </c>
      <c r="AA20" s="13">
        <f t="shared" si="13"/>
        <v>1116.5051323757436</v>
      </c>
      <c r="AB20" s="13"/>
      <c r="AC20" s="13">
        <f t="shared" si="14"/>
        <v>135.77895250589586</v>
      </c>
      <c r="AD20" s="13">
        <f t="shared" si="15"/>
        <v>73.104868304755442</v>
      </c>
      <c r="AE20" s="13">
        <f t="shared" si="16"/>
        <v>133.29543447056992</v>
      </c>
      <c r="AF20" s="13">
        <f t="shared" si="17"/>
        <v>65.157602236466317</v>
      </c>
      <c r="AG20" s="13">
        <f t="shared" si="18"/>
        <v>1221.6924582125264</v>
      </c>
    </row>
    <row r="21" spans="1:33" x14ac:dyDescent="0.3">
      <c r="A21">
        <v>299.33565586999998</v>
      </c>
      <c r="B21">
        <v>358.23838345000001</v>
      </c>
      <c r="C21">
        <v>329.70740332999998</v>
      </c>
      <c r="D21">
        <v>332.15120108999997</v>
      </c>
      <c r="E21">
        <v>276.16169245999998</v>
      </c>
      <c r="F21">
        <v>330.51823555999999</v>
      </c>
      <c r="G21" s="13">
        <f t="shared" si="0"/>
        <v>-1.6329655299999786</v>
      </c>
      <c r="H21" s="13">
        <f t="shared" si="1"/>
        <v>-53.545710869999994</v>
      </c>
      <c r="I21" s="13">
        <f t="shared" si="2"/>
        <v>3.0496663569646969E-2</v>
      </c>
      <c r="K21">
        <v>370.61163974999999</v>
      </c>
      <c r="L21">
        <v>354.83210215000003</v>
      </c>
      <c r="M21">
        <v>243.75170274999999</v>
      </c>
      <c r="N21">
        <v>347.35307060000002</v>
      </c>
      <c r="O21" s="13">
        <f t="shared" si="3"/>
        <v>-7.479031550000002</v>
      </c>
      <c r="P21" s="13">
        <f t="shared" si="4"/>
        <v>-126.859937</v>
      </c>
      <c r="Q21" s="13">
        <f t="shared" si="5"/>
        <v>5.8955031248360164E-2</v>
      </c>
      <c r="S21" s="13" t="str">
        <f t="shared" si="6"/>
        <v>2 - Ear</v>
      </c>
      <c r="T21" s="13" t="b">
        <f t="shared" si="27"/>
        <v>0</v>
      </c>
      <c r="U21" s="13">
        <f t="shared" si="28"/>
        <v>2.8458367678713195E-2</v>
      </c>
      <c r="V21" s="13"/>
      <c r="W21" s="13">
        <f t="shared" si="9"/>
        <v>64.869375581772232</v>
      </c>
      <c r="X21" s="13">
        <f t="shared" si="10"/>
        <v>40.037284214315953</v>
      </c>
      <c r="Y21" s="13">
        <f t="shared" si="11"/>
        <v>53.570605083345882</v>
      </c>
      <c r="Z21" s="13">
        <f t="shared" si="12"/>
        <v>36.130861865882629</v>
      </c>
      <c r="AA21" s="13">
        <f t="shared" si="13"/>
        <v>723.22637037478535</v>
      </c>
      <c r="AB21" s="13"/>
      <c r="AC21" s="13">
        <f t="shared" si="14"/>
        <v>127.53866512262479</v>
      </c>
      <c r="AD21" s="13">
        <f t="shared" si="15"/>
        <v>71.357330599993375</v>
      </c>
      <c r="AE21" s="13">
        <f t="shared" si="16"/>
        <v>127.0802090357498</v>
      </c>
      <c r="AF21" s="13">
        <f t="shared" si="17"/>
        <v>56.63979060950642</v>
      </c>
      <c r="AG21" s="13">
        <f t="shared" si="18"/>
        <v>482.59798165903908</v>
      </c>
    </row>
    <row r="22" spans="1:33" x14ac:dyDescent="0.3">
      <c r="A22">
        <v>314.59919325999999</v>
      </c>
      <c r="B22">
        <v>376.37805938999998</v>
      </c>
      <c r="C22">
        <v>340.98649799999998</v>
      </c>
      <c r="D22">
        <v>358.82295018999997</v>
      </c>
      <c r="E22">
        <v>286.42288095999999</v>
      </c>
      <c r="F22">
        <v>354.91102959</v>
      </c>
      <c r="G22" s="13">
        <f t="shared" si="0"/>
        <v>-3.9119205999999735</v>
      </c>
      <c r="H22" s="13">
        <f t="shared" si="1"/>
        <v>-54.563617039999997</v>
      </c>
      <c r="I22" s="13">
        <f t="shared" si="2"/>
        <v>7.169467150852897E-2</v>
      </c>
      <c r="K22">
        <v>366.30080974999998</v>
      </c>
      <c r="L22">
        <v>383.16151610999998</v>
      </c>
      <c r="M22">
        <v>250.92527726</v>
      </c>
      <c r="N22">
        <v>371.82114282999999</v>
      </c>
      <c r="O22" s="13">
        <f t="shared" si="3"/>
        <v>-11.340373279999994</v>
      </c>
      <c r="P22" s="13">
        <f t="shared" si="4"/>
        <v>-115.37553248999998</v>
      </c>
      <c r="Q22" s="13">
        <f t="shared" si="5"/>
        <v>9.8290972403381152E-2</v>
      </c>
      <c r="S22" s="13" t="str">
        <f t="shared" si="6"/>
        <v>2 - Ear</v>
      </c>
      <c r="T22" s="13" t="b">
        <f t="shared" si="27"/>
        <v>0</v>
      </c>
      <c r="U22" s="13">
        <f t="shared" si="28"/>
        <v>2.6596300894852182E-2</v>
      </c>
      <c r="V22" s="13"/>
      <c r="W22" s="13">
        <f t="shared" si="9"/>
        <v>60.90967561983588</v>
      </c>
      <c r="X22" s="13">
        <f t="shared" si="10"/>
        <v>31.693401686558527</v>
      </c>
      <c r="Y22" s="13">
        <f t="shared" si="11"/>
        <v>54.703669230395164</v>
      </c>
      <c r="Z22" s="13">
        <f t="shared" si="12"/>
        <v>35.422280322718059</v>
      </c>
      <c r="AA22" s="13">
        <f t="shared" si="13"/>
        <v>530.54764823753237</v>
      </c>
      <c r="AB22" s="13"/>
      <c r="AC22" s="13">
        <f t="shared" si="14"/>
        <v>115.95650788825282</v>
      </c>
      <c r="AD22" s="13">
        <f t="shared" si="15"/>
        <v>52.144725838296942</v>
      </c>
      <c r="AE22" s="13">
        <f t="shared" si="16"/>
        <v>115.93152100908871</v>
      </c>
      <c r="AF22" s="13">
        <f t="shared" si="17"/>
        <v>63.83676892911997</v>
      </c>
      <c r="AG22" s="13">
        <f t="shared" si="18"/>
        <v>98.16465050845116</v>
      </c>
    </row>
    <row r="23" spans="1:33" x14ac:dyDescent="0.3">
      <c r="A23">
        <v>303.59432292999998</v>
      </c>
      <c r="B23">
        <v>364.65852587000001</v>
      </c>
      <c r="C23">
        <v>333.49509391999999</v>
      </c>
      <c r="D23">
        <v>345.35279510999999</v>
      </c>
      <c r="E23">
        <v>283.25954193000001</v>
      </c>
      <c r="F23">
        <v>343.26297613999998</v>
      </c>
      <c r="G23" s="13">
        <f t="shared" si="0"/>
        <v>-2.0898189700000103</v>
      </c>
      <c r="H23" s="13">
        <f t="shared" si="1"/>
        <v>-50.235551989999976</v>
      </c>
      <c r="I23" s="13">
        <f t="shared" si="2"/>
        <v>4.1600398268063526E-2</v>
      </c>
      <c r="K23">
        <v>369.00455391000003</v>
      </c>
      <c r="L23">
        <v>369.93645435000002</v>
      </c>
      <c r="M23">
        <v>253.20721531000001</v>
      </c>
      <c r="N23">
        <v>360.94168954000003</v>
      </c>
      <c r="O23" s="13">
        <f t="shared" si="3"/>
        <v>-8.9947648099999924</v>
      </c>
      <c r="P23" s="13">
        <f t="shared" si="4"/>
        <v>-115.79733860000002</v>
      </c>
      <c r="Q23" s="13">
        <f t="shared" si="5"/>
        <v>7.7676783583694481E-2</v>
      </c>
      <c r="S23" s="13" t="str">
        <f t="shared" si="6"/>
        <v>2 - Ear</v>
      </c>
      <c r="T23" s="13" t="b">
        <f t="shared" si="27"/>
        <v>0</v>
      </c>
      <c r="U23" s="13">
        <f t="shared" si="28"/>
        <v>3.6076385315630954E-2</v>
      </c>
      <c r="V23" s="13"/>
      <c r="W23" s="13">
        <f t="shared" si="9"/>
        <v>57.69400435735227</v>
      </c>
      <c r="X23" s="13">
        <f t="shared" si="10"/>
        <v>35.59167523416167</v>
      </c>
      <c r="Y23" s="13">
        <f t="shared" si="11"/>
        <v>50.279001850348649</v>
      </c>
      <c r="Z23" s="13">
        <f t="shared" si="12"/>
        <v>29.517331630194214</v>
      </c>
      <c r="AA23" s="13">
        <f t="shared" si="13"/>
        <v>516.16061986572549</v>
      </c>
      <c r="AB23" s="13"/>
      <c r="AC23" s="13">
        <f t="shared" si="14"/>
        <v>116.14649351975646</v>
      </c>
      <c r="AD23" s="13">
        <f t="shared" si="15"/>
        <v>65.622822599282898</v>
      </c>
      <c r="AE23" s="13">
        <f t="shared" si="16"/>
        <v>116.14615542853869</v>
      </c>
      <c r="AF23" s="13">
        <f t="shared" si="17"/>
        <v>50.524009011691327</v>
      </c>
      <c r="AG23" s="13">
        <f t="shared" si="18"/>
        <v>11.410213736250453</v>
      </c>
    </row>
    <row r="24" spans="1:33" x14ac:dyDescent="0.3">
      <c r="A24">
        <v>280.57238503000002</v>
      </c>
      <c r="B24">
        <v>368.79192645000001</v>
      </c>
      <c r="C24">
        <v>315.41560050999999</v>
      </c>
      <c r="D24">
        <v>342.72636022</v>
      </c>
      <c r="E24">
        <v>261.35984819999999</v>
      </c>
      <c r="F24">
        <v>344.00098946999998</v>
      </c>
      <c r="G24" s="13">
        <f t="shared" si="0"/>
        <v>1.2746292499999754</v>
      </c>
      <c r="H24" s="13">
        <f t="shared" si="1"/>
        <v>-54.055752310000003</v>
      </c>
      <c r="I24" s="13">
        <f t="shared" si="2"/>
        <v>-2.3579900297940656E-2</v>
      </c>
      <c r="K24">
        <v>360.57612111999998</v>
      </c>
      <c r="L24">
        <v>366.11688570000001</v>
      </c>
      <c r="M24">
        <v>241.15963675</v>
      </c>
      <c r="N24">
        <v>362.05345689000001</v>
      </c>
      <c r="O24" s="13">
        <f t="shared" si="3"/>
        <v>-4.0634288100000049</v>
      </c>
      <c r="P24" s="13">
        <f t="shared" si="4"/>
        <v>-119.41648436999998</v>
      </c>
      <c r="Q24" s="13">
        <f t="shared" si="5"/>
        <v>3.4027369265116521E-2</v>
      </c>
      <c r="S24" s="13" t="str">
        <f t="shared" si="6"/>
        <v>2 - Ear</v>
      </c>
      <c r="T24" s="13" t="b">
        <f>IF(ABS(I24-Q24)&lt;0.01,TRUE,FALSE)</f>
        <v>0</v>
      </c>
      <c r="U24" s="13">
        <f>ABS(I24-Q24)</f>
        <v>5.7607269563057173E-2</v>
      </c>
      <c r="V24" s="13"/>
      <c r="W24" s="13">
        <f t="shared" si="9"/>
        <v>64.474454225197604</v>
      </c>
      <c r="X24" s="13">
        <f t="shared" si="10"/>
        <v>43.513944981766777</v>
      </c>
      <c r="Y24" s="13">
        <f t="shared" si="11"/>
        <v>54.070778036986169</v>
      </c>
      <c r="Z24" s="13">
        <f t="shared" si="12"/>
        <v>31.364185431642259</v>
      </c>
      <c r="AA24" s="13">
        <f t="shared" si="13"/>
        <v>682.29080516696058</v>
      </c>
      <c r="AB24" s="13"/>
      <c r="AC24" s="13">
        <f t="shared" si="14"/>
        <v>119.7593435415436</v>
      </c>
      <c r="AD24" s="13">
        <f t="shared" si="15"/>
        <v>80.048445527521153</v>
      </c>
      <c r="AE24" s="13">
        <f t="shared" si="16"/>
        <v>119.48559826600186</v>
      </c>
      <c r="AF24" s="13">
        <f t="shared" si="17"/>
        <v>39.98464328956419</v>
      </c>
      <c r="AG24" s="13">
        <f t="shared" si="18"/>
        <v>322.26672402361231</v>
      </c>
    </row>
    <row r="25" spans="1:33" x14ac:dyDescent="0.3">
      <c r="A25">
        <v>278.98356494000001</v>
      </c>
      <c r="B25">
        <v>380.80817337000002</v>
      </c>
      <c r="C25">
        <v>317.46481067000002</v>
      </c>
      <c r="D25">
        <v>348.59396313000002</v>
      </c>
      <c r="E25">
        <v>257.28908525999998</v>
      </c>
      <c r="F25">
        <v>349.34492230000001</v>
      </c>
      <c r="G25" s="13">
        <f t="shared" si="0"/>
        <v>0.75095916999998735</v>
      </c>
      <c r="H25" s="13">
        <f t="shared" si="1"/>
        <v>-60.175725410000041</v>
      </c>
      <c r="I25" s="13">
        <f t="shared" si="2"/>
        <v>-1.2479436930480151E-2</v>
      </c>
      <c r="K25">
        <v>363.11197049999998</v>
      </c>
      <c r="L25">
        <v>372.98614405000001</v>
      </c>
      <c r="M25">
        <v>232.48800195000001</v>
      </c>
      <c r="N25">
        <v>368.80804518000002</v>
      </c>
      <c r="O25" s="13">
        <f t="shared" si="3"/>
        <v>-4.1780988699999853</v>
      </c>
      <c r="P25" s="13">
        <f t="shared" si="4"/>
        <v>-130.62396854999997</v>
      </c>
      <c r="Q25" s="13">
        <f t="shared" si="5"/>
        <v>3.1985698462382126E-2</v>
      </c>
      <c r="S25" s="13" t="str">
        <f t="shared" si="6"/>
        <v>2 - Ear</v>
      </c>
      <c r="T25" s="13" t="b">
        <f>IF(ABS(I25-Q25)&lt;0.01,TRUE,FALSE)</f>
        <v>0</v>
      </c>
      <c r="U25" s="13">
        <f>ABS(I25-Q25)</f>
        <v>4.4465135392862273E-2</v>
      </c>
      <c r="V25" s="13"/>
      <c r="W25" s="13">
        <f t="shared" si="9"/>
        <v>74.291652844906793</v>
      </c>
      <c r="X25" s="13">
        <f t="shared" si="10"/>
        <v>50.185272882784695</v>
      </c>
      <c r="Y25" s="13">
        <f t="shared" si="11"/>
        <v>60.180411001377614</v>
      </c>
      <c r="Z25" s="13">
        <f t="shared" si="12"/>
        <v>38.217621805651262</v>
      </c>
      <c r="AA25" s="13">
        <f t="shared" si="13"/>
        <v>954.80781267414295</v>
      </c>
      <c r="AB25" s="13"/>
      <c r="AC25" s="13">
        <f t="shared" si="14"/>
        <v>131.60059862830894</v>
      </c>
      <c r="AD25" s="13">
        <f t="shared" si="15"/>
        <v>84.491258510870665</v>
      </c>
      <c r="AE25" s="13">
        <f t="shared" si="16"/>
        <v>130.69077117347987</v>
      </c>
      <c r="AF25" s="13">
        <f t="shared" si="17"/>
        <v>48.019167572267328</v>
      </c>
      <c r="AG25" s="13">
        <f t="shared" si="18"/>
        <v>686.62065404900147</v>
      </c>
    </row>
    <row r="26" spans="1:33" x14ac:dyDescent="0.3">
      <c r="A26">
        <v>305.25671190000003</v>
      </c>
      <c r="B26">
        <v>382.23598706000001</v>
      </c>
      <c r="C26">
        <v>334.11149884000002</v>
      </c>
      <c r="D26">
        <v>355.16387694000002</v>
      </c>
      <c r="E26">
        <v>281.78598939</v>
      </c>
      <c r="F26">
        <v>353.66921207000001</v>
      </c>
      <c r="G26" s="13">
        <f t="shared" si="0"/>
        <v>-1.4946648700000082</v>
      </c>
      <c r="H26" s="13">
        <f t="shared" si="1"/>
        <v>-52.325509450000027</v>
      </c>
      <c r="I26" s="13">
        <f t="shared" si="2"/>
        <v>2.8564745679700354E-2</v>
      </c>
      <c r="K26">
        <v>371.51083648999997</v>
      </c>
      <c r="L26">
        <v>369.85560225</v>
      </c>
      <c r="M26">
        <v>254.89465455999999</v>
      </c>
      <c r="N26">
        <v>367.37896891999998</v>
      </c>
      <c r="O26" s="13">
        <f t="shared" si="3"/>
        <v>-2.4766333300000269</v>
      </c>
      <c r="P26" s="13">
        <f t="shared" si="4"/>
        <v>-116.61618192999998</v>
      </c>
      <c r="Q26" s="13">
        <f t="shared" si="5"/>
        <v>2.1237475700299043E-2</v>
      </c>
      <c r="S26" s="13" t="str">
        <f t="shared" si="6"/>
        <v>1 - Eye</v>
      </c>
      <c r="T26" s="26" t="b">
        <f t="shared" ref="T26:T27" si="29">IF(ABS(I26-Q26)&lt;0.01,TRUE,FALSE)</f>
        <v>1</v>
      </c>
      <c r="U26" s="26">
        <f t="shared" ref="U26:U27" si="30">ABS(I26-Q26)</f>
        <v>7.3272699794013109E-3</v>
      </c>
      <c r="V26" s="13"/>
      <c r="W26" s="13">
        <f t="shared" si="9"/>
        <v>64.442657814353964</v>
      </c>
      <c r="X26" s="13">
        <f t="shared" si="10"/>
        <v>39.566373042044177</v>
      </c>
      <c r="Y26" s="13">
        <f t="shared" si="11"/>
        <v>52.346852458153151</v>
      </c>
      <c r="Z26" s="13">
        <f t="shared" si="12"/>
        <v>36.972090128510608</v>
      </c>
      <c r="AA26" s="13">
        <f t="shared" si="13"/>
        <v>729.8450951430267</v>
      </c>
      <c r="AB26" s="13"/>
      <c r="AC26" s="13">
        <f t="shared" si="14"/>
        <v>118.2755889303193</v>
      </c>
      <c r="AD26" s="13">
        <f t="shared" si="15"/>
        <v>67.400912109784642</v>
      </c>
      <c r="AE26" s="13">
        <f t="shared" si="16"/>
        <v>116.64247768537035</v>
      </c>
      <c r="AF26" s="13">
        <f t="shared" si="17"/>
        <v>52.507788065483602</v>
      </c>
      <c r="AG26" s="13">
        <f t="shared" si="18"/>
        <v>803.92019028797029</v>
      </c>
    </row>
    <row r="27" spans="1:33" x14ac:dyDescent="0.3">
      <c r="A27">
        <v>304.50476774999998</v>
      </c>
      <c r="B27">
        <v>396.65499589000001</v>
      </c>
      <c r="C27">
        <v>331.48684501999998</v>
      </c>
      <c r="D27">
        <v>365.25635117000002</v>
      </c>
      <c r="E27">
        <v>279.10185684999999</v>
      </c>
      <c r="F27">
        <v>364.87655138000002</v>
      </c>
      <c r="G27" s="13">
        <f t="shared" si="0"/>
        <v>-0.37979978999999275</v>
      </c>
      <c r="H27" s="13">
        <f t="shared" si="1"/>
        <v>-52.384988169999986</v>
      </c>
      <c r="I27" s="13">
        <f t="shared" si="2"/>
        <v>7.2501646610564248E-3</v>
      </c>
      <c r="K27">
        <v>370.40429924</v>
      </c>
      <c r="L27">
        <v>372.58592779999998</v>
      </c>
      <c r="M27">
        <v>249.04820663000001</v>
      </c>
      <c r="N27">
        <v>370.66096389</v>
      </c>
      <c r="O27" s="13">
        <f t="shared" si="3"/>
        <v>-1.924963909999974</v>
      </c>
      <c r="P27" s="13">
        <f t="shared" si="4"/>
        <v>-121.35609260999999</v>
      </c>
      <c r="Q27" s="13">
        <f t="shared" si="5"/>
        <v>1.5862111811610461E-2</v>
      </c>
      <c r="S27" s="13" t="str">
        <f t="shared" si="6"/>
        <v>2 - Ear</v>
      </c>
      <c r="T27" s="26" t="b">
        <f t="shared" si="29"/>
        <v>1</v>
      </c>
      <c r="U27" s="26">
        <f t="shared" si="30"/>
        <v>8.6119471505540363E-3</v>
      </c>
      <c r="V27" s="13"/>
      <c r="W27" s="13">
        <f t="shared" si="9"/>
        <v>67.234800604312639</v>
      </c>
      <c r="X27" s="13">
        <f t="shared" si="10"/>
        <v>41.399364536874643</v>
      </c>
      <c r="Y27" s="13">
        <f t="shared" si="11"/>
        <v>52.386364957415417</v>
      </c>
      <c r="Z27" s="13">
        <f t="shared" si="12"/>
        <v>40.683871714335233</v>
      </c>
      <c r="AA27" s="13">
        <f t="shared" si="13"/>
        <v>827.5327097460704</v>
      </c>
      <c r="AB27" s="13"/>
      <c r="AC27" s="13">
        <f t="shared" si="14"/>
        <v>126.38759939780698</v>
      </c>
      <c r="AD27" s="13">
        <f t="shared" si="15"/>
        <v>70.157453555004139</v>
      </c>
      <c r="AE27" s="13">
        <f t="shared" si="16"/>
        <v>121.37135864618843</v>
      </c>
      <c r="AF27" s="13">
        <f t="shared" si="17"/>
        <v>61.246386594421367</v>
      </c>
      <c r="AG27" s="13">
        <f t="shared" si="18"/>
        <v>1523.8911379853014</v>
      </c>
    </row>
    <row r="28" spans="1:33" x14ac:dyDescent="0.3">
      <c r="A28">
        <v>305.29537233999997</v>
      </c>
      <c r="B28">
        <v>393.21090027999998</v>
      </c>
      <c r="C28">
        <v>334.33721015999998</v>
      </c>
      <c r="D28">
        <v>362.02035998999997</v>
      </c>
      <c r="E28">
        <v>280.58708018999999</v>
      </c>
      <c r="F28">
        <v>360.41678037000003</v>
      </c>
      <c r="G28" s="13">
        <f t="shared" si="0"/>
        <v>-1.6035796199999481</v>
      </c>
      <c r="H28" s="13">
        <f t="shared" si="1"/>
        <v>-53.750129969999989</v>
      </c>
      <c r="I28" s="13">
        <f t="shared" si="2"/>
        <v>2.9833967301938945E-2</v>
      </c>
      <c r="K28">
        <v>372.43562306000001</v>
      </c>
      <c r="L28">
        <v>371.35097100000002</v>
      </c>
      <c r="M28">
        <v>249.01419906999999</v>
      </c>
      <c r="N28">
        <v>365.53588173000003</v>
      </c>
      <c r="O28" s="13">
        <f t="shared" si="3"/>
        <v>-5.8150892699999872</v>
      </c>
      <c r="P28" s="13">
        <f t="shared" si="4"/>
        <v>-123.42142399000002</v>
      </c>
      <c r="Q28" s="13">
        <f t="shared" si="5"/>
        <v>4.7115720123850971E-2</v>
      </c>
      <c r="S28" s="13" t="str">
        <f t="shared" si="6"/>
        <v>2 - Ear</v>
      </c>
      <c r="T28" s="13" t="b">
        <f>IF(ABS(I28-Q28)&lt;0.01,TRUE,FALSE)</f>
        <v>0</v>
      </c>
      <c r="U28" s="13">
        <f>ABS(I28-Q28)</f>
        <v>1.7281752821912025E-2</v>
      </c>
      <c r="V28" s="13"/>
      <c r="W28" s="13">
        <f t="shared" si="9"/>
        <v>68.726115168527315</v>
      </c>
      <c r="X28" s="13">
        <f t="shared" si="10"/>
        <v>42.617814908149576</v>
      </c>
      <c r="Y28" s="13">
        <f t="shared" si="11"/>
        <v>53.774045220622654</v>
      </c>
      <c r="Z28" s="13">
        <f t="shared" si="12"/>
        <v>41.060370208282407</v>
      </c>
      <c r="AA28" s="13">
        <f t="shared" si="13"/>
        <v>861.53324683875826</v>
      </c>
      <c r="AB28" s="13"/>
      <c r="AC28" s="13">
        <f t="shared" si="14"/>
        <v>128.44252660918323</v>
      </c>
      <c r="AD28" s="13">
        <f t="shared" si="15"/>
        <v>70.60927541669767</v>
      </c>
      <c r="AE28" s="13">
        <f t="shared" si="16"/>
        <v>123.55833910723072</v>
      </c>
      <c r="AF28" s="13">
        <f t="shared" si="17"/>
        <v>62.717438694438101</v>
      </c>
      <c r="AG28" s="13">
        <f t="shared" si="18"/>
        <v>1544.2050758026339</v>
      </c>
    </row>
    <row r="29" spans="1:33" x14ac:dyDescent="0.3">
      <c r="A29">
        <v>305.35335507999997</v>
      </c>
      <c r="B29">
        <v>388.63541179999999</v>
      </c>
      <c r="C29">
        <v>336.02430465999998</v>
      </c>
      <c r="D29">
        <v>359.65262754999998</v>
      </c>
      <c r="E29">
        <v>282.64767604000002</v>
      </c>
      <c r="F29">
        <v>357.57605712999998</v>
      </c>
      <c r="G29" s="13">
        <f t="shared" si="0"/>
        <v>-2.0765704199999959</v>
      </c>
      <c r="H29" s="13">
        <f t="shared" si="1"/>
        <v>-53.376628619999963</v>
      </c>
      <c r="I29" s="13">
        <f t="shared" si="2"/>
        <v>3.8904113535973964E-2</v>
      </c>
      <c r="K29">
        <v>374.82402036000002</v>
      </c>
      <c r="L29">
        <v>370.53848004999998</v>
      </c>
      <c r="M29">
        <v>253.50002169999999</v>
      </c>
      <c r="N29">
        <v>367.15806049999998</v>
      </c>
      <c r="O29" s="13">
        <f t="shared" si="3"/>
        <v>-3.3804195499999992</v>
      </c>
      <c r="P29" s="13">
        <f t="shared" si="4"/>
        <v>-121.32399866000003</v>
      </c>
      <c r="Q29" s="13">
        <f t="shared" si="5"/>
        <v>2.7862744282549833E-2</v>
      </c>
      <c r="S29" s="13" t="str">
        <f t="shared" si="6"/>
        <v>1 - Eye</v>
      </c>
      <c r="T29" s="13" t="b">
        <f t="shared" ref="T29:T43" si="31">IF(ABS(I29-Q29)&lt;0.01,TRUE,FALSE)</f>
        <v>0</v>
      </c>
      <c r="U29" s="13">
        <f t="shared" ref="U29:U43" si="32">ABS(I29-Q29)</f>
        <v>1.1041369253424131E-2</v>
      </c>
      <c r="V29" s="13"/>
      <c r="W29" s="13">
        <f t="shared" si="9"/>
        <v>67.04461453503032</v>
      </c>
      <c r="X29" s="13">
        <f t="shared" si="10"/>
        <v>42.198447021436131</v>
      </c>
      <c r="Y29" s="13">
        <f t="shared" si="11"/>
        <v>53.417006913029283</v>
      </c>
      <c r="Z29" s="13">
        <f t="shared" si="12"/>
        <v>38.473775135595211</v>
      </c>
      <c r="AA29" s="13">
        <f t="shared" si="13"/>
        <v>805.34684896848751</v>
      </c>
      <c r="AB29" s="13"/>
      <c r="AC29" s="13">
        <f t="shared" si="14"/>
        <v>124.64271259103185</v>
      </c>
      <c r="AD29" s="13">
        <f t="shared" si="15"/>
        <v>71.789081852395654</v>
      </c>
      <c r="AE29" s="13">
        <f t="shared" si="16"/>
        <v>121.37108340616274</v>
      </c>
      <c r="AF29" s="13">
        <f t="shared" si="17"/>
        <v>56.125259923505318</v>
      </c>
      <c r="AG29" s="13">
        <f t="shared" si="18"/>
        <v>1215.2160592255648</v>
      </c>
    </row>
    <row r="30" spans="1:33" x14ac:dyDescent="0.3">
      <c r="A30">
        <v>303.27496595000002</v>
      </c>
      <c r="B30">
        <v>385.91941857</v>
      </c>
      <c r="C30">
        <v>332.90694302000003</v>
      </c>
      <c r="D30">
        <v>358.25524883999998</v>
      </c>
      <c r="E30">
        <v>279.94010687999997</v>
      </c>
      <c r="F30">
        <v>356.76775631999999</v>
      </c>
      <c r="G30" s="13">
        <f t="shared" si="0"/>
        <v>-1.4874925199999893</v>
      </c>
      <c r="H30" s="13">
        <f t="shared" si="1"/>
        <v>-52.966836140000055</v>
      </c>
      <c r="I30" s="13">
        <f t="shared" si="2"/>
        <v>2.8083469363137003E-2</v>
      </c>
      <c r="K30">
        <v>369.34893890000001</v>
      </c>
      <c r="L30">
        <v>372.28432730999998</v>
      </c>
      <c r="M30">
        <v>252.42734797</v>
      </c>
      <c r="N30">
        <v>367.383533</v>
      </c>
      <c r="O30" s="13">
        <f t="shared" si="3"/>
        <v>-4.9007943099999807</v>
      </c>
      <c r="P30" s="13">
        <f t="shared" si="4"/>
        <v>-116.92159093000001</v>
      </c>
      <c r="Q30" s="13">
        <f t="shared" si="5"/>
        <v>4.1915220884516068E-2</v>
      </c>
      <c r="S30" s="13" t="str">
        <f t="shared" si="6"/>
        <v>2 - Ear</v>
      </c>
      <c r="T30" s="13" t="b">
        <f t="shared" si="31"/>
        <v>0</v>
      </c>
      <c r="U30" s="13">
        <f t="shared" si="32"/>
        <v>1.3831751521379065E-2</v>
      </c>
      <c r="V30" s="13"/>
      <c r="W30" s="13">
        <f t="shared" si="9"/>
        <v>65.433448201920925</v>
      </c>
      <c r="X30" s="13">
        <f t="shared" si="10"/>
        <v>40.538381219866878</v>
      </c>
      <c r="Y30" s="13">
        <f t="shared" si="11"/>
        <v>52.987718998638471</v>
      </c>
      <c r="Z30" s="13">
        <f t="shared" si="12"/>
        <v>37.340796185336487</v>
      </c>
      <c r="AA30" s="13">
        <f t="shared" si="13"/>
        <v>754.6804446412491</v>
      </c>
      <c r="AB30" s="13"/>
      <c r="AC30" s="13">
        <f t="shared" si="14"/>
        <v>119.30561025110529</v>
      </c>
      <c r="AD30" s="13">
        <f t="shared" si="15"/>
        <v>67.46618126932826</v>
      </c>
      <c r="AE30" s="13">
        <f t="shared" si="16"/>
        <v>117.02425479562426</v>
      </c>
      <c r="AF30" s="13">
        <f t="shared" si="17"/>
        <v>54.120784437258081</v>
      </c>
      <c r="AG30" s="13">
        <f t="shared" si="18"/>
        <v>959.02575663369646</v>
      </c>
    </row>
    <row r="31" spans="1:33" x14ac:dyDescent="0.3">
      <c r="A31">
        <v>295.31258587999997</v>
      </c>
      <c r="B31">
        <v>380.41747951999997</v>
      </c>
      <c r="C31">
        <v>329.05563904000002</v>
      </c>
      <c r="D31">
        <v>355.85277506</v>
      </c>
      <c r="E31">
        <v>274.96076076000003</v>
      </c>
      <c r="F31">
        <v>350.04116490000001</v>
      </c>
      <c r="G31" s="13">
        <f t="shared" si="0"/>
        <v>-5.8116101599999865</v>
      </c>
      <c r="H31" s="13">
        <f t="shared" si="1"/>
        <v>-54.094878279999989</v>
      </c>
      <c r="I31" s="13">
        <f t="shared" si="2"/>
        <v>0.10743364889220318</v>
      </c>
      <c r="K31">
        <v>367.68690458999998</v>
      </c>
      <c r="L31">
        <v>373.98336339000002</v>
      </c>
      <c r="M31">
        <v>245.64810459</v>
      </c>
      <c r="N31">
        <v>364.09438559</v>
      </c>
      <c r="O31" s="13">
        <f t="shared" si="3"/>
        <v>-9.8889778000000206</v>
      </c>
      <c r="P31" s="13">
        <f t="shared" si="4"/>
        <v>-122.03879999999998</v>
      </c>
      <c r="Q31" s="13">
        <f t="shared" si="5"/>
        <v>8.1031424432229937E-2</v>
      </c>
      <c r="S31" s="13" t="str">
        <f t="shared" si="6"/>
        <v>1 - Eye</v>
      </c>
      <c r="T31" s="13" t="b">
        <f t="shared" si="31"/>
        <v>0</v>
      </c>
      <c r="U31" s="13">
        <f t="shared" si="32"/>
        <v>2.6402224459973242E-2</v>
      </c>
      <c r="V31" s="13"/>
      <c r="W31" s="13">
        <f t="shared" si="9"/>
        <v>66.353768253798009</v>
      </c>
      <c r="X31" s="13">
        <f t="shared" si="10"/>
        <v>41.73749323768417</v>
      </c>
      <c r="Y31" s="13">
        <f t="shared" si="11"/>
        <v>54.406163885903865</v>
      </c>
      <c r="Z31" s="13">
        <f t="shared" si="12"/>
        <v>36.563879384007983</v>
      </c>
      <c r="AA31" s="13">
        <f t="shared" si="13"/>
        <v>762.46308416097372</v>
      </c>
      <c r="AB31" s="13"/>
      <c r="AC31" s="13">
        <f t="shared" si="14"/>
        <v>123.6883495845649</v>
      </c>
      <c r="AD31" s="13">
        <f t="shared" si="15"/>
        <v>72.659754053471602</v>
      </c>
      <c r="AE31" s="13">
        <f t="shared" si="16"/>
        <v>122.43880343816207</v>
      </c>
      <c r="AF31" s="13">
        <f t="shared" si="17"/>
        <v>52.278141677496137</v>
      </c>
      <c r="AG31" s="13">
        <f t="shared" si="18"/>
        <v>750.45992128957676</v>
      </c>
    </row>
    <row r="32" spans="1:33" x14ac:dyDescent="0.3">
      <c r="A32">
        <v>303.06898540999998</v>
      </c>
      <c r="B32">
        <v>404.86386653</v>
      </c>
      <c r="C32">
        <v>330.27538048999997</v>
      </c>
      <c r="D32">
        <v>369.86216617999997</v>
      </c>
      <c r="E32">
        <v>277.04299742000001</v>
      </c>
      <c r="F32">
        <v>370.11264270999999</v>
      </c>
      <c r="G32" s="13">
        <f t="shared" si="0"/>
        <v>0.25047653000001446</v>
      </c>
      <c r="H32" s="13">
        <f t="shared" si="1"/>
        <v>-53.232383069999969</v>
      </c>
      <c r="I32" s="13">
        <f t="shared" si="2"/>
        <v>-4.7053412895425089E-3</v>
      </c>
      <c r="K32">
        <v>365.86146511999999</v>
      </c>
      <c r="L32">
        <v>371.17046340000002</v>
      </c>
      <c r="M32">
        <v>241.23733480999999</v>
      </c>
      <c r="N32">
        <v>373.05833095999998</v>
      </c>
      <c r="O32" s="13">
        <f t="shared" si="3"/>
        <v>1.887867559999961</v>
      </c>
      <c r="P32" s="13">
        <f t="shared" si="4"/>
        <v>-124.62413031</v>
      </c>
      <c r="Q32" s="13">
        <f t="shared" si="5"/>
        <v>-1.5148491349981169E-2</v>
      </c>
      <c r="S32" s="13" t="str">
        <f t="shared" si="6"/>
        <v>1 - Eye</v>
      </c>
      <c r="T32" s="13" t="b">
        <f t="shared" si="31"/>
        <v>0</v>
      </c>
      <c r="U32" s="13">
        <f t="shared" si="32"/>
        <v>1.0443150060438659E-2</v>
      </c>
      <c r="V32" s="13"/>
      <c r="W32" s="13">
        <f t="shared" si="9"/>
        <v>70.490668634245395</v>
      </c>
      <c r="X32" s="13">
        <f t="shared" si="10"/>
        <v>44.33178273699626</v>
      </c>
      <c r="Y32" s="13">
        <f t="shared" si="11"/>
        <v>53.232972355517589</v>
      </c>
      <c r="Z32" s="13">
        <f t="shared" si="12"/>
        <v>43.416582175976941</v>
      </c>
      <c r="AA32" s="13">
        <f t="shared" si="13"/>
        <v>928.20467884955258</v>
      </c>
      <c r="AB32" s="13"/>
      <c r="AC32" s="13">
        <f t="shared" si="14"/>
        <v>132.71591792178134</v>
      </c>
      <c r="AD32" s="13">
        <f t="shared" si="15"/>
        <v>71.261075789041072</v>
      </c>
      <c r="AE32" s="13">
        <f t="shared" si="16"/>
        <v>124.63842866246333</v>
      </c>
      <c r="AF32" s="13">
        <f t="shared" si="17"/>
        <v>69.532331392058296</v>
      </c>
      <c r="AG32" s="13">
        <f t="shared" si="18"/>
        <v>2040.2335884020065</v>
      </c>
    </row>
    <row r="33" spans="1:33" x14ac:dyDescent="0.3">
      <c r="A33">
        <v>301.60834682000001</v>
      </c>
      <c r="B33">
        <v>403.58692975999998</v>
      </c>
      <c r="C33">
        <v>328.65791824000001</v>
      </c>
      <c r="D33">
        <v>368.76831411000001</v>
      </c>
      <c r="E33">
        <v>275.09716126000001</v>
      </c>
      <c r="F33">
        <v>369.39552909000003</v>
      </c>
      <c r="G33" s="13">
        <f t="shared" si="0"/>
        <v>0.6272149800000193</v>
      </c>
      <c r="H33" s="13">
        <f t="shared" si="1"/>
        <v>-53.560756980000008</v>
      </c>
      <c r="I33" s="13">
        <f t="shared" si="2"/>
        <v>-1.1710345696462544E-2</v>
      </c>
      <c r="K33">
        <v>365.33042225999998</v>
      </c>
      <c r="L33">
        <v>370.53285892000002</v>
      </c>
      <c r="M33">
        <v>240.73008978999999</v>
      </c>
      <c r="N33">
        <v>374.51196013999999</v>
      </c>
      <c r="O33" s="13">
        <f t="shared" si="3"/>
        <v>3.9791012199999614</v>
      </c>
      <c r="P33" s="13">
        <f t="shared" si="4"/>
        <v>-124.60033246999998</v>
      </c>
      <c r="Q33" s="13">
        <f t="shared" si="5"/>
        <v>-3.1934916553758068E-2</v>
      </c>
      <c r="S33" s="13" t="str">
        <f t="shared" si="6"/>
        <v>1 - Eye</v>
      </c>
      <c r="T33" s="13" t="b">
        <f t="shared" si="31"/>
        <v>0</v>
      </c>
      <c r="U33" s="13">
        <f t="shared" si="32"/>
        <v>2.0224570857295524E-2</v>
      </c>
      <c r="V33" s="13"/>
      <c r="W33" s="13">
        <f t="shared" si="9"/>
        <v>70.460409160196747</v>
      </c>
      <c r="X33" s="13">
        <f t="shared" si="10"/>
        <v>44.090988986278184</v>
      </c>
      <c r="Y33" s="13">
        <f t="shared" si="11"/>
        <v>53.564429306226685</v>
      </c>
      <c r="Z33" s="13">
        <f t="shared" si="12"/>
        <v>43.265400027888631</v>
      </c>
      <c r="AA33" s="13">
        <f t="shared" si="13"/>
        <v>923.97275740623422</v>
      </c>
      <c r="AB33" s="13"/>
      <c r="AC33" s="13">
        <f t="shared" si="14"/>
        <v>131.95684761196125</v>
      </c>
      <c r="AD33" s="13">
        <f t="shared" si="15"/>
        <v>71.784918314899414</v>
      </c>
      <c r="AE33" s="13">
        <f t="shared" si="16"/>
        <v>124.66385241180997</v>
      </c>
      <c r="AF33" s="13">
        <f t="shared" si="17"/>
        <v>67.464924497213133</v>
      </c>
      <c r="AG33" s="13">
        <f t="shared" si="18"/>
        <v>1932.4958140133442</v>
      </c>
    </row>
    <row r="34" spans="1:33" x14ac:dyDescent="0.3">
      <c r="A34">
        <v>305.47759772000001</v>
      </c>
      <c r="B34">
        <v>407.97042253000001</v>
      </c>
      <c r="C34">
        <v>333.52748955999999</v>
      </c>
      <c r="D34">
        <v>371.45473996999999</v>
      </c>
      <c r="E34">
        <v>280.39497587</v>
      </c>
      <c r="F34">
        <v>371.66420355000002</v>
      </c>
      <c r="G34" s="13">
        <f t="shared" si="0"/>
        <v>0.20946358000003329</v>
      </c>
      <c r="H34" s="13">
        <f t="shared" si="1"/>
        <v>-53.132513689999996</v>
      </c>
      <c r="I34" s="13">
        <f t="shared" si="2"/>
        <v>-3.9422862848564263E-3</v>
      </c>
      <c r="K34">
        <v>368.31820959999999</v>
      </c>
      <c r="L34">
        <v>373.28341789000001</v>
      </c>
      <c r="M34">
        <v>242.28711243999999</v>
      </c>
      <c r="N34">
        <v>372.02467462999999</v>
      </c>
      <c r="O34" s="13">
        <f t="shared" si="3"/>
        <v>-1.258743260000017</v>
      </c>
      <c r="P34" s="13">
        <f t="shared" si="4"/>
        <v>-126.03109716</v>
      </c>
      <c r="Q34" s="13">
        <f t="shared" si="5"/>
        <v>9.9875609144464347E-3</v>
      </c>
      <c r="S34" s="13" t="str">
        <f t="shared" si="6"/>
        <v>2 - Ear</v>
      </c>
      <c r="T34" s="13" t="b">
        <f t="shared" si="31"/>
        <v>0</v>
      </c>
      <c r="U34" s="13">
        <f t="shared" si="32"/>
        <v>1.3929847199302861E-2</v>
      </c>
      <c r="V34" s="13"/>
      <c r="W34" s="13">
        <f t="shared" si="9"/>
        <v>71.653226674229302</v>
      </c>
      <c r="X34" s="13">
        <f t="shared" si="10"/>
        <v>46.045537297966099</v>
      </c>
      <c r="Y34" s="13">
        <f t="shared" si="11"/>
        <v>53.132926571095098</v>
      </c>
      <c r="Z34" s="13">
        <f t="shared" si="12"/>
        <v>44.127989479397414</v>
      </c>
      <c r="AA34" s="13">
        <f t="shared" si="13"/>
        <v>967.14728637773715</v>
      </c>
      <c r="AB34" s="13"/>
      <c r="AC34" s="13">
        <f t="shared" si="14"/>
        <v>135.25732818895796</v>
      </c>
      <c r="AD34" s="13">
        <f t="shared" si="15"/>
        <v>71.778344870498202</v>
      </c>
      <c r="AE34" s="13">
        <f t="shared" si="16"/>
        <v>126.03738289074379</v>
      </c>
      <c r="AF34" s="13">
        <f t="shared" si="17"/>
        <v>72.698928616673953</v>
      </c>
      <c r="AG34" s="13">
        <f t="shared" si="18"/>
        <v>2225.3707243157164</v>
      </c>
    </row>
    <row r="35" spans="1:33" x14ac:dyDescent="0.3">
      <c r="A35">
        <v>305.79040207000003</v>
      </c>
      <c r="B35">
        <v>402.09450810999999</v>
      </c>
      <c r="C35">
        <v>333.82207060000002</v>
      </c>
      <c r="D35">
        <v>370.39807425999999</v>
      </c>
      <c r="E35">
        <v>282.49757925</v>
      </c>
      <c r="F35">
        <v>367.33122781999998</v>
      </c>
      <c r="G35" s="13">
        <f t="shared" ref="G35:G61" si="33">F35-D35</f>
        <v>-3.0668464400000062</v>
      </c>
      <c r="H35" s="13">
        <f t="shared" ref="H35:H61" si="34">E35-C35</f>
        <v>-51.324491350000017</v>
      </c>
      <c r="I35" s="13">
        <f t="shared" ref="I35:I61" si="35">G35/H35</f>
        <v>5.9754054240617527E-2</v>
      </c>
      <c r="K35">
        <v>368.96468818</v>
      </c>
      <c r="L35">
        <v>373.25159246999999</v>
      </c>
      <c r="M35">
        <v>248.05428924</v>
      </c>
      <c r="N35">
        <v>369.40915357</v>
      </c>
      <c r="O35" s="13">
        <f t="shared" ref="O35:O61" si="36">N35-L35</f>
        <v>-3.8424388999999906</v>
      </c>
      <c r="P35" s="13">
        <f t="shared" ref="P35:P61" si="37">M35-K35</f>
        <v>-120.91039893999999</v>
      </c>
      <c r="Q35" s="13">
        <f t="shared" ref="Q35:Q61" si="38">O35/P35</f>
        <v>3.1779226052398885E-2</v>
      </c>
      <c r="S35" s="13" t="str">
        <f t="shared" ref="S35:S61" si="39">IF(I35&gt;Q35,"1 - Eye","2 - Ear")</f>
        <v>1 - Eye</v>
      </c>
      <c r="T35" s="13" t="b">
        <f t="shared" si="31"/>
        <v>0</v>
      </c>
      <c r="U35" s="13">
        <f t="shared" si="32"/>
        <v>2.7974828188218642E-2</v>
      </c>
      <c r="V35" s="13"/>
      <c r="W35" s="13">
        <f t="shared" ref="W35:W61" si="40">(X35+Y35+Z35)/2</f>
        <v>67.78752729056464</v>
      </c>
      <c r="X35" s="13">
        <f t="shared" ref="X35:X61" si="41">SQRT(POWER(A35-C35,2)+POWER(B35-D35,2))</f>
        <v>42.313571810746701</v>
      </c>
      <c r="Y35" s="13">
        <f t="shared" ref="Y35:Y61" si="42">SQRT(POWER(C35-E35,2)+POWER(D35-F35,2))</f>
        <v>51.416037959208474</v>
      </c>
      <c r="Z35" s="13">
        <f t="shared" ref="Z35:Z61" si="43">SQRT(POWER(E35-A35,2)+POWER(F35-B35,2))</f>
        <v>41.845444811174097</v>
      </c>
      <c r="AA35" s="13">
        <f t="shared" ref="AA35:AA61" si="44">SQRT(W35*(W35-X35)*(W35-Y35)*(W35-Z35))</f>
        <v>856.38608389933199</v>
      </c>
      <c r="AB35" s="13"/>
      <c r="AC35" s="13">
        <f t="shared" ref="AC35:AC61" si="45">(AD35+AE35+AF35)/2</f>
        <v>128.3822832115485</v>
      </c>
      <c r="AD35" s="13">
        <f t="shared" ref="AD35:AD61" si="46">SQRT(POWER(A35-K35,2)+POWER(B35-L35,2))</f>
        <v>69.447132468693709</v>
      </c>
      <c r="AE35" s="13">
        <f t="shared" ref="AE35:AE61" si="47">SQRT(POWER(K35-M35,2)+POWER(L35-N35,2))</f>
        <v>120.97143839985613</v>
      </c>
      <c r="AF35" s="13">
        <f t="shared" ref="AF35:AF61" si="48">SQRT(POWER(M35-A35,2)+POWER(N35-B35,2))</f>
        <v>66.345995554547159</v>
      </c>
      <c r="AG35" s="13">
        <f t="shared" ref="AG35:AG61" si="49">SQRT(AC35*(AC35-AD35)*(AC35-AE35)*(AC35-AF35))</f>
        <v>1865.0758855269792</v>
      </c>
    </row>
    <row r="36" spans="1:33" x14ac:dyDescent="0.3">
      <c r="A36">
        <v>299.91462388999997</v>
      </c>
      <c r="B36">
        <v>382.28040413999997</v>
      </c>
      <c r="C36">
        <v>335.96555691999998</v>
      </c>
      <c r="D36">
        <v>351.81714489000001</v>
      </c>
      <c r="E36">
        <v>279.35053419000002</v>
      </c>
      <c r="F36">
        <v>349.60762692999998</v>
      </c>
      <c r="G36" s="13">
        <f t="shared" si="33"/>
        <v>-2.2095179600000279</v>
      </c>
      <c r="H36" s="13">
        <f t="shared" si="34"/>
        <v>-56.615022729999964</v>
      </c>
      <c r="I36" s="13">
        <f t="shared" si="35"/>
        <v>3.9027061254348266E-2</v>
      </c>
      <c r="K36">
        <v>376.44027161999998</v>
      </c>
      <c r="L36">
        <v>369.10245823999998</v>
      </c>
      <c r="M36">
        <v>252.09142625999999</v>
      </c>
      <c r="N36">
        <v>369.90531400999998</v>
      </c>
      <c r="O36" s="13">
        <f t="shared" si="36"/>
        <v>0.80285577000000785</v>
      </c>
      <c r="P36" s="13">
        <f t="shared" si="37"/>
        <v>-124.34884535999998</v>
      </c>
      <c r="Q36" s="13">
        <f t="shared" si="38"/>
        <v>-6.4564794926376306E-3</v>
      </c>
      <c r="S36" s="13" t="str">
        <f t="shared" si="39"/>
        <v>1 - Eye</v>
      </c>
      <c r="T36" s="13" t="b">
        <f t="shared" si="31"/>
        <v>0</v>
      </c>
      <c r="U36" s="13">
        <f t="shared" si="32"/>
        <v>4.54835407469859E-2</v>
      </c>
      <c r="V36" s="13"/>
      <c r="W36" s="13">
        <f t="shared" si="40"/>
        <v>71.231011834983576</v>
      </c>
      <c r="X36" s="13">
        <f t="shared" si="41"/>
        <v>47.198304381261984</v>
      </c>
      <c r="Y36" s="13">
        <f t="shared" si="42"/>
        <v>56.658121821447409</v>
      </c>
      <c r="Z36" s="13">
        <f t="shared" si="43"/>
        <v>38.605597467257766</v>
      </c>
      <c r="AA36" s="13">
        <f t="shared" si="44"/>
        <v>902.16664943658634</v>
      </c>
      <c r="AB36" s="13"/>
      <c r="AC36" s="13">
        <f t="shared" si="45"/>
        <v>125.70091406988649</v>
      </c>
      <c r="AD36" s="13">
        <f t="shared" si="46"/>
        <v>77.651999450364329</v>
      </c>
      <c r="AE36" s="13">
        <f t="shared" si="47"/>
        <v>124.35143714389717</v>
      </c>
      <c r="AF36" s="13">
        <f t="shared" si="48"/>
        <v>49.398391545511473</v>
      </c>
      <c r="AG36" s="13">
        <f t="shared" si="49"/>
        <v>788.61164952426827</v>
      </c>
    </row>
    <row r="37" spans="1:33" x14ac:dyDescent="0.3">
      <c r="A37">
        <v>283.39627903000002</v>
      </c>
      <c r="B37">
        <v>402.07785788000001</v>
      </c>
      <c r="C37">
        <v>318.34516029999997</v>
      </c>
      <c r="D37">
        <v>364.26356225000001</v>
      </c>
      <c r="E37">
        <v>260.94983144000003</v>
      </c>
      <c r="F37">
        <v>362.77039317999999</v>
      </c>
      <c r="G37" s="13">
        <f t="shared" si="33"/>
        <v>-1.4931690700000217</v>
      </c>
      <c r="H37" s="13">
        <f t="shared" si="34"/>
        <v>-57.39532885999995</v>
      </c>
      <c r="I37" s="13">
        <f t="shared" si="35"/>
        <v>2.6015515542078264E-2</v>
      </c>
      <c r="K37">
        <v>365.70032766000003</v>
      </c>
      <c r="L37">
        <v>371.48497213000002</v>
      </c>
      <c r="M37">
        <v>238.65225900999999</v>
      </c>
      <c r="N37">
        <v>372.06975255999998</v>
      </c>
      <c r="O37" s="13">
        <f t="shared" si="36"/>
        <v>0.5847804299999666</v>
      </c>
      <c r="P37" s="13">
        <f t="shared" si="37"/>
        <v>-127.04806865000003</v>
      </c>
      <c r="Q37" s="13">
        <f t="shared" si="38"/>
        <v>-4.6028281753023445E-3</v>
      </c>
      <c r="S37" s="13" t="str">
        <f t="shared" si="39"/>
        <v>1 - Eye</v>
      </c>
      <c r="T37" s="13" t="b">
        <f t="shared" si="31"/>
        <v>0</v>
      </c>
      <c r="U37" s="13">
        <f t="shared" si="32"/>
        <v>3.0618343717380609E-2</v>
      </c>
      <c r="V37" s="13"/>
      <c r="W37" s="13">
        <f t="shared" si="40"/>
        <v>77.085479442996842</v>
      </c>
      <c r="X37" s="13">
        <f t="shared" si="41"/>
        <v>51.491215328613009</v>
      </c>
      <c r="Y37" s="13">
        <f t="shared" si="42"/>
        <v>57.414748356316494</v>
      </c>
      <c r="Z37" s="13">
        <f t="shared" si="43"/>
        <v>45.264995201064195</v>
      </c>
      <c r="AA37" s="13">
        <f t="shared" si="44"/>
        <v>1111.2742609182876</v>
      </c>
      <c r="AB37" s="13"/>
      <c r="AC37" s="13">
        <f t="shared" si="45"/>
        <v>134.36516260645288</v>
      </c>
      <c r="AD37" s="13">
        <f t="shared" si="46"/>
        <v>87.805928498034575</v>
      </c>
      <c r="AE37" s="13">
        <f t="shared" si="47"/>
        <v>127.04941446479174</v>
      </c>
      <c r="AF37" s="13">
        <f t="shared" si="48"/>
        <v>53.874982250079462</v>
      </c>
      <c r="AG37" s="13">
        <f t="shared" si="49"/>
        <v>1919.3186260095088</v>
      </c>
    </row>
    <row r="38" spans="1:33" x14ac:dyDescent="0.3">
      <c r="A38">
        <v>260.55018811000002</v>
      </c>
      <c r="B38">
        <v>404.96155779999998</v>
      </c>
      <c r="C38">
        <v>294.88109832999999</v>
      </c>
      <c r="D38">
        <v>370.52816078000001</v>
      </c>
      <c r="E38">
        <v>233.70173410999999</v>
      </c>
      <c r="F38">
        <v>365.97842695000003</v>
      </c>
      <c r="G38" s="13">
        <f t="shared" si="33"/>
        <v>-4.5497338299999797</v>
      </c>
      <c r="H38" s="13">
        <f t="shared" si="34"/>
        <v>-61.179364219999997</v>
      </c>
      <c r="I38" s="13">
        <f t="shared" si="35"/>
        <v>7.4367131597497665E-2</v>
      </c>
      <c r="K38">
        <v>344.55565877999999</v>
      </c>
      <c r="L38">
        <v>379.80067779000001</v>
      </c>
      <c r="M38">
        <v>213.17632965999999</v>
      </c>
      <c r="N38">
        <v>374.18160102000002</v>
      </c>
      <c r="O38" s="13">
        <f t="shared" si="36"/>
        <v>-5.6190767699999924</v>
      </c>
      <c r="P38" s="13">
        <f t="shared" si="37"/>
        <v>-131.37932911999999</v>
      </c>
      <c r="Q38" s="13">
        <f t="shared" si="38"/>
        <v>4.2769869565002942E-2</v>
      </c>
      <c r="S38" s="13" t="str">
        <f t="shared" si="39"/>
        <v>1 - Eye</v>
      </c>
      <c r="T38" s="13" t="b">
        <f t="shared" si="31"/>
        <v>0</v>
      </c>
      <c r="U38" s="13">
        <f t="shared" si="32"/>
        <v>3.1597262032494723E-2</v>
      </c>
      <c r="V38" s="13"/>
      <c r="W38" s="13">
        <f t="shared" si="40"/>
        <v>78.653120830551117</v>
      </c>
      <c r="X38" s="13">
        <f t="shared" si="41"/>
        <v>48.623761957201964</v>
      </c>
      <c r="Y38" s="13">
        <f t="shared" si="42"/>
        <v>61.348306287030141</v>
      </c>
      <c r="Z38" s="13">
        <f t="shared" si="43"/>
        <v>47.334173416870136</v>
      </c>
      <c r="AA38" s="13">
        <f t="shared" si="44"/>
        <v>1131.4049206305328</v>
      </c>
      <c r="AB38" s="13"/>
      <c r="AC38" s="13">
        <f t="shared" si="45"/>
        <v>137.84352410624311</v>
      </c>
      <c r="AD38" s="13">
        <f t="shared" si="46"/>
        <v>87.692582271055514</v>
      </c>
      <c r="AE38" s="13">
        <f t="shared" si="47"/>
        <v>131.4994378078037</v>
      </c>
      <c r="AF38" s="13">
        <f t="shared" si="48"/>
        <v>56.495028133626988</v>
      </c>
      <c r="AG38" s="13">
        <f t="shared" si="49"/>
        <v>1888.8263622886643</v>
      </c>
    </row>
    <row r="39" spans="1:33" x14ac:dyDescent="0.3">
      <c r="A39">
        <v>268.17569114000003</v>
      </c>
      <c r="B39">
        <v>405.84451084</v>
      </c>
      <c r="C39">
        <v>299.97569133000002</v>
      </c>
      <c r="D39">
        <v>370.95806312000002</v>
      </c>
      <c r="E39">
        <v>245.52078510999999</v>
      </c>
      <c r="F39">
        <v>368.51214769000001</v>
      </c>
      <c r="G39" s="13">
        <f t="shared" si="33"/>
        <v>-2.4459154300000137</v>
      </c>
      <c r="H39" s="13">
        <f t="shared" si="34"/>
        <v>-54.454906220000026</v>
      </c>
      <c r="I39" s="13">
        <f t="shared" si="35"/>
        <v>4.4916346382425421E-2</v>
      </c>
      <c r="K39">
        <v>350.66546932</v>
      </c>
      <c r="L39">
        <v>379.33060539000002</v>
      </c>
      <c r="M39">
        <v>218.04618373</v>
      </c>
      <c r="N39">
        <v>370.46306855</v>
      </c>
      <c r="O39" s="13">
        <f t="shared" si="36"/>
        <v>-8.8675368400000139</v>
      </c>
      <c r="P39" s="13">
        <f t="shared" si="37"/>
        <v>-132.61928559</v>
      </c>
      <c r="Q39" s="13">
        <f t="shared" si="38"/>
        <v>6.6864610230328816E-2</v>
      </c>
      <c r="S39" s="13" t="str">
        <f t="shared" si="39"/>
        <v>2 - Ear</v>
      </c>
      <c r="T39" s="13" t="b">
        <f t="shared" si="31"/>
        <v>0</v>
      </c>
      <c r="U39" s="13">
        <f t="shared" si="32"/>
        <v>2.1948263847903396E-2</v>
      </c>
      <c r="V39" s="13"/>
      <c r="W39" s="13">
        <f t="shared" si="40"/>
        <v>72.691683393277913</v>
      </c>
      <c r="X39" s="13">
        <f t="shared" si="41"/>
        <v>47.20491761039618</v>
      </c>
      <c r="Y39" s="13">
        <f t="shared" si="42"/>
        <v>54.509809334831743</v>
      </c>
      <c r="Z39" s="13">
        <f t="shared" si="43"/>
        <v>43.668639841327888</v>
      </c>
      <c r="AA39" s="13">
        <f t="shared" si="44"/>
        <v>988.75917504012909</v>
      </c>
      <c r="AB39" s="13"/>
      <c r="AC39" s="13">
        <f t="shared" si="45"/>
        <v>140.45981020318106</v>
      </c>
      <c r="AD39" s="13">
        <f t="shared" si="46"/>
        <v>86.646123320072078</v>
      </c>
      <c r="AE39" s="13">
        <f t="shared" si="47"/>
        <v>132.91541716449129</v>
      </c>
      <c r="AF39" s="13">
        <f t="shared" si="48"/>
        <v>61.35807992179879</v>
      </c>
      <c r="AG39" s="13">
        <f t="shared" si="49"/>
        <v>2123.8681729571886</v>
      </c>
    </row>
    <row r="40" spans="1:33" x14ac:dyDescent="0.3">
      <c r="A40">
        <v>284.46803109000001</v>
      </c>
      <c r="B40">
        <v>398.48536049000001</v>
      </c>
      <c r="C40">
        <v>318.81769833999999</v>
      </c>
      <c r="D40">
        <v>361.17801429000002</v>
      </c>
      <c r="E40">
        <v>261.16018444000002</v>
      </c>
      <c r="F40">
        <v>359.78436766999999</v>
      </c>
      <c r="G40" s="13">
        <f t="shared" si="33"/>
        <v>-1.3936466200000268</v>
      </c>
      <c r="H40" s="13">
        <f t="shared" si="34"/>
        <v>-57.657513899999969</v>
      </c>
      <c r="I40" s="13">
        <f t="shared" si="35"/>
        <v>2.4171118831400527E-2</v>
      </c>
      <c r="K40">
        <v>364.79818095000002</v>
      </c>
      <c r="L40">
        <v>366.03273099</v>
      </c>
      <c r="M40">
        <v>239.14237946</v>
      </c>
      <c r="N40">
        <v>368.39436941000002</v>
      </c>
      <c r="O40" s="13">
        <f t="shared" si="36"/>
        <v>2.3616384200000198</v>
      </c>
      <c r="P40" s="13">
        <f t="shared" si="37"/>
        <v>-125.65580149000002</v>
      </c>
      <c r="Q40" s="13">
        <f t="shared" si="38"/>
        <v>-1.879450365200977E-2</v>
      </c>
      <c r="S40" s="13" t="str">
        <f t="shared" si="39"/>
        <v>1 - Eye</v>
      </c>
      <c r="T40" s="13" t="b">
        <f t="shared" si="31"/>
        <v>0</v>
      </c>
      <c r="U40" s="13">
        <f t="shared" si="32"/>
        <v>4.2965622483410293E-2</v>
      </c>
      <c r="V40" s="13"/>
      <c r="W40" s="13">
        <f t="shared" si="40"/>
        <v>76.782167783060046</v>
      </c>
      <c r="X40" s="13">
        <f t="shared" si="41"/>
        <v>50.712303444749729</v>
      </c>
      <c r="Y40" s="13">
        <f t="shared" si="42"/>
        <v>57.674354439647843</v>
      </c>
      <c r="Z40" s="13">
        <f t="shared" si="43"/>
        <v>45.177677681722507</v>
      </c>
      <c r="AA40" s="13">
        <f t="shared" si="44"/>
        <v>1099.4600648798496</v>
      </c>
      <c r="AB40" s="13"/>
      <c r="AC40" s="13">
        <f t="shared" si="45"/>
        <v>133.36029053827664</v>
      </c>
      <c r="AD40" s="13">
        <f t="shared" si="46"/>
        <v>86.637787010024269</v>
      </c>
      <c r="AE40" s="13">
        <f t="shared" si="47"/>
        <v>125.67799244148162</v>
      </c>
      <c r="AF40" s="13">
        <f t="shared" si="48"/>
        <v>54.404801625047412</v>
      </c>
      <c r="AG40" s="13">
        <f t="shared" si="49"/>
        <v>1944.0752010433912</v>
      </c>
    </row>
    <row r="41" spans="1:33" x14ac:dyDescent="0.3">
      <c r="A41">
        <v>274.39905087</v>
      </c>
      <c r="B41">
        <v>392.92753830999999</v>
      </c>
      <c r="C41">
        <v>309.50327976</v>
      </c>
      <c r="D41">
        <v>358.24425735</v>
      </c>
      <c r="E41">
        <v>253.78478258000001</v>
      </c>
      <c r="F41">
        <v>357.10379691999998</v>
      </c>
      <c r="G41" s="13">
        <f t="shared" si="33"/>
        <v>-1.1404604300000187</v>
      </c>
      <c r="H41" s="13">
        <f t="shared" si="34"/>
        <v>-55.718497179999986</v>
      </c>
      <c r="I41" s="13">
        <f t="shared" si="35"/>
        <v>2.0468255385922077E-2</v>
      </c>
      <c r="K41">
        <v>354.34623671999998</v>
      </c>
      <c r="L41">
        <v>374.91698086999997</v>
      </c>
      <c r="M41">
        <v>222.55840895</v>
      </c>
      <c r="N41">
        <v>367.31013767000002</v>
      </c>
      <c r="O41" s="13">
        <f t="shared" si="36"/>
        <v>-7.6068431999999575</v>
      </c>
      <c r="P41" s="13">
        <f t="shared" si="37"/>
        <v>-131.78782776999998</v>
      </c>
      <c r="Q41" s="13">
        <f t="shared" si="38"/>
        <v>5.7720377736824417E-2</v>
      </c>
      <c r="S41" s="13" t="str">
        <f t="shared" si="39"/>
        <v>2 - Ear</v>
      </c>
      <c r="T41" s="13" t="b">
        <f t="shared" si="31"/>
        <v>0</v>
      </c>
      <c r="U41" s="13">
        <f t="shared" si="32"/>
        <v>3.7252122350902341E-2</v>
      </c>
      <c r="V41" s="13"/>
      <c r="W41" s="13">
        <f t="shared" si="40"/>
        <v>73.204866823956692</v>
      </c>
      <c r="X41" s="13">
        <f t="shared" si="41"/>
        <v>49.348119154754094</v>
      </c>
      <c r="Y41" s="13">
        <f t="shared" si="42"/>
        <v>55.730167575470844</v>
      </c>
      <c r="Z41" s="13">
        <f t="shared" si="43"/>
        <v>41.33144691768846</v>
      </c>
      <c r="AA41" s="13">
        <f t="shared" si="44"/>
        <v>986.26763816880703</v>
      </c>
      <c r="AB41" s="13"/>
      <c r="AC41" s="13">
        <f t="shared" si="45"/>
        <v>135.89136944861647</v>
      </c>
      <c r="AD41" s="13">
        <f t="shared" si="46"/>
        <v>81.950794411243976</v>
      </c>
      <c r="AE41" s="13">
        <f t="shared" si="47"/>
        <v>132.00718015246201</v>
      </c>
      <c r="AF41" s="13">
        <f t="shared" si="48"/>
        <v>57.824764333526964</v>
      </c>
      <c r="AG41" s="13">
        <f t="shared" si="49"/>
        <v>1490.8589744933095</v>
      </c>
    </row>
    <row r="42" spans="1:33" x14ac:dyDescent="0.3">
      <c r="A42">
        <v>305.20965946000001</v>
      </c>
      <c r="B42">
        <v>393.99255657999998</v>
      </c>
      <c r="C42">
        <v>342.22319943000002</v>
      </c>
      <c r="D42">
        <v>357.46991287999998</v>
      </c>
      <c r="E42">
        <v>278.12197728000001</v>
      </c>
      <c r="F42">
        <v>352.50714507999999</v>
      </c>
      <c r="G42" s="13">
        <f t="shared" si="33"/>
        <v>-4.9627677999999946</v>
      </c>
      <c r="H42" s="13">
        <f t="shared" si="34"/>
        <v>-64.101222150000012</v>
      </c>
      <c r="I42" s="13">
        <f t="shared" si="35"/>
        <v>7.742079844260806E-2</v>
      </c>
      <c r="K42">
        <v>382.81310421000001</v>
      </c>
      <c r="L42">
        <v>369.54416378000002</v>
      </c>
      <c r="M42">
        <v>240.08916669999999</v>
      </c>
      <c r="N42">
        <v>360.35593268000002</v>
      </c>
      <c r="O42" s="13">
        <f t="shared" si="36"/>
        <v>-9.1882310999999959</v>
      </c>
      <c r="P42" s="13">
        <f t="shared" si="37"/>
        <v>-142.72393751000001</v>
      </c>
      <c r="Q42" s="13">
        <f t="shared" si="38"/>
        <v>6.4377645826623989E-2</v>
      </c>
      <c r="S42" s="13" t="str">
        <f t="shared" si="39"/>
        <v>1 - Eye</v>
      </c>
      <c r="T42" s="13" t="b">
        <f t="shared" si="31"/>
        <v>0</v>
      </c>
      <c r="U42" s="13">
        <f t="shared" si="32"/>
        <v>1.3043152615984072E-2</v>
      </c>
      <c r="V42" s="13"/>
      <c r="W42" s="13">
        <f t="shared" si="40"/>
        <v>82.918947064812514</v>
      </c>
      <c r="X42" s="13">
        <f t="shared" si="41"/>
        <v>51.999092722353708</v>
      </c>
      <c r="Y42" s="13">
        <f t="shared" si="42"/>
        <v>64.293045855367353</v>
      </c>
      <c r="Z42" s="13">
        <f t="shared" si="43"/>
        <v>49.545755551903959</v>
      </c>
      <c r="AA42" s="13">
        <f t="shared" si="44"/>
        <v>1262.4178508230641</v>
      </c>
      <c r="AB42" s="13"/>
      <c r="AC42" s="13">
        <f t="shared" si="45"/>
        <v>148.83875228419362</v>
      </c>
      <c r="AD42" s="13">
        <f t="shared" si="46"/>
        <v>81.363496406984567</v>
      </c>
      <c r="AE42" s="13">
        <f t="shared" si="47"/>
        <v>143.01939004591438</v>
      </c>
      <c r="AF42" s="13">
        <f t="shared" si="48"/>
        <v>73.294618115488291</v>
      </c>
      <c r="AG42" s="13">
        <f t="shared" si="49"/>
        <v>2101.2046353631058</v>
      </c>
    </row>
    <row r="43" spans="1:33" x14ac:dyDescent="0.3">
      <c r="A43">
        <v>304.47619069000001</v>
      </c>
      <c r="B43">
        <v>384.07442579999997</v>
      </c>
      <c r="C43">
        <v>339.67306324999998</v>
      </c>
      <c r="D43">
        <v>350.81741126999998</v>
      </c>
      <c r="E43">
        <v>276.83374773999998</v>
      </c>
      <c r="F43">
        <v>348.14372993000001</v>
      </c>
      <c r="G43" s="13">
        <f t="shared" si="33"/>
        <v>-2.6736813399999733</v>
      </c>
      <c r="H43" s="13">
        <f t="shared" si="34"/>
        <v>-62.839315510000006</v>
      </c>
      <c r="I43" s="13">
        <f t="shared" si="35"/>
        <v>4.2547906804848851E-2</v>
      </c>
      <c r="K43">
        <v>379.32742987</v>
      </c>
      <c r="L43">
        <v>369.36533796999998</v>
      </c>
      <c r="M43">
        <v>239.78256254999999</v>
      </c>
      <c r="N43">
        <v>359.56605242000001</v>
      </c>
      <c r="O43" s="13">
        <f t="shared" si="36"/>
        <v>-9.7992855499999791</v>
      </c>
      <c r="P43" s="13">
        <f t="shared" si="37"/>
        <v>-139.54486732000001</v>
      </c>
      <c r="Q43" s="13">
        <f t="shared" si="38"/>
        <v>7.0223188700509906E-2</v>
      </c>
      <c r="S43" s="13" t="str">
        <f t="shared" si="39"/>
        <v>2 - Ear</v>
      </c>
      <c r="T43" s="13" t="b">
        <f t="shared" si="31"/>
        <v>0</v>
      </c>
      <c r="U43" s="13">
        <f t="shared" si="32"/>
        <v>2.7675281895661055E-2</v>
      </c>
      <c r="W43" s="13">
        <f t="shared" si="40"/>
        <v>78.326617733511398</v>
      </c>
      <c r="X43" s="13">
        <f t="shared" si="41"/>
        <v>48.423639407354649</v>
      </c>
      <c r="Y43" s="13">
        <f t="shared" si="42"/>
        <v>62.896169562805582</v>
      </c>
      <c r="Z43" s="13">
        <f t="shared" si="43"/>
        <v>45.333426496862543</v>
      </c>
      <c r="AA43" s="13">
        <f t="shared" si="44"/>
        <v>1091.9766251806773</v>
      </c>
      <c r="AB43" s="13"/>
      <c r="AC43" s="13">
        <f t="shared" si="45"/>
        <v>142.67584865680317</v>
      </c>
      <c r="AD43" s="13">
        <f t="shared" si="46"/>
        <v>76.282798005659316</v>
      </c>
      <c r="AE43" s="13">
        <f t="shared" si="47"/>
        <v>139.88851272583767</v>
      </c>
      <c r="AF43" s="13">
        <f t="shared" si="48"/>
        <v>69.180386582109335</v>
      </c>
      <c r="AG43" s="13">
        <f t="shared" si="49"/>
        <v>1393.0331880658728</v>
      </c>
    </row>
    <row r="44" spans="1:33" x14ac:dyDescent="0.3">
      <c r="A44">
        <v>278.96457428000002</v>
      </c>
      <c r="B44">
        <v>396.51732745999999</v>
      </c>
      <c r="C44">
        <v>309.95129317999999</v>
      </c>
      <c r="D44">
        <v>361.81903800999999</v>
      </c>
      <c r="E44">
        <v>255.78143703999999</v>
      </c>
      <c r="F44">
        <v>362.99778093999998</v>
      </c>
      <c r="G44" s="13">
        <f t="shared" si="33"/>
        <v>1.1787429299999985</v>
      </c>
      <c r="H44" s="13">
        <f t="shared" si="34"/>
        <v>-54.169856140000007</v>
      </c>
      <c r="I44" s="13">
        <f t="shared" si="35"/>
        <v>-2.1760126645963034E-2</v>
      </c>
      <c r="K44">
        <v>357.66581780000001</v>
      </c>
      <c r="L44">
        <v>370.66936691000001</v>
      </c>
      <c r="M44">
        <v>237.03517468000001</v>
      </c>
      <c r="N44">
        <v>374.11164644000002</v>
      </c>
      <c r="O44" s="13">
        <f t="shared" si="36"/>
        <v>3.4422795300000075</v>
      </c>
      <c r="P44" s="13">
        <f t="shared" si="37"/>
        <v>-120.63064312</v>
      </c>
      <c r="Q44" s="13">
        <f t="shared" si="38"/>
        <v>-2.8535697406302674E-2</v>
      </c>
      <c r="S44" s="13" t="str">
        <f t="shared" si="39"/>
        <v>1 - Eye</v>
      </c>
      <c r="T44" s="26" t="b">
        <f t="shared" ref="T44:T60" si="50">IF(ABS(I44-Q44)&lt;0.01,TRUE,FALSE)</f>
        <v>1</v>
      </c>
      <c r="U44" s="26">
        <f t="shared" ref="U44:U60" si="51">ABS(I44-Q44)</f>
        <v>6.7755707603396401E-3</v>
      </c>
      <c r="W44" s="13">
        <f t="shared" si="40"/>
        <v>70.729335356131202</v>
      </c>
      <c r="X44" s="13">
        <f t="shared" si="41"/>
        <v>46.520404544066437</v>
      </c>
      <c r="Y44" s="13">
        <f t="shared" si="42"/>
        <v>54.182679419933834</v>
      </c>
      <c r="Z44" s="13">
        <f t="shared" si="43"/>
        <v>40.755586748262139</v>
      </c>
      <c r="AA44" s="13">
        <f t="shared" si="44"/>
        <v>921.53798599165361</v>
      </c>
      <c r="AB44" s="13"/>
      <c r="AC44" s="13">
        <f t="shared" si="45"/>
        <v>125.52867398497784</v>
      </c>
      <c r="AD44" s="13">
        <f t="shared" si="46"/>
        <v>82.837206593346068</v>
      </c>
      <c r="AE44" s="13">
        <f t="shared" si="47"/>
        <v>120.67974704940121</v>
      </c>
      <c r="AF44" s="13">
        <f t="shared" si="48"/>
        <v>47.540394327208396</v>
      </c>
      <c r="AG44" s="13">
        <f t="shared" si="49"/>
        <v>1423.5722124662238</v>
      </c>
    </row>
    <row r="45" spans="1:33" x14ac:dyDescent="0.3">
      <c r="A45">
        <v>274.68440871000001</v>
      </c>
      <c r="B45">
        <v>403.26480104000001</v>
      </c>
      <c r="C45">
        <v>305.0869983</v>
      </c>
      <c r="D45">
        <v>368.12411700000001</v>
      </c>
      <c r="E45">
        <v>251.25221596</v>
      </c>
      <c r="F45">
        <v>368.92420820000001</v>
      </c>
      <c r="G45" s="13">
        <f t="shared" si="33"/>
        <v>0.80009119999999712</v>
      </c>
      <c r="H45" s="13">
        <f t="shared" si="34"/>
        <v>-53.834782340000004</v>
      </c>
      <c r="I45" s="13">
        <f t="shared" si="35"/>
        <v>-1.4861975199359506E-2</v>
      </c>
      <c r="K45">
        <v>351.35447690000001</v>
      </c>
      <c r="L45">
        <v>378.74035815000002</v>
      </c>
      <c r="M45">
        <v>221.43930745</v>
      </c>
      <c r="N45">
        <v>372.87781346999998</v>
      </c>
      <c r="O45" s="13">
        <f t="shared" si="36"/>
        <v>-5.8625446800000418</v>
      </c>
      <c r="P45" s="13">
        <f t="shared" si="37"/>
        <v>-129.91516945000001</v>
      </c>
      <c r="Q45" s="13">
        <f t="shared" si="38"/>
        <v>4.5125944143546211E-2</v>
      </c>
      <c r="S45" s="13" t="str">
        <f t="shared" si="39"/>
        <v>2 - Ear</v>
      </c>
      <c r="T45" s="13" t="b">
        <f t="shared" si="50"/>
        <v>0</v>
      </c>
      <c r="U45" s="13">
        <f t="shared" si="51"/>
        <v>5.9987919342905718E-2</v>
      </c>
      <c r="W45" s="13">
        <f t="shared" si="40"/>
        <v>70.940558361208829</v>
      </c>
      <c r="X45" s="13">
        <f t="shared" si="41"/>
        <v>46.467032706824376</v>
      </c>
      <c r="Y45" s="13">
        <f t="shared" si="42"/>
        <v>53.840727479515856</v>
      </c>
      <c r="Z45" s="13">
        <f t="shared" si="43"/>
        <v>41.573356536077434</v>
      </c>
      <c r="AA45" s="13">
        <f t="shared" si="44"/>
        <v>933.73311609197037</v>
      </c>
      <c r="AB45" s="13"/>
      <c r="AC45" s="13">
        <f t="shared" si="45"/>
        <v>135.92506470916319</v>
      </c>
      <c r="AD45" s="13">
        <f t="shared" si="46"/>
        <v>80.496879786263264</v>
      </c>
      <c r="AE45" s="13">
        <f t="shared" si="47"/>
        <v>130.04737861005586</v>
      </c>
      <c r="AF45" s="13">
        <f t="shared" si="48"/>
        <v>61.305871022007274</v>
      </c>
      <c r="AG45" s="13">
        <f t="shared" si="49"/>
        <v>1817.7894270518591</v>
      </c>
    </row>
    <row r="46" spans="1:33" x14ac:dyDescent="0.3">
      <c r="A46">
        <v>278.27960875999997</v>
      </c>
      <c r="B46">
        <v>385.25986869000002</v>
      </c>
      <c r="C46">
        <v>324.49011093000001</v>
      </c>
      <c r="D46">
        <v>354.00098686000001</v>
      </c>
      <c r="E46">
        <v>261.09625889</v>
      </c>
      <c r="F46">
        <v>347.33548006000001</v>
      </c>
      <c r="G46" s="13">
        <f t="shared" si="33"/>
        <v>-6.6655068000000028</v>
      </c>
      <c r="H46" s="13">
        <f t="shared" si="34"/>
        <v>-63.393852040000013</v>
      </c>
      <c r="I46" s="13">
        <f t="shared" si="35"/>
        <v>0.10514437260878588</v>
      </c>
      <c r="K46">
        <v>379.44500305999998</v>
      </c>
      <c r="L46">
        <v>373.93831118999998</v>
      </c>
      <c r="M46">
        <v>240.18096048999999</v>
      </c>
      <c r="N46">
        <v>356.26745025999998</v>
      </c>
      <c r="O46" s="13">
        <f t="shared" si="36"/>
        <v>-17.670860930000003</v>
      </c>
      <c r="P46" s="13">
        <f t="shared" si="37"/>
        <v>-139.26404256999999</v>
      </c>
      <c r="Q46" s="13">
        <f t="shared" si="38"/>
        <v>0.12688746214671948</v>
      </c>
      <c r="S46" s="13" t="str">
        <f t="shared" si="39"/>
        <v>2 - Ear</v>
      </c>
      <c r="T46" s="13" t="b">
        <f t="shared" si="50"/>
        <v>0</v>
      </c>
      <c r="U46" s="13">
        <f t="shared" si="51"/>
        <v>2.1743089537933594E-2</v>
      </c>
      <c r="W46" s="13">
        <f t="shared" si="40"/>
        <v>80.584494436038469</v>
      </c>
      <c r="X46" s="13">
        <f t="shared" si="41"/>
        <v>55.790036781359831</v>
      </c>
      <c r="Y46" s="13">
        <f t="shared" si="42"/>
        <v>63.743309118449915</v>
      </c>
      <c r="Z46" s="13">
        <f t="shared" si="43"/>
        <v>41.635642972267192</v>
      </c>
      <c r="AA46" s="13">
        <f t="shared" si="44"/>
        <v>1144.8186730562079</v>
      </c>
      <c r="AB46" s="13"/>
      <c r="AC46" s="13">
        <f t="shared" si="45"/>
        <v>145.02656992691777</v>
      </c>
      <c r="AD46" s="13">
        <f t="shared" si="46"/>
        <v>101.79692857891283</v>
      </c>
      <c r="AE46" s="13">
        <f t="shared" si="47"/>
        <v>140.38067131534231</v>
      </c>
      <c r="AF46" s="13">
        <f t="shared" si="48"/>
        <v>47.875539959580394</v>
      </c>
      <c r="AG46" s="13">
        <f t="shared" si="49"/>
        <v>1682.1827396213121</v>
      </c>
    </row>
    <row r="47" spans="1:33" x14ac:dyDescent="0.3">
      <c r="A47">
        <v>298.97568316000002</v>
      </c>
      <c r="B47">
        <v>401.82024239999998</v>
      </c>
      <c r="C47">
        <v>335.75669531</v>
      </c>
      <c r="D47">
        <v>355.93536977999997</v>
      </c>
      <c r="E47">
        <v>268.41479221999998</v>
      </c>
      <c r="F47">
        <v>355.33922639000002</v>
      </c>
      <c r="G47" s="13">
        <f t="shared" si="33"/>
        <v>-0.59614338999995198</v>
      </c>
      <c r="H47" s="13">
        <f t="shared" si="34"/>
        <v>-67.341903090000017</v>
      </c>
      <c r="I47" s="13">
        <f t="shared" si="35"/>
        <v>8.8524880148282692E-3</v>
      </c>
      <c r="K47">
        <v>379.40337963000002</v>
      </c>
      <c r="L47">
        <v>370.13353846000001</v>
      </c>
      <c r="M47">
        <v>233.29655126</v>
      </c>
      <c r="N47">
        <v>368.45802370000001</v>
      </c>
      <c r="O47" s="13">
        <f t="shared" si="36"/>
        <v>-1.6755147599999987</v>
      </c>
      <c r="P47" s="13">
        <f t="shared" si="37"/>
        <v>-146.10682837000002</v>
      </c>
      <c r="Q47" s="13">
        <f t="shared" si="38"/>
        <v>1.1467737536242561E-2</v>
      </c>
      <c r="S47" s="13" t="str">
        <f t="shared" si="39"/>
        <v>2 - Ear</v>
      </c>
      <c r="T47" s="26" t="b">
        <f t="shared" si="50"/>
        <v>1</v>
      </c>
      <c r="U47" s="26">
        <f t="shared" si="51"/>
        <v>2.615249521414292E-3</v>
      </c>
      <c r="W47" s="13">
        <f t="shared" si="40"/>
        <v>90.889679175749734</v>
      </c>
      <c r="X47" s="13">
        <f t="shared" si="41"/>
        <v>58.807009702348175</v>
      </c>
      <c r="Y47" s="13">
        <f t="shared" si="42"/>
        <v>67.344541714413609</v>
      </c>
      <c r="Z47" s="13">
        <f t="shared" si="43"/>
        <v>55.627806934737677</v>
      </c>
      <c r="AA47" s="13">
        <f t="shared" si="44"/>
        <v>1555.9507012718834</v>
      </c>
      <c r="AB47" s="13"/>
      <c r="AC47" s="13">
        <f t="shared" si="45"/>
        <v>153.11385774660684</v>
      </c>
      <c r="AD47" s="13">
        <f t="shared" si="46"/>
        <v>86.444557758436488</v>
      </c>
      <c r="AE47" s="13">
        <f t="shared" si="47"/>
        <v>146.11643523591596</v>
      </c>
      <c r="AF47" s="13">
        <f t="shared" si="48"/>
        <v>73.666722498861233</v>
      </c>
      <c r="AG47" s="13">
        <f t="shared" si="49"/>
        <v>2382.2008033604325</v>
      </c>
    </row>
    <row r="48" spans="1:33" x14ac:dyDescent="0.3">
      <c r="A48">
        <v>302.67730220999999</v>
      </c>
      <c r="B48">
        <v>407.13157199</v>
      </c>
      <c r="C48">
        <v>338.51019898999999</v>
      </c>
      <c r="D48">
        <v>366.13937038</v>
      </c>
      <c r="E48">
        <v>270.67636007999999</v>
      </c>
      <c r="F48">
        <v>363.86493652000001</v>
      </c>
      <c r="G48" s="13">
        <f t="shared" si="33"/>
        <v>-2.2744338599999878</v>
      </c>
      <c r="H48" s="13">
        <f t="shared" si="34"/>
        <v>-67.833838909999997</v>
      </c>
      <c r="I48" s="13">
        <f t="shared" si="35"/>
        <v>3.3529487591254299E-2</v>
      </c>
      <c r="K48">
        <v>381.67897392999998</v>
      </c>
      <c r="L48">
        <v>374.05890152000001</v>
      </c>
      <c r="M48">
        <v>232.72367259000001</v>
      </c>
      <c r="N48">
        <v>374.72596109</v>
      </c>
      <c r="O48" s="13">
        <f t="shared" si="36"/>
        <v>0.66705956999999216</v>
      </c>
      <c r="P48" s="13">
        <f t="shared" si="37"/>
        <v>-148.95530133999998</v>
      </c>
      <c r="Q48" s="13">
        <f t="shared" si="38"/>
        <v>-4.4782533014879819E-3</v>
      </c>
      <c r="S48" s="13" t="str">
        <f t="shared" si="39"/>
        <v>1 - Eye</v>
      </c>
      <c r="T48" s="13" t="b">
        <f t="shared" si="50"/>
        <v>0</v>
      </c>
      <c r="U48" s="13">
        <f t="shared" si="51"/>
        <v>3.8007740892742281E-2</v>
      </c>
      <c r="W48" s="13">
        <f t="shared" si="40"/>
        <v>88.066470421288273</v>
      </c>
      <c r="X48" s="13">
        <f t="shared" si="41"/>
        <v>54.445909713044742</v>
      </c>
      <c r="Y48" s="13">
        <f t="shared" si="42"/>
        <v>67.871958500188754</v>
      </c>
      <c r="Z48" s="13">
        <f t="shared" si="43"/>
        <v>53.815072629343064</v>
      </c>
      <c r="AA48" s="13">
        <f t="shared" si="44"/>
        <v>1431.0789771586485</v>
      </c>
      <c r="AB48" s="13"/>
      <c r="AC48" s="13">
        <f t="shared" si="45"/>
        <v>155.84837986435434</v>
      </c>
      <c r="AD48" s="13">
        <f t="shared" si="46"/>
        <v>85.644997907477673</v>
      </c>
      <c r="AE48" s="13">
        <f t="shared" si="47"/>
        <v>148.95679496337226</v>
      </c>
      <c r="AF48" s="13">
        <f t="shared" si="48"/>
        <v>77.094966857858751</v>
      </c>
      <c r="AG48" s="13">
        <f t="shared" si="49"/>
        <v>2436.825387405273</v>
      </c>
    </row>
    <row r="49" spans="1:33" x14ac:dyDescent="0.3">
      <c r="A49">
        <v>298.90431482999998</v>
      </c>
      <c r="B49">
        <v>375.57066129999998</v>
      </c>
      <c r="C49">
        <v>336.81803707</v>
      </c>
      <c r="D49">
        <v>340.48269992000002</v>
      </c>
      <c r="E49">
        <v>270.43264498000002</v>
      </c>
      <c r="F49">
        <v>338.17296404000001</v>
      </c>
      <c r="G49" s="13">
        <f t="shared" si="33"/>
        <v>-2.3097358800000052</v>
      </c>
      <c r="H49" s="13">
        <f t="shared" si="34"/>
        <v>-66.385392089999982</v>
      </c>
      <c r="I49" s="13">
        <f t="shared" si="35"/>
        <v>3.4792833291827981E-2</v>
      </c>
      <c r="K49">
        <v>372.83430263999998</v>
      </c>
      <c r="L49">
        <v>353.22697429999999</v>
      </c>
      <c r="M49">
        <v>231.78470246000001</v>
      </c>
      <c r="N49">
        <v>355.50390041999998</v>
      </c>
      <c r="O49" s="13">
        <f t="shared" si="36"/>
        <v>2.2769261199999846</v>
      </c>
      <c r="P49" s="13">
        <f t="shared" si="37"/>
        <v>-141.04960017999997</v>
      </c>
      <c r="Q49" s="13">
        <f t="shared" si="38"/>
        <v>-1.6142733599345854E-2</v>
      </c>
      <c r="S49" s="13" t="str">
        <f t="shared" si="39"/>
        <v>1 - Eye</v>
      </c>
      <c r="T49" s="13" t="b">
        <f t="shared" si="50"/>
        <v>0</v>
      </c>
      <c r="U49" s="13">
        <f t="shared" si="51"/>
        <v>5.0935566891173831E-2</v>
      </c>
      <c r="W49" s="13">
        <f t="shared" si="40"/>
        <v>82.54329199314256</v>
      </c>
      <c r="X49" s="13">
        <f t="shared" si="41"/>
        <v>51.658642722164522</v>
      </c>
      <c r="Y49" s="13">
        <f t="shared" si="42"/>
        <v>66.425561064837012</v>
      </c>
      <c r="Z49" s="13">
        <f t="shared" si="43"/>
        <v>47.002380199283586</v>
      </c>
      <c r="AA49" s="13">
        <f t="shared" si="44"/>
        <v>1208.4493792260782</v>
      </c>
      <c r="AB49" s="13"/>
      <c r="AC49" s="13">
        <f t="shared" si="45"/>
        <v>144.17786818285049</v>
      </c>
      <c r="AD49" s="13">
        <f t="shared" si="46"/>
        <v>77.23265790027375</v>
      </c>
      <c r="AE49" s="13">
        <f t="shared" si="47"/>
        <v>141.06797688878149</v>
      </c>
      <c r="AF49" s="13">
        <f t="shared" si="48"/>
        <v>70.055101576645725</v>
      </c>
      <c r="AG49" s="13">
        <f t="shared" si="49"/>
        <v>1491.6174988005962</v>
      </c>
    </row>
    <row r="50" spans="1:33" x14ac:dyDescent="0.3">
      <c r="A50">
        <v>299.24726965999997</v>
      </c>
      <c r="B50">
        <v>409.01093165999998</v>
      </c>
      <c r="C50">
        <v>334.61288704999998</v>
      </c>
      <c r="D50">
        <v>368.63551199</v>
      </c>
      <c r="E50">
        <v>264.62586428999998</v>
      </c>
      <c r="F50">
        <v>366.03158817000002</v>
      </c>
      <c r="G50" s="13">
        <f t="shared" si="33"/>
        <v>-2.6039238199999772</v>
      </c>
      <c r="H50" s="13">
        <f t="shared" si="34"/>
        <v>-69.987022760000002</v>
      </c>
      <c r="I50" s="13">
        <f t="shared" si="35"/>
        <v>3.7205809267374775E-2</v>
      </c>
      <c r="K50">
        <v>382.58232657999997</v>
      </c>
      <c r="L50">
        <v>373.69642415999999</v>
      </c>
      <c r="M50">
        <v>226.93315311000001</v>
      </c>
      <c r="N50">
        <v>371.89797048999998</v>
      </c>
      <c r="O50" s="13">
        <f t="shared" si="36"/>
        <v>-1.7984536700000149</v>
      </c>
      <c r="P50" s="13">
        <f t="shared" si="37"/>
        <v>-155.64917346999997</v>
      </c>
      <c r="Q50" s="13">
        <f t="shared" si="38"/>
        <v>1.1554534019717434E-2</v>
      </c>
      <c r="S50" s="13" t="str">
        <f t="shared" si="39"/>
        <v>1 - Eye</v>
      </c>
      <c r="T50" s="13" t="b">
        <f t="shared" si="50"/>
        <v>0</v>
      </c>
      <c r="U50" s="13">
        <f t="shared" si="51"/>
        <v>2.565127524765734E-2</v>
      </c>
      <c r="W50" s="13">
        <f t="shared" si="40"/>
        <v>89.449418854065897</v>
      </c>
      <c r="X50" s="13">
        <f t="shared" si="41"/>
        <v>53.674029165924303</v>
      </c>
      <c r="Y50" s="13">
        <f t="shared" si="42"/>
        <v>70.035446554363602</v>
      </c>
      <c r="Z50" s="13">
        <f t="shared" si="43"/>
        <v>55.189361987843874</v>
      </c>
      <c r="AA50" s="13">
        <f t="shared" si="44"/>
        <v>1458.9223944598341</v>
      </c>
      <c r="AB50" s="13"/>
      <c r="AC50" s="13">
        <f t="shared" si="45"/>
        <v>163.72500556805633</v>
      </c>
      <c r="AD50" s="13">
        <f t="shared" si="46"/>
        <v>90.50881808877628</v>
      </c>
      <c r="AE50" s="13">
        <f t="shared" si="47"/>
        <v>155.65956327028957</v>
      </c>
      <c r="AF50" s="13">
        <f t="shared" si="48"/>
        <v>81.281629777046831</v>
      </c>
      <c r="AG50" s="13">
        <f t="shared" si="49"/>
        <v>2823.2740714162715</v>
      </c>
    </row>
    <row r="51" spans="1:33" x14ac:dyDescent="0.3">
      <c r="A51">
        <v>297.70833188</v>
      </c>
      <c r="B51">
        <v>351.31439826000002</v>
      </c>
      <c r="C51">
        <v>337.44338095000001</v>
      </c>
      <c r="D51">
        <v>316.58547745999999</v>
      </c>
      <c r="E51">
        <v>266.68804347999998</v>
      </c>
      <c r="F51">
        <v>311.28569064999999</v>
      </c>
      <c r="G51" s="13">
        <f t="shared" si="33"/>
        <v>-5.2997868100000005</v>
      </c>
      <c r="H51" s="13">
        <f t="shared" si="34"/>
        <v>-70.755337470000029</v>
      </c>
      <c r="I51" s="13">
        <f t="shared" si="35"/>
        <v>7.4902996713810996E-2</v>
      </c>
      <c r="K51">
        <v>378.03686398999997</v>
      </c>
      <c r="L51">
        <v>339.46796868000001</v>
      </c>
      <c r="M51">
        <v>227.50966012999999</v>
      </c>
      <c r="N51">
        <v>333.39616149</v>
      </c>
      <c r="O51" s="13">
        <f t="shared" si="36"/>
        <v>-6.0718071900000155</v>
      </c>
      <c r="P51" s="13">
        <f t="shared" si="37"/>
        <v>-150.52720385999999</v>
      </c>
      <c r="Q51" s="13">
        <f t="shared" si="38"/>
        <v>4.0336942654214107E-2</v>
      </c>
      <c r="S51" s="13" t="str">
        <f t="shared" si="39"/>
        <v>1 - Eye</v>
      </c>
      <c r="T51" s="13" t="b">
        <f t="shared" si="50"/>
        <v>0</v>
      </c>
      <c r="U51" s="13">
        <f t="shared" si="51"/>
        <v>3.4566054059596889E-2</v>
      </c>
      <c r="W51" s="13">
        <f t="shared" si="40"/>
        <v>87.183911052221475</v>
      </c>
      <c r="X51" s="13">
        <f t="shared" si="41"/>
        <v>52.772834531868597</v>
      </c>
      <c r="Y51" s="13">
        <f t="shared" si="42"/>
        <v>70.953544807324747</v>
      </c>
      <c r="Z51" s="13">
        <f t="shared" si="43"/>
        <v>50.641442765249593</v>
      </c>
      <c r="AA51" s="13">
        <f t="shared" si="44"/>
        <v>1333.9219000643977</v>
      </c>
      <c r="AB51" s="13"/>
      <c r="AC51" s="13">
        <f t="shared" si="45"/>
        <v>152.14818965259724</v>
      </c>
      <c r="AD51" s="13">
        <f t="shared" si="46"/>
        <v>81.197358114295781</v>
      </c>
      <c r="AE51" s="13">
        <f t="shared" si="47"/>
        <v>150.64961315736105</v>
      </c>
      <c r="AF51" s="13">
        <f t="shared" si="48"/>
        <v>72.449408033537651</v>
      </c>
      <c r="AG51" s="13">
        <f t="shared" si="49"/>
        <v>1135.4746396147182</v>
      </c>
    </row>
    <row r="52" spans="1:33" x14ac:dyDescent="0.3">
      <c r="A52">
        <v>307.28741252999998</v>
      </c>
      <c r="B52">
        <v>378.64468998000001</v>
      </c>
      <c r="C52">
        <v>347.00001085999997</v>
      </c>
      <c r="D52">
        <v>340.78985824</v>
      </c>
      <c r="E52">
        <v>282.86776592000001</v>
      </c>
      <c r="F52">
        <v>335.77001243000001</v>
      </c>
      <c r="G52" s="13">
        <f t="shared" si="33"/>
        <v>-5.0198458099999925</v>
      </c>
      <c r="H52" s="13">
        <f t="shared" si="34"/>
        <v>-64.132244939999964</v>
      </c>
      <c r="I52" s="13">
        <f t="shared" si="35"/>
        <v>7.8273352425077228E-2</v>
      </c>
      <c r="K52">
        <v>390.09945252</v>
      </c>
      <c r="L52">
        <v>363.54663608999999</v>
      </c>
      <c r="M52">
        <v>237.59986142</v>
      </c>
      <c r="N52">
        <v>348.92472982999999</v>
      </c>
      <c r="O52" s="13">
        <f t="shared" si="36"/>
        <v>-14.621906260000003</v>
      </c>
      <c r="P52" s="13">
        <f t="shared" si="37"/>
        <v>-152.4995911</v>
      </c>
      <c r="Q52" s="13">
        <f t="shared" si="38"/>
        <v>9.5881609613050311E-2</v>
      </c>
      <c r="S52" s="13" t="str">
        <f t="shared" si="39"/>
        <v>2 - Ear</v>
      </c>
      <c r="T52" s="13" t="b">
        <f t="shared" si="50"/>
        <v>0</v>
      </c>
      <c r="U52" s="13">
        <f t="shared" si="51"/>
        <v>1.7608257187973084E-2</v>
      </c>
      <c r="W52" s="13">
        <f t="shared" si="40"/>
        <v>84.266910511404248</v>
      </c>
      <c r="X52" s="13">
        <f t="shared" si="41"/>
        <v>54.86418460328769</v>
      </c>
      <c r="Y52" s="13">
        <f t="shared" si="42"/>
        <v>64.328405024532714</v>
      </c>
      <c r="Z52" s="13">
        <f t="shared" si="43"/>
        <v>49.341231394988078</v>
      </c>
      <c r="AA52" s="13">
        <f t="shared" si="44"/>
        <v>1313.533230821615</v>
      </c>
      <c r="AB52" s="13"/>
      <c r="AC52" s="13">
        <f t="shared" si="45"/>
        <v>156.56821532507627</v>
      </c>
      <c r="AD52" s="13">
        <f t="shared" si="46"/>
        <v>84.177106142767258</v>
      </c>
      <c r="AE52" s="13">
        <f t="shared" si="47"/>
        <v>153.19897332666244</v>
      </c>
      <c r="AF52" s="13">
        <f t="shared" si="48"/>
        <v>75.760351180722822</v>
      </c>
      <c r="AG52" s="13">
        <f t="shared" si="49"/>
        <v>1756.6584652819599</v>
      </c>
    </row>
    <row r="53" spans="1:33" x14ac:dyDescent="0.3">
      <c r="A53">
        <v>272.29226930999999</v>
      </c>
      <c r="B53">
        <v>390.15898368000001</v>
      </c>
      <c r="C53">
        <v>314.21452625000001</v>
      </c>
      <c r="D53">
        <v>358.17976363999998</v>
      </c>
      <c r="E53">
        <v>246.90864060999999</v>
      </c>
      <c r="F53">
        <v>355.94317230000001</v>
      </c>
      <c r="G53" s="13">
        <f t="shared" si="33"/>
        <v>-2.2365913399999613</v>
      </c>
      <c r="H53" s="13">
        <f t="shared" si="34"/>
        <v>-67.305885640000014</v>
      </c>
      <c r="I53" s="13">
        <f t="shared" si="35"/>
        <v>3.3230249015113636E-2</v>
      </c>
      <c r="K53">
        <v>375.19082924000003</v>
      </c>
      <c r="L53">
        <v>374.75628476999998</v>
      </c>
      <c r="M53">
        <v>228.66017124999999</v>
      </c>
      <c r="N53">
        <v>377.21811192000001</v>
      </c>
      <c r="O53" s="13">
        <f t="shared" si="36"/>
        <v>2.4618271500000333</v>
      </c>
      <c r="P53" s="13">
        <f t="shared" si="37"/>
        <v>-146.53065799000004</v>
      </c>
      <c r="Q53" s="13">
        <f t="shared" si="38"/>
        <v>-1.6800764998735215E-2</v>
      </c>
      <c r="S53" s="13" t="str">
        <f t="shared" si="39"/>
        <v>1 - Eye</v>
      </c>
      <c r="T53" s="13" t="b">
        <f t="shared" si="50"/>
        <v>0</v>
      </c>
      <c r="U53" s="13">
        <f t="shared" si="51"/>
        <v>5.0031014013848851E-2</v>
      </c>
      <c r="W53" s="13">
        <f t="shared" si="40"/>
        <v>81.336767780444063</v>
      </c>
      <c r="X53" s="13">
        <f t="shared" si="41"/>
        <v>52.727091151609329</v>
      </c>
      <c r="Y53" s="13">
        <f t="shared" si="42"/>
        <v>67.343036630426184</v>
      </c>
      <c r="Z53" s="13">
        <f t="shared" si="43"/>
        <v>42.603407778852628</v>
      </c>
      <c r="AA53" s="13">
        <f t="shared" si="44"/>
        <v>1123.0763418469473</v>
      </c>
      <c r="AB53" s="13"/>
      <c r="AC53" s="13">
        <f t="shared" si="45"/>
        <v>148.05351857319351</v>
      </c>
      <c r="AD53" s="13">
        <f t="shared" si="46"/>
        <v>104.04497474352101</v>
      </c>
      <c r="AE53" s="13">
        <f t="shared" si="47"/>
        <v>146.55133682057917</v>
      </c>
      <c r="AF53" s="13">
        <f t="shared" si="48"/>
        <v>45.510725582286881</v>
      </c>
      <c r="AG53" s="13">
        <f t="shared" si="49"/>
        <v>1001.8245687862837</v>
      </c>
    </row>
    <row r="54" spans="1:33" x14ac:dyDescent="0.3">
      <c r="A54">
        <v>290.46575586</v>
      </c>
      <c r="B54">
        <v>402.30840222</v>
      </c>
      <c r="C54">
        <v>325.68778464000002</v>
      </c>
      <c r="D54">
        <v>359.94588933</v>
      </c>
      <c r="E54">
        <v>256.86242258999999</v>
      </c>
      <c r="F54">
        <v>363.74006628000001</v>
      </c>
      <c r="G54" s="13">
        <f t="shared" si="33"/>
        <v>3.7941769500000078</v>
      </c>
      <c r="H54" s="13">
        <f t="shared" si="34"/>
        <v>-68.825362050000024</v>
      </c>
      <c r="I54" s="13">
        <f t="shared" si="35"/>
        <v>-5.5127598852929047E-2</v>
      </c>
      <c r="K54">
        <v>371.03878601999997</v>
      </c>
      <c r="L54">
        <v>366.55962219999998</v>
      </c>
      <c r="M54">
        <v>220.94765006</v>
      </c>
      <c r="N54">
        <v>371.93474630999998</v>
      </c>
      <c r="O54" s="13">
        <f t="shared" si="36"/>
        <v>5.3751241100000016</v>
      </c>
      <c r="P54" s="13">
        <f t="shared" si="37"/>
        <v>-150.09113595999997</v>
      </c>
      <c r="Q54" s="13">
        <f t="shared" si="38"/>
        <v>-3.5812402082375461E-2</v>
      </c>
      <c r="S54" s="13" t="str">
        <f t="shared" si="39"/>
        <v>2 - Ear</v>
      </c>
      <c r="T54" s="13" t="b">
        <f t="shared" si="50"/>
        <v>0</v>
      </c>
      <c r="U54" s="13">
        <f t="shared" si="51"/>
        <v>1.9315196770553586E-2</v>
      </c>
      <c r="W54" s="13">
        <f t="shared" si="40"/>
        <v>87.587985750551724</v>
      </c>
      <c r="X54" s="13">
        <f t="shared" si="41"/>
        <v>55.092411544009998</v>
      </c>
      <c r="Y54" s="13">
        <f t="shared" si="42"/>
        <v>68.929864645460427</v>
      </c>
      <c r="Z54" s="13">
        <f t="shared" si="43"/>
        <v>51.153695311633008</v>
      </c>
      <c r="AA54" s="13">
        <f t="shared" si="44"/>
        <v>1390.9883386363658</v>
      </c>
      <c r="AB54" s="13"/>
      <c r="AC54" s="13">
        <f t="shared" si="45"/>
        <v>157.09937808730211</v>
      </c>
      <c r="AD54" s="13">
        <f t="shared" si="46"/>
        <v>88.147538037557339</v>
      </c>
      <c r="AE54" s="13">
        <f t="shared" si="47"/>
        <v>150.18735317249951</v>
      </c>
      <c r="AF54" s="13">
        <f t="shared" si="48"/>
        <v>75.863864964547346</v>
      </c>
      <c r="AG54" s="13">
        <f t="shared" si="49"/>
        <v>2466.2424826785946</v>
      </c>
    </row>
    <row r="55" spans="1:33" x14ac:dyDescent="0.3">
      <c r="A55">
        <v>301.03444071000001</v>
      </c>
      <c r="B55">
        <v>383.86648522000002</v>
      </c>
      <c r="C55">
        <v>340.45339290999999</v>
      </c>
      <c r="D55">
        <v>348.42078616999999</v>
      </c>
      <c r="E55">
        <v>271.17563779</v>
      </c>
      <c r="F55">
        <v>342.02062934999998</v>
      </c>
      <c r="G55" s="13">
        <f t="shared" si="33"/>
        <v>-6.4001568200000065</v>
      </c>
      <c r="H55" s="13">
        <f t="shared" si="34"/>
        <v>-69.277755119999995</v>
      </c>
      <c r="I55" s="13">
        <f t="shared" si="35"/>
        <v>9.2384009974254014E-2</v>
      </c>
      <c r="K55">
        <v>379.12092044000002</v>
      </c>
      <c r="L55">
        <v>366.26141891999998</v>
      </c>
      <c r="M55">
        <v>229.98015022999999</v>
      </c>
      <c r="N55">
        <v>353.39047205999998</v>
      </c>
      <c r="O55" s="13">
        <f t="shared" si="36"/>
        <v>-12.870946860000004</v>
      </c>
      <c r="P55" s="13">
        <f t="shared" si="37"/>
        <v>-149.14077021000003</v>
      </c>
      <c r="Q55" s="13">
        <f t="shared" si="38"/>
        <v>8.6300659718176742E-2</v>
      </c>
      <c r="S55" s="13" t="str">
        <f t="shared" si="39"/>
        <v>1 - Eye</v>
      </c>
      <c r="T55" s="26" t="b">
        <f t="shared" si="50"/>
        <v>1</v>
      </c>
      <c r="U55" s="26">
        <f t="shared" si="51"/>
        <v>6.0833502560772718E-3</v>
      </c>
      <c r="W55" s="13">
        <f t="shared" si="40"/>
        <v>86.99551181369776</v>
      </c>
      <c r="X55" s="13">
        <f t="shared" si="41"/>
        <v>53.011804097663529</v>
      </c>
      <c r="Y55" s="13">
        <f t="shared" si="42"/>
        <v>69.572763074261161</v>
      </c>
      <c r="Z55" s="13">
        <f t="shared" si="43"/>
        <v>51.406456455470824</v>
      </c>
      <c r="AA55" s="13">
        <f t="shared" si="44"/>
        <v>1353.9429673016016</v>
      </c>
      <c r="AB55" s="13"/>
      <c r="AC55" s="13">
        <f t="shared" si="45"/>
        <v>153.52794107631485</v>
      </c>
      <c r="AD55" s="13">
        <f t="shared" si="46"/>
        <v>80.046465731168283</v>
      </c>
      <c r="AE55" s="13">
        <f t="shared" si="47"/>
        <v>149.69512554490535</v>
      </c>
      <c r="AF55" s="13">
        <f t="shared" si="48"/>
        <v>77.314290876556043</v>
      </c>
      <c r="AG55" s="13">
        <f t="shared" si="49"/>
        <v>1815.3400393347108</v>
      </c>
    </row>
    <row r="56" spans="1:33" x14ac:dyDescent="0.3">
      <c r="A56">
        <v>302.53031344999999</v>
      </c>
      <c r="B56">
        <v>330.85157366999999</v>
      </c>
      <c r="C56">
        <v>341.18323342999997</v>
      </c>
      <c r="D56">
        <v>297.28356188999999</v>
      </c>
      <c r="E56">
        <v>273.98032086000001</v>
      </c>
      <c r="F56">
        <v>291.13342703000001</v>
      </c>
      <c r="G56" s="13">
        <f t="shared" si="33"/>
        <v>-6.1501348599999801</v>
      </c>
      <c r="H56" s="13">
        <f t="shared" si="34"/>
        <v>-67.202912569999967</v>
      </c>
      <c r="I56" s="13">
        <f t="shared" si="35"/>
        <v>9.1515897522951403E-2</v>
      </c>
      <c r="K56">
        <v>380.36742557000002</v>
      </c>
      <c r="L56">
        <v>319.58470503000001</v>
      </c>
      <c r="M56">
        <v>230.38782397</v>
      </c>
      <c r="N56">
        <v>309.10033308999999</v>
      </c>
      <c r="O56" s="13">
        <f t="shared" si="36"/>
        <v>-10.484371940000017</v>
      </c>
      <c r="P56" s="13">
        <f t="shared" si="37"/>
        <v>-149.97960160000002</v>
      </c>
      <c r="Q56" s="13">
        <f t="shared" si="38"/>
        <v>6.9905319311103012E-2</v>
      </c>
      <c r="S56" s="13" t="str">
        <f t="shared" si="39"/>
        <v>1 - Eye</v>
      </c>
      <c r="T56" s="13" t="b">
        <f t="shared" si="50"/>
        <v>0</v>
      </c>
      <c r="U56" s="13">
        <f t="shared" si="51"/>
        <v>2.1610578211848391E-2</v>
      </c>
      <c r="W56" s="13">
        <f t="shared" si="40"/>
        <v>83.796312962937108</v>
      </c>
      <c r="X56" s="13">
        <f t="shared" si="41"/>
        <v>51.194332087082657</v>
      </c>
      <c r="Y56" s="13">
        <f t="shared" si="42"/>
        <v>67.483743351174923</v>
      </c>
      <c r="Z56" s="13">
        <f t="shared" si="43"/>
        <v>48.91455048761663</v>
      </c>
      <c r="AA56" s="13">
        <f t="shared" si="44"/>
        <v>1246.7944157049287</v>
      </c>
      <c r="AB56" s="13"/>
      <c r="AC56" s="13">
        <f t="shared" si="45"/>
        <v>152.17207487606575</v>
      </c>
      <c r="AD56" s="13">
        <f t="shared" si="46"/>
        <v>78.648320720359123</v>
      </c>
      <c r="AE56" s="13">
        <f t="shared" si="47"/>
        <v>150.34561167879491</v>
      </c>
      <c r="AF56" s="13">
        <f t="shared" si="48"/>
        <v>75.350217352977481</v>
      </c>
      <c r="AG56" s="13">
        <f t="shared" si="49"/>
        <v>1252.9368520541429</v>
      </c>
    </row>
    <row r="57" spans="1:33" x14ac:dyDescent="0.3">
      <c r="A57">
        <v>306.48424617000001</v>
      </c>
      <c r="B57">
        <v>318.75759634999997</v>
      </c>
      <c r="C57">
        <v>340.15653652999998</v>
      </c>
      <c r="D57">
        <v>288.90573928999999</v>
      </c>
      <c r="E57">
        <v>279.89752614000002</v>
      </c>
      <c r="F57">
        <v>284.36785714000001</v>
      </c>
      <c r="G57" s="13">
        <f t="shared" si="33"/>
        <v>-4.5378821499999731</v>
      </c>
      <c r="H57" s="13">
        <f t="shared" si="34"/>
        <v>-60.259010389999958</v>
      </c>
      <c r="I57" s="13">
        <f t="shared" si="35"/>
        <v>7.5306284000193915E-2</v>
      </c>
      <c r="K57">
        <v>377.14644236999999</v>
      </c>
      <c r="L57">
        <v>314.77590221000003</v>
      </c>
      <c r="M57">
        <v>243.34705907</v>
      </c>
      <c r="N57">
        <v>302.37865299999999</v>
      </c>
      <c r="O57" s="13">
        <f t="shared" si="36"/>
        <v>-12.397249210000041</v>
      </c>
      <c r="P57" s="13">
        <f t="shared" si="37"/>
        <v>-133.79938329999999</v>
      </c>
      <c r="Q57" s="13">
        <f t="shared" si="38"/>
        <v>9.2655503368078998E-2</v>
      </c>
      <c r="S57" s="13" t="str">
        <f t="shared" si="39"/>
        <v>2 - Ear</v>
      </c>
      <c r="T57" s="13" t="b">
        <f t="shared" si="50"/>
        <v>0</v>
      </c>
      <c r="U57" s="13">
        <f t="shared" si="51"/>
        <v>1.7349219367885083E-2</v>
      </c>
      <c r="W57" s="13">
        <f t="shared" si="40"/>
        <v>74.44881032546219</v>
      </c>
      <c r="X57" s="13">
        <f t="shared" si="41"/>
        <v>44.9995167531699</v>
      </c>
      <c r="Y57" s="13">
        <f t="shared" si="42"/>
        <v>60.429634349294311</v>
      </c>
      <c r="Z57" s="13">
        <f t="shared" si="43"/>
        <v>43.468469548460185</v>
      </c>
      <c r="AA57" s="13">
        <f t="shared" si="44"/>
        <v>975.82212505679581</v>
      </c>
      <c r="AB57" s="13"/>
      <c r="AC57" s="13">
        <f t="shared" si="45"/>
        <v>135.1869388378943</v>
      </c>
      <c r="AD57" s="13">
        <f t="shared" si="46"/>
        <v>70.774288128046919</v>
      </c>
      <c r="AE57" s="13">
        <f t="shared" si="47"/>
        <v>134.37249256985285</v>
      </c>
      <c r="AF57" s="13">
        <f t="shared" si="48"/>
        <v>65.227096977888834</v>
      </c>
      <c r="AG57" s="13">
        <f t="shared" si="49"/>
        <v>704.38253821926878</v>
      </c>
    </row>
    <row r="58" spans="1:33" x14ac:dyDescent="0.3">
      <c r="A58">
        <v>306.92342012</v>
      </c>
      <c r="B58">
        <v>375.51124659999999</v>
      </c>
      <c r="C58">
        <v>345.28370992999999</v>
      </c>
      <c r="D58">
        <v>342.24198171</v>
      </c>
      <c r="E58">
        <v>282.55971987999999</v>
      </c>
      <c r="F58">
        <v>337.11175947999999</v>
      </c>
      <c r="G58" s="13">
        <f t="shared" si="33"/>
        <v>-5.1302222300000153</v>
      </c>
      <c r="H58" s="13">
        <f t="shared" si="34"/>
        <v>-62.723990049999998</v>
      </c>
      <c r="I58" s="13">
        <f t="shared" si="35"/>
        <v>8.1790431793489118E-2</v>
      </c>
      <c r="K58">
        <v>382.16408660000002</v>
      </c>
      <c r="L58">
        <v>359.74912129000001</v>
      </c>
      <c r="M58">
        <v>235.82259519999999</v>
      </c>
      <c r="N58">
        <v>349.77895689000002</v>
      </c>
      <c r="O58" s="13">
        <f t="shared" si="36"/>
        <v>-9.9701643999999874</v>
      </c>
      <c r="P58" s="13">
        <f t="shared" si="37"/>
        <v>-146.34149140000002</v>
      </c>
      <c r="Q58" s="13">
        <f t="shared" si="38"/>
        <v>6.8129443704712619E-2</v>
      </c>
      <c r="S58" s="13" t="str">
        <f t="shared" si="39"/>
        <v>1 - Eye</v>
      </c>
      <c r="T58" s="13" t="b">
        <f t="shared" si="50"/>
        <v>0</v>
      </c>
      <c r="U58" s="13">
        <f t="shared" si="51"/>
        <v>1.3660988088776499E-2</v>
      </c>
      <c r="W58" s="13">
        <f t="shared" si="40"/>
        <v>79.593718884759795</v>
      </c>
      <c r="X58" s="13">
        <f t="shared" si="41"/>
        <v>50.777512942523828</v>
      </c>
      <c r="Y58" s="13">
        <f t="shared" si="42"/>
        <v>62.93344188840846</v>
      </c>
      <c r="Z58" s="13">
        <f t="shared" si="43"/>
        <v>45.47648293858731</v>
      </c>
      <c r="AA58" s="13">
        <f t="shared" si="44"/>
        <v>1141.7889257318388</v>
      </c>
      <c r="AB58" s="13"/>
      <c r="AC58" s="13">
        <f t="shared" si="45"/>
        <v>149.58433745013124</v>
      </c>
      <c r="AD58" s="13">
        <f t="shared" si="46"/>
        <v>76.873938930191031</v>
      </c>
      <c r="AE58" s="13">
        <f t="shared" si="47"/>
        <v>146.68072907965555</v>
      </c>
      <c r="AF58" s="13">
        <f t="shared" si="48"/>
        <v>75.614006890415908</v>
      </c>
      <c r="AG58" s="13">
        <f t="shared" si="49"/>
        <v>1528.4073699351266</v>
      </c>
    </row>
    <row r="59" spans="1:33" x14ac:dyDescent="0.3">
      <c r="A59">
        <v>297.20610515999999</v>
      </c>
      <c r="B59">
        <v>381.16696465000001</v>
      </c>
      <c r="C59">
        <v>337.17283312000001</v>
      </c>
      <c r="D59">
        <v>342.93176129</v>
      </c>
      <c r="E59">
        <v>266.58483430000001</v>
      </c>
      <c r="F59">
        <v>338.75857645999997</v>
      </c>
      <c r="G59" s="13">
        <f t="shared" si="33"/>
        <v>-4.1731848300000252</v>
      </c>
      <c r="H59" s="13">
        <f t="shared" si="34"/>
        <v>-70.587998819999996</v>
      </c>
      <c r="I59" s="13">
        <f t="shared" si="35"/>
        <v>5.9120316481016587E-2</v>
      </c>
      <c r="K59">
        <v>378.47658243000001</v>
      </c>
      <c r="L59">
        <v>356.63546665000001</v>
      </c>
      <c r="M59">
        <v>226.70955179000001</v>
      </c>
      <c r="N59">
        <v>354.79360595999998</v>
      </c>
      <c r="O59" s="13">
        <f t="shared" si="36"/>
        <v>-1.8418606900000327</v>
      </c>
      <c r="P59" s="13">
        <f t="shared" si="37"/>
        <v>-151.76703064</v>
      </c>
      <c r="Q59" s="13">
        <f t="shared" si="38"/>
        <v>1.213610546528403E-2</v>
      </c>
      <c r="S59" s="13" t="str">
        <f t="shared" si="39"/>
        <v>1 - Eye</v>
      </c>
      <c r="T59" s="13" t="b">
        <f t="shared" si="50"/>
        <v>0</v>
      </c>
      <c r="U59" s="13">
        <f t="shared" si="51"/>
        <v>4.6984211015732559E-2</v>
      </c>
      <c r="W59" s="13">
        <f t="shared" si="40"/>
        <v>89.164992455418002</v>
      </c>
      <c r="X59" s="13">
        <f t="shared" si="41"/>
        <v>55.310669131815821</v>
      </c>
      <c r="Y59" s="13">
        <f t="shared" si="42"/>
        <v>70.711251219573697</v>
      </c>
      <c r="Z59" s="13">
        <f t="shared" si="43"/>
        <v>52.308064559446464</v>
      </c>
      <c r="AA59" s="13">
        <f t="shared" si="44"/>
        <v>1432.8675162427764</v>
      </c>
      <c r="AB59" s="13"/>
      <c r="AC59" s="13">
        <f t="shared" si="45"/>
        <v>155.9693548125403</v>
      </c>
      <c r="AD59" s="13">
        <f t="shared" si="46"/>
        <v>84.892195576611115</v>
      </c>
      <c r="AE59" s="13">
        <f t="shared" si="47"/>
        <v>151.77820673629026</v>
      </c>
      <c r="AF59" s="13">
        <f t="shared" si="48"/>
        <v>75.268307312179246</v>
      </c>
      <c r="AG59" s="13">
        <f t="shared" si="49"/>
        <v>1936.3807529761232</v>
      </c>
    </row>
    <row r="60" spans="1:33" x14ac:dyDescent="0.3">
      <c r="A60">
        <v>300.42445441000001</v>
      </c>
      <c r="B60">
        <v>374.86827026999998</v>
      </c>
      <c r="C60">
        <v>340.16169725999998</v>
      </c>
      <c r="D60">
        <v>339.62217505000001</v>
      </c>
      <c r="E60">
        <v>270.25766769000001</v>
      </c>
      <c r="F60">
        <v>335.07616738000002</v>
      </c>
      <c r="G60" s="13">
        <f t="shared" si="33"/>
        <v>-4.5460076699999945</v>
      </c>
      <c r="H60" s="13">
        <f t="shared" si="34"/>
        <v>-69.904029569999977</v>
      </c>
      <c r="I60" s="13">
        <f t="shared" si="35"/>
        <v>6.5032126158732342E-2</v>
      </c>
      <c r="K60">
        <v>379.26238168999998</v>
      </c>
      <c r="L60">
        <v>351.5547143</v>
      </c>
      <c r="M60">
        <v>228.05088103</v>
      </c>
      <c r="N60">
        <v>352.14786014999999</v>
      </c>
      <c r="O60" s="13">
        <f t="shared" si="36"/>
        <v>0.59314584999998488</v>
      </c>
      <c r="P60" s="13">
        <f t="shared" si="37"/>
        <v>-151.21150065999998</v>
      </c>
      <c r="Q60" s="13">
        <f t="shared" si="38"/>
        <v>-3.9226239235180737E-3</v>
      </c>
      <c r="S60" s="13" t="str">
        <f t="shared" si="39"/>
        <v>1 - Eye</v>
      </c>
      <c r="T60" s="13" t="b">
        <f t="shared" si="50"/>
        <v>0</v>
      </c>
      <c r="U60" s="13">
        <f t="shared" si="51"/>
        <v>6.895475008225041E-2</v>
      </c>
      <c r="W60" s="13">
        <f t="shared" si="40"/>
        <v>86.551180317127631</v>
      </c>
      <c r="X60" s="13">
        <f t="shared" si="41"/>
        <v>53.116247020823849</v>
      </c>
      <c r="Y60" s="13">
        <f t="shared" si="42"/>
        <v>70.05169188434445</v>
      </c>
      <c r="Z60" s="13">
        <f t="shared" si="43"/>
        <v>49.934421729086964</v>
      </c>
      <c r="AA60" s="13">
        <f t="shared" si="44"/>
        <v>1322.2449466333326</v>
      </c>
      <c r="AB60" s="13"/>
      <c r="AC60" s="13">
        <f t="shared" si="45"/>
        <v>154.64078112127288</v>
      </c>
      <c r="AD60" s="13">
        <f t="shared" si="46"/>
        <v>82.212776803687191</v>
      </c>
      <c r="AE60" s="13">
        <f t="shared" si="47"/>
        <v>151.2126639995756</v>
      </c>
      <c r="AF60" s="13">
        <f t="shared" si="48"/>
        <v>75.856121439282958</v>
      </c>
      <c r="AG60" s="13">
        <f t="shared" si="49"/>
        <v>1739.2576972779359</v>
      </c>
    </row>
    <row r="61" spans="1:33" ht="16.8" thickBot="1" x14ac:dyDescent="0.35">
      <c r="A61">
        <v>294.25892730999999</v>
      </c>
      <c r="B61">
        <v>338.43438308999998</v>
      </c>
      <c r="C61">
        <v>332.64676027000002</v>
      </c>
      <c r="D61">
        <v>300.33662630999999</v>
      </c>
      <c r="E61">
        <v>261.63131521999998</v>
      </c>
      <c r="F61">
        <v>297.95130010999998</v>
      </c>
      <c r="G61" s="13">
        <f t="shared" si="33"/>
        <v>-2.3853262000000086</v>
      </c>
      <c r="H61" s="13">
        <f t="shared" si="34"/>
        <v>-71.015445050000039</v>
      </c>
      <c r="I61" s="13">
        <f t="shared" si="35"/>
        <v>3.3588836883590122E-2</v>
      </c>
      <c r="K61">
        <v>378.62793253000001</v>
      </c>
      <c r="L61">
        <v>317.93574674000001</v>
      </c>
      <c r="M61">
        <v>220.26110058</v>
      </c>
      <c r="N61">
        <v>312.67695605</v>
      </c>
      <c r="O61" s="13">
        <f t="shared" si="36"/>
        <v>-5.2587906900000121</v>
      </c>
      <c r="P61" s="13">
        <f t="shared" si="37"/>
        <v>-158.36683195000001</v>
      </c>
      <c r="Q61" s="13">
        <f t="shared" si="38"/>
        <v>3.3206389401414127E-2</v>
      </c>
      <c r="S61" s="13" t="str">
        <f t="shared" si="39"/>
        <v>1 - Eye</v>
      </c>
      <c r="T61" s="26" t="b">
        <f t="shared" ref="T61" si="52">IF(ABS(I61-Q61)&lt;0.01,TRUE,FALSE)</f>
        <v>1</v>
      </c>
      <c r="U61" s="26">
        <f t="shared" ref="U61" si="53">ABS(I61-Q61)</f>
        <v>3.8244748217599461E-4</v>
      </c>
      <c r="W61" s="13">
        <f t="shared" si="40"/>
        <v>88.566993760170789</v>
      </c>
      <c r="X61" s="13">
        <f t="shared" si="41"/>
        <v>54.083868121953884</v>
      </c>
      <c r="Y61" s="13">
        <f t="shared" si="42"/>
        <v>71.055493923622691</v>
      </c>
      <c r="Z61" s="13">
        <f t="shared" si="43"/>
        <v>51.994625474764995</v>
      </c>
      <c r="AA61" s="13">
        <f t="shared" si="44"/>
        <v>1398.5483284295342</v>
      </c>
      <c r="AB61" s="13"/>
      <c r="AC61" s="13">
        <f t="shared" si="45"/>
        <v>161.81509809773939</v>
      </c>
      <c r="AD61" s="13">
        <f t="shared" si="46"/>
        <v>86.823517171454938</v>
      </c>
      <c r="AE61" s="13">
        <f t="shared" si="47"/>
        <v>158.45412061982097</v>
      </c>
      <c r="AF61" s="13">
        <f t="shared" si="48"/>
        <v>78.352558404202881</v>
      </c>
      <c r="AG61" s="13">
        <f t="shared" si="49"/>
        <v>1844.9915186100536</v>
      </c>
    </row>
    <row r="62" spans="1:33" x14ac:dyDescent="0.3">
      <c r="G62" s="13"/>
      <c r="H62" s="27" t="s">
        <v>14</v>
      </c>
      <c r="I62" s="28">
        <f>MAX(I3:I61)</f>
        <v>0.15660476458066183</v>
      </c>
      <c r="O62" s="13"/>
      <c r="P62" s="27" t="s">
        <v>14</v>
      </c>
      <c r="Q62" s="28">
        <f>MAX(Q3:Q61)</f>
        <v>0.12688746214671948</v>
      </c>
      <c r="S62" s="13"/>
      <c r="T62" s="13"/>
      <c r="U62" s="13"/>
      <c r="W62" s="13"/>
      <c r="X62" s="13"/>
      <c r="Y62" s="13"/>
      <c r="Z62" s="27" t="s">
        <v>14</v>
      </c>
      <c r="AA62" s="28">
        <f>MAX(AA3:AA61)</f>
        <v>1555.9507012718834</v>
      </c>
      <c r="AF62" s="27" t="s">
        <v>14</v>
      </c>
      <c r="AG62" s="28">
        <f>MAX(AG3:AG61)</f>
        <v>2823.2740714162715</v>
      </c>
    </row>
    <row r="63" spans="1:33" x14ac:dyDescent="0.3">
      <c r="G63" s="13"/>
      <c r="H63" s="29" t="s">
        <v>15</v>
      </c>
      <c r="I63" s="30">
        <f>MIN(I3:I61)</f>
        <v>-5.5127598852929047E-2</v>
      </c>
      <c r="O63" s="13"/>
      <c r="P63" s="29" t="s">
        <v>15</v>
      </c>
      <c r="Q63" s="30">
        <f>MIN(Q3:Q61)</f>
        <v>-3.5812402082375461E-2</v>
      </c>
      <c r="S63" s="13"/>
      <c r="T63" s="13"/>
      <c r="U63" s="13"/>
      <c r="W63" s="13"/>
      <c r="X63" s="13"/>
      <c r="Y63" s="13"/>
      <c r="Z63" s="29" t="s">
        <v>15</v>
      </c>
      <c r="AA63" s="30">
        <f>MIN(AA3:AA61)</f>
        <v>516.16061986572549</v>
      </c>
      <c r="AF63" s="29" t="s">
        <v>15</v>
      </c>
      <c r="AG63" s="30">
        <f>MIN(AG3:AG61)</f>
        <v>11.410213736250453</v>
      </c>
    </row>
    <row r="64" spans="1:33" ht="16.8" thickBot="1" x14ac:dyDescent="0.35">
      <c r="G64" s="13"/>
      <c r="H64" s="31" t="s">
        <v>16</v>
      </c>
      <c r="I64" s="32">
        <f>AVERAGE(I3:I61)</f>
        <v>4.5497494038585079E-2</v>
      </c>
      <c r="O64" s="13"/>
      <c r="P64" s="31" t="s">
        <v>16</v>
      </c>
      <c r="Q64" s="32">
        <f>AVERAGE(Q3:Q61)</f>
        <v>3.452219817767125E-2</v>
      </c>
      <c r="S64" s="13"/>
      <c r="T64" s="26"/>
      <c r="U64" s="26"/>
      <c r="W64" s="13"/>
      <c r="X64" s="13"/>
      <c r="Y64" s="13"/>
      <c r="Z64" s="31" t="s">
        <v>16</v>
      </c>
      <c r="AA64" s="32">
        <f>AVERAGE(AA3:AA61)</f>
        <v>1002.3695105021822</v>
      </c>
      <c r="AF64" s="31" t="s">
        <v>16</v>
      </c>
      <c r="AG64" s="32">
        <f>AVERAGE(AG3:AG61)</f>
        <v>1394.9687473011184</v>
      </c>
    </row>
    <row r="65" spans="7:33" x14ac:dyDescent="0.3">
      <c r="G65" s="13"/>
      <c r="H65" s="13"/>
      <c r="I65" s="13"/>
      <c r="O65" s="13"/>
      <c r="P65" s="13"/>
      <c r="Q65" s="13"/>
      <c r="S65" s="13"/>
      <c r="T65" s="26"/>
      <c r="U65" s="26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7:33" x14ac:dyDescent="0.3">
      <c r="G66" s="13"/>
      <c r="H66" s="13"/>
      <c r="I66" s="13"/>
      <c r="O66" s="13"/>
      <c r="P66" s="13"/>
      <c r="Q66" s="13"/>
      <c r="S66" s="13"/>
      <c r="T66" s="13"/>
      <c r="U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7:33" x14ac:dyDescent="0.3">
      <c r="G67" s="13"/>
      <c r="H67" s="13"/>
      <c r="I67" s="13"/>
      <c r="O67" s="13"/>
      <c r="P67" s="13"/>
      <c r="Q67" s="13"/>
      <c r="S67" s="13"/>
      <c r="T67" s="13"/>
      <c r="U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7:33" x14ac:dyDescent="0.3">
      <c r="G68" s="13"/>
      <c r="H68" s="13"/>
      <c r="I68" s="13"/>
      <c r="O68" s="13"/>
      <c r="P68" s="13"/>
      <c r="Q68" s="13"/>
      <c r="S68" s="13"/>
      <c r="T68" s="13"/>
      <c r="U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7:33" x14ac:dyDescent="0.3">
      <c r="G69" s="13"/>
      <c r="H69" s="13"/>
      <c r="I69" s="13"/>
      <c r="O69" s="13"/>
      <c r="P69" s="13"/>
      <c r="Q69" s="13"/>
      <c r="S69" s="13"/>
      <c r="T69" s="13"/>
      <c r="U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7:33" x14ac:dyDescent="0.3">
      <c r="G70" s="13"/>
      <c r="H70" s="13"/>
      <c r="I70" s="13"/>
      <c r="O70" s="13"/>
      <c r="P70" s="13"/>
      <c r="Q70" s="13"/>
      <c r="S70" s="13"/>
      <c r="T70" s="13"/>
      <c r="U70" s="13"/>
      <c r="W70" s="13"/>
      <c r="X70" s="13"/>
      <c r="Y70" s="13"/>
      <c r="Z70" s="39"/>
      <c r="AA70" s="39"/>
      <c r="AB70" s="13"/>
      <c r="AC70" s="13"/>
      <c r="AD70" s="13"/>
      <c r="AE70" s="13"/>
      <c r="AF70" s="13"/>
      <c r="AG70" s="13"/>
    </row>
    <row r="71" spans="7:33" x14ac:dyDescent="0.3">
      <c r="G71" s="13"/>
      <c r="H71" s="13"/>
      <c r="I71" s="13"/>
      <c r="O71" s="13"/>
      <c r="P71" s="13"/>
      <c r="Q71" s="13"/>
      <c r="S71" s="13"/>
      <c r="T71" s="13"/>
      <c r="U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7:33" x14ac:dyDescent="0.3">
      <c r="G72" s="13"/>
      <c r="H72" s="13"/>
      <c r="I72" s="13"/>
      <c r="O72" s="13"/>
      <c r="P72" s="13"/>
      <c r="Q72" s="13"/>
      <c r="S72" s="13"/>
      <c r="T72" s="13"/>
      <c r="U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7:33" x14ac:dyDescent="0.3">
      <c r="G73" s="13"/>
      <c r="H73" s="13"/>
      <c r="I73" s="13"/>
      <c r="O73" s="13"/>
      <c r="P73" s="13"/>
      <c r="Q73" s="13"/>
      <c r="S73" s="13"/>
      <c r="T73" s="26"/>
      <c r="U73" s="26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7:33" x14ac:dyDescent="0.3">
      <c r="G74" s="13"/>
      <c r="H74" s="13"/>
      <c r="I74" s="13"/>
      <c r="O74" s="13"/>
      <c r="P74" s="13"/>
      <c r="Q74" s="13"/>
      <c r="S74" s="13"/>
      <c r="T74" s="13"/>
      <c r="U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7:33" x14ac:dyDescent="0.3">
      <c r="G75" s="13"/>
      <c r="H75" s="13"/>
      <c r="I75" s="13"/>
      <c r="O75" s="13"/>
      <c r="P75" s="13"/>
      <c r="Q75" s="13"/>
      <c r="S75" s="13"/>
      <c r="T75" s="13"/>
      <c r="U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7:33" x14ac:dyDescent="0.3">
      <c r="G76" s="13"/>
      <c r="H76" s="13"/>
      <c r="I76" s="13"/>
      <c r="O76" s="13"/>
      <c r="P76" s="13"/>
      <c r="Q76" s="13"/>
      <c r="S76" s="13"/>
      <c r="T76" s="26"/>
      <c r="U76" s="26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7:33" x14ac:dyDescent="0.3">
      <c r="G77" s="13"/>
      <c r="H77" s="13"/>
      <c r="I77" s="13"/>
      <c r="O77" s="13"/>
      <c r="P77" s="13"/>
      <c r="Q77" s="13"/>
      <c r="S77" s="13"/>
      <c r="T77" s="13"/>
      <c r="U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7:33" x14ac:dyDescent="0.3">
      <c r="G78" s="13"/>
      <c r="H78" s="13"/>
      <c r="I78" s="13"/>
      <c r="O78" s="13"/>
      <c r="P78" s="13"/>
      <c r="Q78" s="13"/>
      <c r="S78" s="13"/>
      <c r="T78" s="26"/>
      <c r="U78" s="26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7:33" x14ac:dyDescent="0.3">
      <c r="G79" s="13"/>
      <c r="H79" s="13"/>
      <c r="I79" s="13"/>
      <c r="O79" s="13"/>
      <c r="P79" s="13"/>
      <c r="Q79" s="13"/>
      <c r="S79" s="13"/>
      <c r="T79" s="13"/>
      <c r="U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7:33" x14ac:dyDescent="0.3">
      <c r="G80" s="13"/>
      <c r="H80" s="13"/>
      <c r="I80" s="13"/>
      <c r="O80" s="13"/>
      <c r="P80" s="13"/>
      <c r="Q80" s="13"/>
      <c r="S80" s="13"/>
      <c r="T80" s="13"/>
      <c r="U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7:33" x14ac:dyDescent="0.3">
      <c r="G81" s="13"/>
      <c r="H81" s="13"/>
      <c r="I81" s="13"/>
      <c r="O81" s="13"/>
      <c r="P81" s="13"/>
      <c r="Q81" s="13"/>
      <c r="S81" s="13"/>
      <c r="T81" s="13"/>
      <c r="U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7:33" x14ac:dyDescent="0.3">
      <c r="G82" s="13"/>
      <c r="H82" s="13"/>
      <c r="I82" s="13"/>
      <c r="O82" s="13"/>
      <c r="P82" s="13"/>
      <c r="Q82" s="13"/>
      <c r="S82" s="13"/>
      <c r="T82" s="13"/>
      <c r="U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7:33" x14ac:dyDescent="0.3">
      <c r="G83" s="13"/>
      <c r="H83" s="13"/>
      <c r="I83" s="13"/>
      <c r="O83" s="13"/>
      <c r="P83" s="13"/>
      <c r="Q83" s="13"/>
      <c r="S83" s="13"/>
      <c r="T83" s="13"/>
      <c r="U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7:33" x14ac:dyDescent="0.3">
      <c r="G84" s="13"/>
      <c r="H84" s="13"/>
      <c r="I84" s="13"/>
      <c r="O84" s="13"/>
      <c r="P84" s="13"/>
      <c r="Q84" s="13"/>
      <c r="S84" s="13"/>
      <c r="T84" s="13"/>
      <c r="U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7:33" x14ac:dyDescent="0.3">
      <c r="G85" s="13"/>
      <c r="H85" s="13"/>
      <c r="I85" s="13"/>
      <c r="O85" s="13"/>
      <c r="P85" s="13"/>
      <c r="Q85" s="13"/>
      <c r="S85" s="13"/>
      <c r="T85" s="26"/>
      <c r="U85" s="26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7:33" x14ac:dyDescent="0.3">
      <c r="G86" s="13"/>
      <c r="H86" s="13"/>
      <c r="I86" s="13"/>
      <c r="O86" s="13"/>
      <c r="P86" s="13"/>
      <c r="Q86" s="13"/>
      <c r="S86" s="13"/>
      <c r="T86" s="13"/>
      <c r="U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7:33" x14ac:dyDescent="0.3">
      <c r="G87" s="13"/>
      <c r="H87" s="13"/>
      <c r="I87" s="13"/>
      <c r="O87" s="13"/>
      <c r="P87" s="13"/>
      <c r="Q87" s="13"/>
      <c r="S87" s="13"/>
      <c r="T87" s="13"/>
      <c r="U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7:33" x14ac:dyDescent="0.3">
      <c r="G88" s="13"/>
      <c r="H88" s="13"/>
      <c r="I88" s="13"/>
      <c r="O88" s="13"/>
      <c r="P88" s="13"/>
      <c r="Q88" s="13"/>
      <c r="S88" s="13"/>
      <c r="T88" s="13"/>
      <c r="U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7:33" x14ac:dyDescent="0.3">
      <c r="G89" s="13"/>
      <c r="H89" s="13"/>
      <c r="I89" s="13"/>
      <c r="O89" s="13"/>
      <c r="P89" s="13"/>
      <c r="Q89" s="13"/>
      <c r="S89" s="13"/>
      <c r="T89" s="26"/>
      <c r="U89" s="26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7:33" x14ac:dyDescent="0.3">
      <c r="G90" s="13"/>
      <c r="H90" s="13"/>
      <c r="I90" s="13"/>
      <c r="O90" s="13"/>
      <c r="P90" s="13"/>
      <c r="Q90" s="13"/>
      <c r="S90" s="13"/>
      <c r="T90" s="13"/>
      <c r="U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7:33" x14ac:dyDescent="0.3">
      <c r="G91" s="13"/>
      <c r="H91" s="13"/>
      <c r="I91" s="13"/>
      <c r="O91" s="13"/>
      <c r="P91" s="13"/>
      <c r="Q91" s="13"/>
      <c r="S91" s="13"/>
      <c r="T91" s="26"/>
      <c r="U91" s="26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7:33" x14ac:dyDescent="0.3">
      <c r="G92" s="13"/>
      <c r="H92" s="13"/>
      <c r="I92" s="13"/>
      <c r="O92" s="13"/>
      <c r="P92" s="13"/>
      <c r="Q92" s="13"/>
      <c r="S92" s="13"/>
      <c r="T92" s="13"/>
      <c r="U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7:33" x14ac:dyDescent="0.3">
      <c r="G93" s="13"/>
      <c r="H93" s="13"/>
      <c r="I93" s="13"/>
      <c r="O93" s="13"/>
      <c r="P93" s="13"/>
      <c r="Q93" s="13"/>
      <c r="S93" s="13"/>
      <c r="T93" s="13"/>
      <c r="U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7:33" x14ac:dyDescent="0.3">
      <c r="G94" s="13"/>
      <c r="H94" s="13"/>
      <c r="I94" s="13"/>
      <c r="O94" s="13"/>
      <c r="P94" s="13"/>
      <c r="Q94" s="13"/>
      <c r="S94" s="13"/>
      <c r="T94" s="13"/>
      <c r="U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7:33" x14ac:dyDescent="0.3">
      <c r="G95" s="13"/>
      <c r="H95" s="13"/>
      <c r="I95" s="13"/>
      <c r="O95" s="13"/>
      <c r="P95" s="13"/>
      <c r="Q95" s="13"/>
      <c r="S95" s="13"/>
      <c r="T95" s="26"/>
      <c r="U95" s="26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7:33" x14ac:dyDescent="0.3">
      <c r="G96" s="13"/>
      <c r="H96" s="13"/>
      <c r="I96" s="13"/>
      <c r="O96" s="13"/>
      <c r="P96" s="13"/>
      <c r="Q96" s="13"/>
      <c r="S96" s="13"/>
      <c r="T96" s="26"/>
      <c r="U96" s="26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7:33" x14ac:dyDescent="0.3">
      <c r="G97" s="13"/>
      <c r="H97" s="13"/>
      <c r="I97" s="13"/>
      <c r="O97" s="13"/>
      <c r="P97" s="13"/>
      <c r="Q97" s="13"/>
      <c r="S97" s="13"/>
      <c r="T97" s="13"/>
      <c r="U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7:33" x14ac:dyDescent="0.3">
      <c r="G98" s="13"/>
      <c r="H98" s="13"/>
      <c r="I98" s="13"/>
      <c r="O98" s="13"/>
      <c r="P98" s="13"/>
      <c r="Q98" s="13"/>
      <c r="S98" s="13"/>
      <c r="T98" s="13"/>
      <c r="U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7:33" x14ac:dyDescent="0.3">
      <c r="G99" s="13"/>
      <c r="H99" s="13"/>
      <c r="I99" s="13"/>
      <c r="O99" s="13"/>
      <c r="P99" s="13"/>
      <c r="Q99" s="13"/>
      <c r="S99" s="13"/>
      <c r="T99" s="13"/>
      <c r="U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7:33" x14ac:dyDescent="0.3">
      <c r="G100" s="13"/>
      <c r="H100" s="13"/>
      <c r="I100" s="13"/>
      <c r="O100" s="13"/>
      <c r="P100" s="13"/>
      <c r="Q100" s="13"/>
      <c r="S100" s="13"/>
      <c r="T100" s="13"/>
      <c r="U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7:33" x14ac:dyDescent="0.3">
      <c r="G101" s="13"/>
      <c r="H101" s="13"/>
      <c r="I101" s="13"/>
      <c r="O101" s="13"/>
      <c r="P101" s="13"/>
      <c r="Q101" s="13"/>
      <c r="S101" s="13"/>
      <c r="T101" s="26"/>
      <c r="U101" s="26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7:33" x14ac:dyDescent="0.3">
      <c r="G102" s="13"/>
      <c r="H102" s="13"/>
      <c r="I102" s="13"/>
      <c r="O102" s="13"/>
      <c r="P102" s="13"/>
      <c r="Q102" s="13"/>
      <c r="S102" s="13"/>
      <c r="T102" s="13"/>
      <c r="U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C31"/>
  <sheetViews>
    <sheetView topLeftCell="A23" zoomScale="160" zoomScaleNormal="160" workbookViewId="0">
      <selection activeCell="O25" sqref="O25"/>
    </sheetView>
  </sheetViews>
  <sheetFormatPr defaultRowHeight="16.2" x14ac:dyDescent="0.3"/>
  <sheetData>
    <row r="25" spans="1:3" x14ac:dyDescent="0.3">
      <c r="A25" t="s">
        <v>21</v>
      </c>
      <c r="B25" s="10">
        <v>311.04271107</v>
      </c>
      <c r="C25" s="10">
        <v>397.01976222000002</v>
      </c>
    </row>
    <row r="26" spans="1:3" x14ac:dyDescent="0.3">
      <c r="A26" t="s">
        <v>22</v>
      </c>
      <c r="B26" s="18">
        <v>339.69850557000001</v>
      </c>
      <c r="C26" s="19">
        <v>367.48845523</v>
      </c>
    </row>
    <row r="27" spans="1:3" x14ac:dyDescent="0.3">
      <c r="A27" t="s">
        <v>23</v>
      </c>
      <c r="B27" s="20">
        <v>284.10393077999998</v>
      </c>
      <c r="C27" s="21">
        <v>366.03846893000002</v>
      </c>
    </row>
    <row r="28" spans="1:3" x14ac:dyDescent="0.3">
      <c r="A28" t="s">
        <v>24</v>
      </c>
      <c r="B28" s="11">
        <v>373.00201550999998</v>
      </c>
      <c r="C28" s="11">
        <v>377.54375212000002</v>
      </c>
    </row>
    <row r="29" spans="1:3" x14ac:dyDescent="0.3">
      <c r="A29" t="s">
        <v>25</v>
      </c>
      <c r="B29" s="12">
        <v>247.09665337999999</v>
      </c>
      <c r="C29" s="12">
        <v>376.34631509000002</v>
      </c>
    </row>
    <row r="30" spans="1:3" x14ac:dyDescent="0.3">
      <c r="A30" t="s">
        <v>26</v>
      </c>
      <c r="B30">
        <v>393.03460764637401</v>
      </c>
      <c r="C30">
        <v>513.03350678123297</v>
      </c>
    </row>
    <row r="31" spans="1:3" x14ac:dyDescent="0.3">
      <c r="A31" t="s">
        <v>20</v>
      </c>
      <c r="B31">
        <v>178.553062491763</v>
      </c>
      <c r="C31">
        <v>490.119927651654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4"/>
  <sheetViews>
    <sheetView topLeftCell="AS1" zoomScale="130" zoomScaleNormal="130" workbookViewId="0">
      <pane ySplit="2" topLeftCell="A87" activePane="bottomLeft" state="frozen"/>
      <selection pane="bottomLeft" activeCell="B93" sqref="B93:AV93"/>
    </sheetView>
  </sheetViews>
  <sheetFormatPr defaultRowHeight="16.2" x14ac:dyDescent="0.3"/>
  <cols>
    <col min="1" max="1" width="6" bestFit="1" customWidth="1"/>
    <col min="2" max="2" width="12.44140625" customWidth="1"/>
    <col min="3" max="3" width="14.109375" customWidth="1"/>
    <col min="4" max="4" width="12.44140625" customWidth="1"/>
    <col min="5" max="5" width="14.109375" customWidth="1"/>
    <col min="6" max="6" width="12.44140625" customWidth="1"/>
    <col min="7" max="7" width="14.109375" customWidth="1"/>
    <col min="8" max="8" width="12.44140625" customWidth="1"/>
    <col min="9" max="9" width="14.109375" customWidth="1"/>
    <col min="10" max="10" width="12.44140625" customWidth="1"/>
    <col min="11" max="11" width="14.109375" customWidth="1"/>
    <col min="12" max="12" width="12.44140625" customWidth="1"/>
    <col min="13" max="13" width="14.109375" customWidth="1"/>
    <col min="14" max="14" width="13.77734375" customWidth="1"/>
    <col min="15" max="15" width="15" customWidth="1"/>
    <col min="16" max="16" width="12.44140625" customWidth="1"/>
    <col min="17" max="17" width="15" customWidth="1"/>
    <col min="18" max="18" width="8.88671875" customWidth="1"/>
    <col min="19" max="19" width="12.44140625" customWidth="1"/>
    <col min="20" max="20" width="14.109375" customWidth="1"/>
    <col min="21" max="21" width="12.44140625" customWidth="1"/>
    <col min="22" max="22" width="14.109375" customWidth="1"/>
    <col min="23" max="23" width="12.44140625" customWidth="1"/>
    <col min="24" max="24" width="14.109375" customWidth="1"/>
    <col min="25" max="25" width="12.44140625" customWidth="1"/>
    <col min="26" max="26" width="14.109375" customWidth="1"/>
    <col min="27" max="28" width="15" customWidth="1"/>
    <col min="29" max="29" width="12.44140625" customWidth="1"/>
    <col min="30" max="30" width="15" customWidth="1"/>
    <col min="31" max="31" width="8.88671875" customWidth="1"/>
    <col min="32" max="32" width="10.33203125" customWidth="1"/>
    <col min="33" max="33" width="7.77734375" customWidth="1"/>
    <col min="34" max="34" width="14.109375" customWidth="1"/>
    <col min="35" max="35" width="8.88671875" customWidth="1"/>
    <col min="36" max="36" width="14.109375" customWidth="1"/>
    <col min="37" max="37" width="27.88671875" customWidth="1"/>
    <col min="38" max="38" width="28" customWidth="1"/>
    <col min="39" max="39" width="27.88671875" customWidth="1"/>
    <col min="40" max="40" width="12.44140625" customWidth="1"/>
    <col min="41" max="41" width="28" bestFit="1" customWidth="1"/>
    <col min="43" max="43" width="14.109375" bestFit="1" customWidth="1"/>
    <col min="44" max="44" width="27.88671875" bestFit="1" customWidth="1"/>
    <col min="45" max="45" width="28" bestFit="1" customWidth="1"/>
    <col min="46" max="46" width="27.88671875" bestFit="1" customWidth="1"/>
    <col min="47" max="47" width="12.44140625" bestFit="1" customWidth="1"/>
    <col min="48" max="48" width="28" bestFit="1" customWidth="1"/>
  </cols>
  <sheetData>
    <row r="1" spans="1:48" x14ac:dyDescent="0.3">
      <c r="A1" t="s">
        <v>88</v>
      </c>
      <c r="C1" t="s">
        <v>0</v>
      </c>
      <c r="E1" t="s">
        <v>36</v>
      </c>
      <c r="G1" t="s">
        <v>1</v>
      </c>
      <c r="I1" t="s">
        <v>38</v>
      </c>
      <c r="K1" t="s">
        <v>2</v>
      </c>
      <c r="M1" t="s">
        <v>94</v>
      </c>
      <c r="N1" t="s">
        <v>79</v>
      </c>
      <c r="O1" t="s">
        <v>80</v>
      </c>
      <c r="Q1" t="s">
        <v>81</v>
      </c>
      <c r="T1" t="s">
        <v>82</v>
      </c>
      <c r="V1" t="s">
        <v>97</v>
      </c>
      <c r="X1" t="s">
        <v>99</v>
      </c>
      <c r="Z1" t="s">
        <v>101</v>
      </c>
      <c r="AA1" t="s">
        <v>79</v>
      </c>
      <c r="AB1" t="s">
        <v>80</v>
      </c>
      <c r="AD1" t="s">
        <v>81</v>
      </c>
      <c r="AF1" t="s">
        <v>83</v>
      </c>
      <c r="AJ1" t="s">
        <v>34</v>
      </c>
      <c r="AK1" t="s">
        <v>41</v>
      </c>
      <c r="AL1" t="s">
        <v>43</v>
      </c>
      <c r="AM1" t="s">
        <v>65</v>
      </c>
      <c r="AO1" t="s">
        <v>46</v>
      </c>
      <c r="AQ1" t="s">
        <v>34</v>
      </c>
      <c r="AR1" t="s">
        <v>54</v>
      </c>
      <c r="AS1" t="s">
        <v>56</v>
      </c>
      <c r="AT1" t="s">
        <v>58</v>
      </c>
      <c r="AV1" t="s">
        <v>46</v>
      </c>
    </row>
    <row r="2" spans="1:48" x14ac:dyDescent="0.3">
      <c r="B2" t="s">
        <v>93</v>
      </c>
      <c r="C2" t="s">
        <v>27</v>
      </c>
      <c r="D2" t="s">
        <v>93</v>
      </c>
      <c r="E2" t="s">
        <v>29</v>
      </c>
      <c r="F2" t="s">
        <v>93</v>
      </c>
      <c r="G2" t="s">
        <v>31</v>
      </c>
      <c r="H2" t="s">
        <v>93</v>
      </c>
      <c r="I2" t="s">
        <v>32</v>
      </c>
      <c r="J2" t="s">
        <v>93</v>
      </c>
      <c r="K2" t="s">
        <v>84</v>
      </c>
      <c r="L2" t="s">
        <v>93</v>
      </c>
      <c r="M2" t="s">
        <v>95</v>
      </c>
      <c r="P2" t="s">
        <v>93</v>
      </c>
      <c r="Q2" t="s">
        <v>103</v>
      </c>
      <c r="S2" t="s">
        <v>93</v>
      </c>
      <c r="T2" t="s">
        <v>96</v>
      </c>
      <c r="U2" t="s">
        <v>93</v>
      </c>
      <c r="V2" t="s">
        <v>98</v>
      </c>
      <c r="W2" t="s">
        <v>93</v>
      </c>
      <c r="X2" t="s">
        <v>100</v>
      </c>
      <c r="Y2" t="s">
        <v>93</v>
      </c>
      <c r="Z2" t="s">
        <v>102</v>
      </c>
      <c r="AC2" t="s">
        <v>93</v>
      </c>
      <c r="AJ2" t="s">
        <v>61</v>
      </c>
      <c r="AN2" t="s">
        <v>93</v>
      </c>
      <c r="AQ2" t="s">
        <v>63</v>
      </c>
      <c r="AU2" t="s">
        <v>93</v>
      </c>
    </row>
    <row r="3" spans="1:48" x14ac:dyDescent="0.3">
      <c r="A3">
        <v>1</v>
      </c>
      <c r="B3">
        <v>174</v>
      </c>
      <c r="C3">
        <v>305.74148007000002</v>
      </c>
      <c r="D3">
        <v>130</v>
      </c>
      <c r="E3">
        <v>384.7528701</v>
      </c>
      <c r="F3">
        <v>155</v>
      </c>
      <c r="G3">
        <v>336.20446619000001</v>
      </c>
      <c r="H3">
        <v>131</v>
      </c>
      <c r="I3">
        <v>358.13662421999999</v>
      </c>
      <c r="J3">
        <v>152</v>
      </c>
      <c r="K3">
        <v>281.98498195000002</v>
      </c>
      <c r="L3">
        <v>133</v>
      </c>
      <c r="M3">
        <v>354.57617317</v>
      </c>
      <c r="N3">
        <v>-3.5604510499999833</v>
      </c>
      <c r="O3">
        <v>-54.219484239999986</v>
      </c>
      <c r="P3">
        <v>94</v>
      </c>
      <c r="Q3">
        <v>6.5667372161635013E-2</v>
      </c>
      <c r="S3">
        <v>152</v>
      </c>
      <c r="T3">
        <v>371.36190490000001</v>
      </c>
      <c r="U3">
        <v>128</v>
      </c>
      <c r="V3">
        <v>372.08411900999999</v>
      </c>
      <c r="W3">
        <v>121</v>
      </c>
      <c r="X3">
        <v>250.57128061</v>
      </c>
      <c r="Y3">
        <v>139</v>
      </c>
      <c r="Z3">
        <v>365.81162483999998</v>
      </c>
      <c r="AA3">
        <v>-6.2724941700000159</v>
      </c>
      <c r="AB3">
        <v>-120.79062429000001</v>
      </c>
      <c r="AC3">
        <v>97</v>
      </c>
      <c r="AD3">
        <v>5.1928650976591578E-2</v>
      </c>
      <c r="AF3" t="s">
        <v>69</v>
      </c>
      <c r="AG3" t="b">
        <v>0</v>
      </c>
      <c r="AH3">
        <v>1.3738721185043434E-2</v>
      </c>
      <c r="AJ3">
        <v>66.597354849328241</v>
      </c>
      <c r="AK3">
        <v>40.452664536368047</v>
      </c>
      <c r="AL3">
        <v>54.336261215978531</v>
      </c>
      <c r="AM3">
        <v>38.405783946309889</v>
      </c>
      <c r="AN3">
        <v>227</v>
      </c>
      <c r="AO3">
        <v>775.79054746785732</v>
      </c>
      <c r="AQ3">
        <v>123.05833619630229</v>
      </c>
      <c r="AR3">
        <v>66.832158494620359</v>
      </c>
      <c r="AS3">
        <v>120.95337572585821</v>
      </c>
      <c r="AT3">
        <v>58.331138172126039</v>
      </c>
      <c r="AU3">
        <v>177</v>
      </c>
      <c r="AV3">
        <v>970.93504265740614</v>
      </c>
    </row>
    <row r="4" spans="1:48" s="68" customFormat="1" x14ac:dyDescent="0.3">
      <c r="A4" s="68">
        <v>2</v>
      </c>
      <c r="B4" s="68">
        <v>178</v>
      </c>
      <c r="C4" s="68">
        <v>305.61623259999999</v>
      </c>
      <c r="D4" s="68">
        <v>105</v>
      </c>
      <c r="E4" s="68">
        <v>390.27016687000003</v>
      </c>
      <c r="F4" s="68">
        <v>146</v>
      </c>
      <c r="G4" s="68">
        <v>336.74313222000001</v>
      </c>
      <c r="H4" s="68">
        <v>96</v>
      </c>
      <c r="I4" s="68">
        <v>364.03074056999998</v>
      </c>
      <c r="J4" s="68">
        <v>141</v>
      </c>
      <c r="K4" s="68">
        <v>282.50682560000001</v>
      </c>
      <c r="L4" s="68">
        <v>99</v>
      </c>
      <c r="M4" s="68">
        <v>361.06797373000001</v>
      </c>
      <c r="N4" s="68">
        <v>-2.962766839999972</v>
      </c>
      <c r="O4" s="68">
        <v>-54.236306619999993</v>
      </c>
      <c r="P4" s="68">
        <v>127</v>
      </c>
      <c r="Q4" s="68">
        <v>5.4627002180628437E-2</v>
      </c>
      <c r="S4" s="68">
        <v>137</v>
      </c>
      <c r="T4" s="68">
        <v>372.79942390000002</v>
      </c>
      <c r="U4" s="68">
        <v>79</v>
      </c>
      <c r="V4" s="68">
        <v>378.62237557999998</v>
      </c>
      <c r="W4" s="68">
        <v>115</v>
      </c>
      <c r="X4" s="68">
        <v>251.00840928</v>
      </c>
      <c r="Y4" s="68">
        <v>107</v>
      </c>
      <c r="Z4" s="68">
        <v>371.73672187</v>
      </c>
      <c r="AA4" s="68">
        <v>-6.8856537099999855</v>
      </c>
      <c r="AB4" s="68">
        <v>-121.79101462000003</v>
      </c>
      <c r="AC4" s="68">
        <v>90</v>
      </c>
      <c r="AD4" s="68">
        <v>5.6536631470588398E-2</v>
      </c>
      <c r="AF4" s="68" t="s">
        <v>70</v>
      </c>
      <c r="AG4" s="68" t="b">
        <v>1</v>
      </c>
      <c r="AH4" s="68">
        <v>1.9096292899599618E-3</v>
      </c>
      <c r="AJ4" s="68">
        <v>66.13408848615893</v>
      </c>
      <c r="AK4" s="68">
        <v>40.711071866344803</v>
      </c>
      <c r="AL4" s="68">
        <v>54.31716987405418</v>
      </c>
      <c r="AM4" s="68">
        <v>37.239935231918864</v>
      </c>
      <c r="AN4" s="68">
        <v>237</v>
      </c>
      <c r="AO4" s="68">
        <v>757.67565818291951</v>
      </c>
      <c r="AQ4" s="68">
        <v>123.91905224824629</v>
      </c>
      <c r="AR4" s="68">
        <v>68.185425386865489</v>
      </c>
      <c r="AS4" s="68">
        <v>121.98550516017507</v>
      </c>
      <c r="AT4" s="68">
        <v>57.667173949452049</v>
      </c>
      <c r="AU4" s="68">
        <v>185</v>
      </c>
      <c r="AV4" s="68">
        <v>940.5982548577897</v>
      </c>
    </row>
    <row r="5" spans="1:48" x14ac:dyDescent="0.3">
      <c r="A5">
        <v>3</v>
      </c>
      <c r="B5">
        <v>38</v>
      </c>
      <c r="C5">
        <v>315.18109068000001</v>
      </c>
      <c r="D5">
        <v>103</v>
      </c>
      <c r="E5">
        <v>391.29468663</v>
      </c>
      <c r="F5">
        <v>51</v>
      </c>
      <c r="G5">
        <v>344.80726546</v>
      </c>
      <c r="H5">
        <v>104</v>
      </c>
      <c r="I5">
        <v>362.76270813999997</v>
      </c>
      <c r="J5">
        <v>13</v>
      </c>
      <c r="K5">
        <v>294.84012332999998</v>
      </c>
      <c r="L5">
        <v>113</v>
      </c>
      <c r="M5">
        <v>358.96403414000002</v>
      </c>
      <c r="N5">
        <v>-3.7986739999999486</v>
      </c>
      <c r="O5">
        <v>-49.967142130000013</v>
      </c>
      <c r="P5">
        <v>61</v>
      </c>
      <c r="Q5">
        <v>7.6023439365751608E-2</v>
      </c>
      <c r="S5">
        <v>66</v>
      </c>
      <c r="T5">
        <v>377.98866020999998</v>
      </c>
      <c r="U5">
        <v>127</v>
      </c>
      <c r="V5">
        <v>372.20752684000001</v>
      </c>
      <c r="W5">
        <v>29</v>
      </c>
      <c r="X5">
        <v>258.91543919999998</v>
      </c>
      <c r="Y5">
        <v>134</v>
      </c>
      <c r="Z5">
        <v>367.22274637999999</v>
      </c>
      <c r="AA5">
        <v>-4.9847804600000245</v>
      </c>
      <c r="AB5">
        <v>-119.07322101</v>
      </c>
      <c r="AC5">
        <v>129</v>
      </c>
      <c r="AD5">
        <v>4.1863152921523747E-2</v>
      </c>
      <c r="AF5" t="s">
        <v>69</v>
      </c>
      <c r="AG5" t="b">
        <v>0</v>
      </c>
      <c r="AH5">
        <v>3.4160286444227861E-2</v>
      </c>
      <c r="AJ5">
        <v>64.719914970217246</v>
      </c>
      <c r="AK5">
        <v>41.13130229702108</v>
      </c>
      <c r="AL5">
        <v>50.11132822823496</v>
      </c>
      <c r="AM5">
        <v>38.197199415178446</v>
      </c>
      <c r="AN5">
        <v>229</v>
      </c>
      <c r="AO5">
        <v>769.1008021580875</v>
      </c>
      <c r="AQ5">
        <v>123.01001879835439</v>
      </c>
      <c r="AR5">
        <v>65.643815086531745</v>
      </c>
      <c r="AS5">
        <v>119.1775146490759</v>
      </c>
      <c r="AT5">
        <v>61.19870786110112</v>
      </c>
      <c r="AU5">
        <v>113</v>
      </c>
      <c r="AV5">
        <v>1292.9257707305476</v>
      </c>
    </row>
    <row r="6" spans="1:48" x14ac:dyDescent="0.3">
      <c r="A6">
        <v>4</v>
      </c>
      <c r="B6">
        <v>48</v>
      </c>
      <c r="C6">
        <v>314.01783239999997</v>
      </c>
      <c r="D6">
        <v>23</v>
      </c>
      <c r="E6">
        <v>405.83252956000001</v>
      </c>
      <c r="F6">
        <v>56</v>
      </c>
      <c r="G6">
        <v>344.50785198</v>
      </c>
      <c r="H6">
        <v>50</v>
      </c>
      <c r="I6">
        <v>371.78021744</v>
      </c>
      <c r="J6">
        <v>59</v>
      </c>
      <c r="K6">
        <v>287.28222434000003</v>
      </c>
      <c r="L6">
        <v>54</v>
      </c>
      <c r="M6">
        <v>370.45040268999998</v>
      </c>
      <c r="N6">
        <v>-1.3298147500000255</v>
      </c>
      <c r="O6">
        <v>-57.225627639999971</v>
      </c>
      <c r="P6">
        <v>254</v>
      </c>
      <c r="Q6">
        <v>2.3238098118656583E-2</v>
      </c>
      <c r="S6">
        <v>108</v>
      </c>
      <c r="T6">
        <v>375.39537357</v>
      </c>
      <c r="U6">
        <v>81</v>
      </c>
      <c r="V6">
        <v>378.09693070999998</v>
      </c>
      <c r="W6">
        <v>81</v>
      </c>
      <c r="X6">
        <v>253.93358448000001</v>
      </c>
      <c r="Y6">
        <v>96</v>
      </c>
      <c r="Z6">
        <v>372.50981983999998</v>
      </c>
      <c r="AA6">
        <v>-5.5871108700000036</v>
      </c>
      <c r="AB6">
        <v>-121.46178909</v>
      </c>
      <c r="AC6">
        <v>112</v>
      </c>
      <c r="AD6">
        <v>4.59989179466153E-2</v>
      </c>
      <c r="AF6" t="s">
        <v>70</v>
      </c>
      <c r="AG6" t="b">
        <v>0</v>
      </c>
      <c r="AH6">
        <v>2.2760819827958717E-2</v>
      </c>
      <c r="AJ6">
        <v>73.648104988304368</v>
      </c>
      <c r="AK6">
        <v>45.707781117734037</v>
      </c>
      <c r="AL6">
        <v>57.24107673743783</v>
      </c>
      <c r="AM6">
        <v>44.347352121436884</v>
      </c>
      <c r="AN6">
        <v>94</v>
      </c>
      <c r="AO6">
        <v>994.60550571272552</v>
      </c>
      <c r="AQ6">
        <v>128.82477671339913</v>
      </c>
      <c r="AR6">
        <v>67.35329244842579</v>
      </c>
      <c r="AS6">
        <v>121.59022171547066</v>
      </c>
      <c r="AT6">
        <v>68.706039262901811</v>
      </c>
      <c r="AU6">
        <v>30</v>
      </c>
      <c r="AV6">
        <v>1855.8692926241647</v>
      </c>
    </row>
    <row r="7" spans="1:48" s="68" customFormat="1" x14ac:dyDescent="0.3">
      <c r="A7" s="68">
        <v>5</v>
      </c>
      <c r="B7" s="68">
        <v>75</v>
      </c>
      <c r="C7" s="68">
        <v>312.28446828</v>
      </c>
      <c r="D7" s="68">
        <v>126</v>
      </c>
      <c r="E7" s="68">
        <v>384.89886338999997</v>
      </c>
      <c r="F7" s="68">
        <v>80</v>
      </c>
      <c r="G7" s="68">
        <v>342.20167443999998</v>
      </c>
      <c r="H7" s="68">
        <v>132</v>
      </c>
      <c r="I7" s="68">
        <v>357.77870252999998</v>
      </c>
      <c r="J7" s="68">
        <v>38</v>
      </c>
      <c r="K7" s="68">
        <v>289.10586017000003</v>
      </c>
      <c r="L7" s="68">
        <v>135</v>
      </c>
      <c r="M7" s="68">
        <v>354.26809975999998</v>
      </c>
      <c r="N7" s="68">
        <v>-3.5106027699999913</v>
      </c>
      <c r="O7" s="68">
        <v>-53.095814269999948</v>
      </c>
      <c r="P7" s="68">
        <v>92</v>
      </c>
      <c r="Q7" s="68">
        <v>6.6118258440261687E-2</v>
      </c>
      <c r="S7" s="68">
        <v>130</v>
      </c>
      <c r="T7" s="68">
        <v>373.31847929999998</v>
      </c>
      <c r="U7" s="68">
        <v>101</v>
      </c>
      <c r="V7" s="68">
        <v>374.77013678999998</v>
      </c>
      <c r="W7" s="68">
        <v>39</v>
      </c>
      <c r="X7" s="68">
        <v>258.06332013999997</v>
      </c>
      <c r="Y7" s="68">
        <v>130</v>
      </c>
      <c r="Z7" s="68">
        <v>367.81864938000001</v>
      </c>
      <c r="AA7" s="68">
        <v>-6.9514874099999702</v>
      </c>
      <c r="AB7" s="68">
        <v>-115.25515916000001</v>
      </c>
      <c r="AC7" s="68">
        <v>78</v>
      </c>
      <c r="AD7" s="68">
        <v>6.0313893630997872E-2</v>
      </c>
      <c r="AF7" s="68" t="s">
        <v>69</v>
      </c>
      <c r="AG7" s="68" t="b">
        <v>1</v>
      </c>
      <c r="AH7" s="68">
        <v>5.804364809263815E-3</v>
      </c>
      <c r="AJ7" s="68">
        <v>66.001923743737905</v>
      </c>
      <c r="AK7" s="68">
        <v>40.379974609851061</v>
      </c>
      <c r="AL7" s="68">
        <v>53.211745177198068</v>
      </c>
      <c r="AM7" s="68">
        <v>38.41212770042668</v>
      </c>
      <c r="AN7" s="68">
        <v>228</v>
      </c>
      <c r="AO7" s="68">
        <v>772.49722540551943</v>
      </c>
      <c r="AQ7" s="68">
        <v>117.09054944797904</v>
      </c>
      <c r="AR7" s="68">
        <v>61.868744966477436</v>
      </c>
      <c r="AS7" s="68">
        <v>115.46460449076298</v>
      </c>
      <c r="AT7" s="68">
        <v>56.847749438717685</v>
      </c>
      <c r="AU7" s="68">
        <v>231</v>
      </c>
      <c r="AV7" s="68">
        <v>795.83257777922483</v>
      </c>
    </row>
    <row r="8" spans="1:48" x14ac:dyDescent="0.3">
      <c r="A8">
        <v>6</v>
      </c>
      <c r="B8">
        <v>113</v>
      </c>
      <c r="C8">
        <v>309.50374504000001</v>
      </c>
      <c r="D8">
        <v>140</v>
      </c>
      <c r="E8">
        <v>382.88645724999998</v>
      </c>
      <c r="F8">
        <v>116</v>
      </c>
      <c r="G8">
        <v>339.35574560999999</v>
      </c>
      <c r="H8">
        <v>138</v>
      </c>
      <c r="I8">
        <v>355.84699465</v>
      </c>
      <c r="J8">
        <v>88</v>
      </c>
      <c r="K8">
        <v>285.76997175999998</v>
      </c>
      <c r="L8">
        <v>134</v>
      </c>
      <c r="M8">
        <v>354.52376263000002</v>
      </c>
      <c r="N8">
        <v>-1.3232320199999776</v>
      </c>
      <c r="O8">
        <v>-53.58577385000001</v>
      </c>
      <c r="P8">
        <v>246</v>
      </c>
      <c r="Q8">
        <v>2.46937185922524E-2</v>
      </c>
      <c r="S8">
        <v>186</v>
      </c>
      <c r="T8">
        <v>369.07086727000001</v>
      </c>
      <c r="U8">
        <v>129</v>
      </c>
      <c r="V8">
        <v>371.61246870000002</v>
      </c>
      <c r="W8">
        <v>94</v>
      </c>
      <c r="X8">
        <v>252.70696000000001</v>
      </c>
      <c r="Y8">
        <v>142</v>
      </c>
      <c r="Z8">
        <v>364.98596785000001</v>
      </c>
      <c r="AA8">
        <v>-6.6265008500000135</v>
      </c>
      <c r="AB8">
        <v>-116.36390727</v>
      </c>
      <c r="AC8">
        <v>88</v>
      </c>
      <c r="AD8">
        <v>5.6946359102780009E-2</v>
      </c>
      <c r="AF8" t="s">
        <v>70</v>
      </c>
      <c r="AG8" t="b">
        <v>0</v>
      </c>
      <c r="AH8">
        <v>3.2252640510527605E-2</v>
      </c>
      <c r="AJ8">
        <v>65.431235796263891</v>
      </c>
      <c r="AK8">
        <v>40.2774685863955</v>
      </c>
      <c r="AL8">
        <v>53.602109119717461</v>
      </c>
      <c r="AM8">
        <v>36.982893886414814</v>
      </c>
      <c r="AN8">
        <v>246</v>
      </c>
      <c r="AO8">
        <v>744.21582546220714</v>
      </c>
      <c r="AQ8">
        <v>118.3639463852453</v>
      </c>
      <c r="AR8">
        <v>60.624622626366012</v>
      </c>
      <c r="AS8">
        <v>116.5524321009914</v>
      </c>
      <c r="AT8">
        <v>59.550838043133197</v>
      </c>
      <c r="AU8">
        <v>212</v>
      </c>
      <c r="AV8">
        <v>853.30347214219285</v>
      </c>
    </row>
    <row r="9" spans="1:48" s="68" customFormat="1" x14ac:dyDescent="0.3">
      <c r="A9" s="68">
        <v>7</v>
      </c>
      <c r="B9" s="68">
        <v>190</v>
      </c>
      <c r="C9" s="68">
        <v>305.05186018000001</v>
      </c>
      <c r="D9" s="68">
        <v>9</v>
      </c>
      <c r="E9" s="68">
        <v>410.01220561000002</v>
      </c>
      <c r="F9" s="68">
        <v>227</v>
      </c>
      <c r="G9" s="68">
        <v>331.88907848999997</v>
      </c>
      <c r="H9" s="68">
        <v>38</v>
      </c>
      <c r="I9" s="68">
        <v>374.11864367999999</v>
      </c>
      <c r="J9" s="68">
        <v>214</v>
      </c>
      <c r="K9" s="68">
        <v>276.85529649</v>
      </c>
      <c r="L9" s="68">
        <v>43</v>
      </c>
      <c r="M9" s="68">
        <v>372.22959589999999</v>
      </c>
      <c r="N9" s="68">
        <v>-1.8890477799999985</v>
      </c>
      <c r="O9" s="68">
        <v>-55.033781999999974</v>
      </c>
      <c r="P9" s="68">
        <v>201</v>
      </c>
      <c r="Q9" s="68">
        <v>3.4325240086171063E-2</v>
      </c>
      <c r="S9" s="68">
        <v>126</v>
      </c>
      <c r="T9" s="68">
        <v>373.65836487000001</v>
      </c>
      <c r="U9" s="68">
        <v>80</v>
      </c>
      <c r="V9" s="68">
        <v>378.26010993</v>
      </c>
      <c r="W9" s="68">
        <v>211</v>
      </c>
      <c r="X9" s="68">
        <v>242.06751159999999</v>
      </c>
      <c r="Y9" s="68">
        <v>81</v>
      </c>
      <c r="Z9" s="68">
        <v>374.56241782000001</v>
      </c>
      <c r="AA9" s="68">
        <v>-3.6976921099999913</v>
      </c>
      <c r="AB9" s="68">
        <v>-131.59085327000003</v>
      </c>
      <c r="AC9" s="68">
        <v>191</v>
      </c>
      <c r="AD9" s="68">
        <v>2.8099917419131048E-2</v>
      </c>
      <c r="AF9" s="68" t="s">
        <v>69</v>
      </c>
      <c r="AG9" s="68" t="b">
        <v>1</v>
      </c>
      <c r="AH9" s="68">
        <v>6.2253226670400154E-3</v>
      </c>
      <c r="AJ9" s="68">
        <v>73.51379144894139</v>
      </c>
      <c r="AK9" s="68">
        <v>44.817229662723967</v>
      </c>
      <c r="AL9" s="68">
        <v>55.066193465125622</v>
      </c>
      <c r="AM9" s="68">
        <v>47.144159770033184</v>
      </c>
      <c r="AN9" s="68">
        <v>88</v>
      </c>
      <c r="AO9" s="68">
        <v>1013.0276250645005</v>
      </c>
      <c r="AQ9" s="68">
        <v>139.75800452193468</v>
      </c>
      <c r="AR9" s="68">
        <v>75.597936915307884</v>
      </c>
      <c r="AS9" s="68">
        <v>131.64279544003551</v>
      </c>
      <c r="AT9" s="68">
        <v>72.275276688525963</v>
      </c>
      <c r="AU9" s="68">
        <v>14</v>
      </c>
      <c r="AV9" s="68">
        <v>2215.9855473643879</v>
      </c>
    </row>
    <row r="10" spans="1:48" s="68" customFormat="1" x14ac:dyDescent="0.3">
      <c r="A10" s="68">
        <v>8</v>
      </c>
      <c r="B10" s="68">
        <v>199</v>
      </c>
      <c r="C10" s="68">
        <v>304.18722043999998</v>
      </c>
      <c r="D10" s="68">
        <v>78</v>
      </c>
      <c r="E10" s="68">
        <v>397.15778605000003</v>
      </c>
      <c r="F10" s="68">
        <v>236</v>
      </c>
      <c r="G10" s="68">
        <v>330.80845453000001</v>
      </c>
      <c r="H10" s="68">
        <v>76</v>
      </c>
      <c r="I10" s="68">
        <v>366.91629293</v>
      </c>
      <c r="J10" s="68">
        <v>201</v>
      </c>
      <c r="K10" s="68">
        <v>277.64478241</v>
      </c>
      <c r="L10" s="68">
        <v>75</v>
      </c>
      <c r="M10" s="68">
        <v>365.95686602000001</v>
      </c>
      <c r="N10" s="68">
        <v>-0.95942690999999058</v>
      </c>
      <c r="O10" s="68">
        <v>-53.163672120000001</v>
      </c>
      <c r="P10" s="68">
        <v>270</v>
      </c>
      <c r="Q10" s="68">
        <v>1.8046663666015976E-2</v>
      </c>
      <c r="S10" s="68">
        <v>199</v>
      </c>
      <c r="T10" s="68">
        <v>368.20287300000001</v>
      </c>
      <c r="U10" s="68">
        <v>94</v>
      </c>
      <c r="V10" s="68">
        <v>376.35742876</v>
      </c>
      <c r="W10" s="68">
        <v>198</v>
      </c>
      <c r="X10" s="68">
        <v>242.83440138</v>
      </c>
      <c r="Y10" s="68">
        <v>75</v>
      </c>
      <c r="Z10" s="68">
        <v>375.14446583</v>
      </c>
      <c r="AA10" s="68">
        <v>-1.2129629300000033</v>
      </c>
      <c r="AB10" s="68">
        <v>-125.36847162000001</v>
      </c>
      <c r="AC10" s="68">
        <v>255</v>
      </c>
      <c r="AD10" s="68">
        <v>9.675183196590071E-3</v>
      </c>
      <c r="AF10" s="68" t="s">
        <v>69</v>
      </c>
      <c r="AG10" s="68" t="b">
        <v>1</v>
      </c>
      <c r="AH10" s="68">
        <v>8.371480469425905E-3</v>
      </c>
      <c r="AJ10" s="68">
        <v>67.212567883959963</v>
      </c>
      <c r="AK10" s="68">
        <v>40.289428025247382</v>
      </c>
      <c r="AL10" s="68">
        <v>53.172328642617281</v>
      </c>
      <c r="AM10" s="68">
        <v>40.96337910005527</v>
      </c>
      <c r="AN10" s="68">
        <v>196</v>
      </c>
      <c r="AO10" s="68">
        <v>816.64497650713611</v>
      </c>
      <c r="AQ10" s="68">
        <v>128.93348942126238</v>
      </c>
      <c r="AR10" s="68">
        <v>67.310167404889853</v>
      </c>
      <c r="AS10" s="68">
        <v>125.37433930196522</v>
      </c>
      <c r="AT10" s="68">
        <v>65.182472135669713</v>
      </c>
      <c r="AU10" s="68">
        <v>104</v>
      </c>
      <c r="AV10" s="68">
        <v>1342.6788080461317</v>
      </c>
    </row>
    <row r="11" spans="1:48" x14ac:dyDescent="0.3">
      <c r="A11">
        <v>9</v>
      </c>
      <c r="B11">
        <v>200</v>
      </c>
      <c r="C11">
        <v>304.13912704000001</v>
      </c>
      <c r="D11">
        <v>119</v>
      </c>
      <c r="E11">
        <v>386.68102742999997</v>
      </c>
      <c r="F11">
        <v>200</v>
      </c>
      <c r="G11">
        <v>333.79232265000002</v>
      </c>
      <c r="H11">
        <v>117</v>
      </c>
      <c r="I11">
        <v>361.07114687000001</v>
      </c>
      <c r="J11">
        <v>162</v>
      </c>
      <c r="K11">
        <v>281.04656444</v>
      </c>
      <c r="L11">
        <v>114</v>
      </c>
      <c r="M11">
        <v>358.95995381</v>
      </c>
      <c r="N11">
        <v>-2.1111930600000051</v>
      </c>
      <c r="O11">
        <v>-52.74575821000002</v>
      </c>
      <c r="P11">
        <v>180</v>
      </c>
      <c r="Q11">
        <v>4.0025835851948105E-2</v>
      </c>
      <c r="S11">
        <v>192</v>
      </c>
      <c r="T11">
        <v>368.57771303999999</v>
      </c>
      <c r="U11">
        <v>120</v>
      </c>
      <c r="V11">
        <v>372.60197405999997</v>
      </c>
      <c r="W11">
        <v>112</v>
      </c>
      <c r="X11">
        <v>251.45881349000001</v>
      </c>
      <c r="Y11">
        <v>143</v>
      </c>
      <c r="Z11">
        <v>364.38473650999998</v>
      </c>
      <c r="AA11">
        <v>-8.217237549999993</v>
      </c>
      <c r="AB11">
        <v>-117.11889954999998</v>
      </c>
      <c r="AC11">
        <v>49</v>
      </c>
      <c r="AD11">
        <v>7.01614989687631E-2</v>
      </c>
      <c r="AF11" t="s">
        <v>70</v>
      </c>
      <c r="AG11" t="b">
        <v>0</v>
      </c>
      <c r="AH11">
        <v>3.0135663116814995E-2</v>
      </c>
      <c r="AJ11">
        <v>64.024378739422986</v>
      </c>
      <c r="AK11">
        <v>39.181347503402534</v>
      </c>
      <c r="AL11">
        <v>52.787992434685144</v>
      </c>
      <c r="AM11">
        <v>36.079417540758293</v>
      </c>
      <c r="AN11">
        <v>262</v>
      </c>
      <c r="AO11">
        <v>706.70809429169628</v>
      </c>
      <c r="AQ11">
        <v>120.28494540006257</v>
      </c>
      <c r="AR11">
        <v>65.95870760919064</v>
      </c>
      <c r="AS11">
        <v>117.40681251424942</v>
      </c>
      <c r="AT11">
        <v>57.204370676685073</v>
      </c>
      <c r="AU11">
        <v>150</v>
      </c>
      <c r="AV11">
        <v>1089.2152029741117</v>
      </c>
    </row>
    <row r="12" spans="1:48" x14ac:dyDescent="0.3">
      <c r="A12">
        <v>10</v>
      </c>
      <c r="B12">
        <v>57</v>
      </c>
      <c r="C12">
        <v>313.35121604</v>
      </c>
      <c r="D12">
        <v>79</v>
      </c>
      <c r="E12">
        <v>397.03367756</v>
      </c>
      <c r="F12">
        <v>72</v>
      </c>
      <c r="G12">
        <v>342.76907568000001</v>
      </c>
      <c r="H12">
        <v>77</v>
      </c>
      <c r="I12">
        <v>366.85566090999998</v>
      </c>
      <c r="J12">
        <v>43</v>
      </c>
      <c r="K12">
        <v>288.62351842999999</v>
      </c>
      <c r="L12">
        <v>89</v>
      </c>
      <c r="M12">
        <v>363.57449558000002</v>
      </c>
      <c r="N12">
        <v>-3.2811653299999648</v>
      </c>
      <c r="O12">
        <v>-54.145557250000024</v>
      </c>
      <c r="P12">
        <v>112</v>
      </c>
      <c r="Q12">
        <v>6.0598976105282643E-2</v>
      </c>
      <c r="S12">
        <v>101</v>
      </c>
      <c r="T12">
        <v>375.82350832999998</v>
      </c>
      <c r="U12">
        <v>123</v>
      </c>
      <c r="V12">
        <v>372.51566851000001</v>
      </c>
      <c r="W12">
        <v>46</v>
      </c>
      <c r="X12">
        <v>256.69154626</v>
      </c>
      <c r="Y12">
        <v>128</v>
      </c>
      <c r="Z12">
        <v>367.98863736999999</v>
      </c>
      <c r="AA12">
        <v>-4.5270311400000196</v>
      </c>
      <c r="AB12">
        <v>-119.13196206999999</v>
      </c>
      <c r="AC12">
        <v>148</v>
      </c>
      <c r="AD12">
        <v>3.8000139184646439E-2</v>
      </c>
      <c r="AF12" t="s">
        <v>69</v>
      </c>
      <c r="AG12" t="b">
        <v>0</v>
      </c>
      <c r="AH12">
        <v>2.2598836920636203E-2</v>
      </c>
      <c r="AJ12">
        <v>68.996979139912611</v>
      </c>
      <c r="AK12">
        <v>42.144076152247308</v>
      </c>
      <c r="AL12">
        <v>54.244883775668868</v>
      </c>
      <c r="AM12">
        <v>41.60499835190906</v>
      </c>
      <c r="AN12">
        <v>166</v>
      </c>
      <c r="AO12">
        <v>865.26519467380115</v>
      </c>
      <c r="AQ12">
        <v>124.99984807915875</v>
      </c>
      <c r="AR12">
        <v>67.111251454156871</v>
      </c>
      <c r="AS12">
        <v>119.21794494785777</v>
      </c>
      <c r="AT12">
        <v>63.670499756302853</v>
      </c>
      <c r="AU12">
        <v>63</v>
      </c>
      <c r="AV12">
        <v>1601.8462683802645</v>
      </c>
    </row>
    <row r="13" spans="1:48" x14ac:dyDescent="0.3">
      <c r="A13">
        <v>11</v>
      </c>
      <c r="B13">
        <v>121</v>
      </c>
      <c r="C13">
        <v>308.87593464000003</v>
      </c>
      <c r="D13">
        <v>102</v>
      </c>
      <c r="E13">
        <v>391.34858802000002</v>
      </c>
      <c r="F13">
        <v>100</v>
      </c>
      <c r="G13">
        <v>340.54982373000001</v>
      </c>
      <c r="H13">
        <v>106</v>
      </c>
      <c r="I13">
        <v>362.53942617000001</v>
      </c>
      <c r="J13">
        <v>149</v>
      </c>
      <c r="K13">
        <v>282.17335802999997</v>
      </c>
      <c r="L13">
        <v>104</v>
      </c>
      <c r="M13">
        <v>359.98905001999998</v>
      </c>
      <c r="N13">
        <v>-2.5503761500000337</v>
      </c>
      <c r="O13">
        <v>-58.37646570000004</v>
      </c>
      <c r="P13">
        <v>163</v>
      </c>
      <c r="Q13">
        <v>4.3688430250412233E-2</v>
      </c>
      <c r="S13">
        <v>61</v>
      </c>
      <c r="T13">
        <v>378.16747019000002</v>
      </c>
      <c r="U13">
        <v>83</v>
      </c>
      <c r="V13">
        <v>377.42190539000001</v>
      </c>
      <c r="W13">
        <v>149</v>
      </c>
      <c r="X13">
        <v>247.11429174</v>
      </c>
      <c r="Y13">
        <v>87</v>
      </c>
      <c r="Z13">
        <v>373.70289609000002</v>
      </c>
      <c r="AA13">
        <v>-3.719009299999982</v>
      </c>
      <c r="AB13">
        <v>-131.05317845000002</v>
      </c>
      <c r="AC13">
        <v>189</v>
      </c>
      <c r="AD13">
        <v>2.8377864192121634E-2</v>
      </c>
      <c r="AF13" t="s">
        <v>69</v>
      </c>
      <c r="AG13" t="b">
        <v>0</v>
      </c>
      <c r="AH13">
        <v>1.5310566058290599E-2</v>
      </c>
      <c r="AJ13">
        <v>71.218016397466982</v>
      </c>
      <c r="AK13">
        <v>42.815920597192772</v>
      </c>
      <c r="AL13">
        <v>58.432150107023872</v>
      </c>
      <c r="AM13">
        <v>41.187962090717335</v>
      </c>
      <c r="AN13">
        <v>155</v>
      </c>
      <c r="AO13">
        <v>881.27868994757819</v>
      </c>
      <c r="AQ13">
        <v>133.00804970526508</v>
      </c>
      <c r="AR13">
        <v>70.677219724276483</v>
      </c>
      <c r="AS13">
        <v>131.10593660098323</v>
      </c>
      <c r="AT13">
        <v>64.232943085270435</v>
      </c>
      <c r="AU13">
        <v>157</v>
      </c>
      <c r="AV13">
        <v>1041.4159445238217</v>
      </c>
    </row>
    <row r="14" spans="1:48" s="68" customFormat="1" x14ac:dyDescent="0.3">
      <c r="A14" s="68">
        <v>12</v>
      </c>
      <c r="B14" s="68">
        <v>163</v>
      </c>
      <c r="C14" s="68">
        <v>306.80642260000002</v>
      </c>
      <c r="D14" s="68">
        <v>71</v>
      </c>
      <c r="E14" s="68">
        <v>397.71276731</v>
      </c>
      <c r="F14" s="68">
        <v>162</v>
      </c>
      <c r="G14" s="68">
        <v>335.76763154999998</v>
      </c>
      <c r="H14" s="68">
        <v>67</v>
      </c>
      <c r="I14" s="68">
        <v>369.18540935999999</v>
      </c>
      <c r="J14" s="68">
        <v>155</v>
      </c>
      <c r="K14" s="68">
        <v>281.75966598999997</v>
      </c>
      <c r="L14" s="68">
        <v>67</v>
      </c>
      <c r="M14" s="68">
        <v>367.54614064999998</v>
      </c>
      <c r="N14" s="68">
        <v>-1.6392687100000103</v>
      </c>
      <c r="O14" s="68">
        <v>-54.007965560000002</v>
      </c>
      <c r="P14" s="68">
        <v>223</v>
      </c>
      <c r="Q14" s="68">
        <v>3.0352350676473253E-2</v>
      </c>
      <c r="S14" s="68">
        <v>102</v>
      </c>
      <c r="T14" s="68">
        <v>375.75785033</v>
      </c>
      <c r="U14" s="68">
        <v>48</v>
      </c>
      <c r="V14" s="68">
        <v>383.45270928999997</v>
      </c>
      <c r="W14" s="68">
        <v>125</v>
      </c>
      <c r="X14" s="68">
        <v>249.99126415000001</v>
      </c>
      <c r="Y14" s="68">
        <v>59</v>
      </c>
      <c r="Z14" s="68">
        <v>378.68664175999999</v>
      </c>
      <c r="AA14" s="68">
        <v>-4.7660675299999866</v>
      </c>
      <c r="AB14" s="68">
        <v>-125.76658617999999</v>
      </c>
      <c r="AC14" s="68">
        <v>149</v>
      </c>
      <c r="AD14" s="68">
        <v>3.7896135012988927E-2</v>
      </c>
      <c r="AF14" s="68" t="s">
        <v>70</v>
      </c>
      <c r="AG14" s="68" t="b">
        <v>1</v>
      </c>
      <c r="AH14" s="68">
        <v>7.5437843365156743E-3</v>
      </c>
      <c r="AJ14" s="68">
        <v>66.946900972428949</v>
      </c>
      <c r="AK14" s="68">
        <v>40.651713069106769</v>
      </c>
      <c r="AL14" s="68">
        <v>54.032837662237689</v>
      </c>
      <c r="AM14" s="68">
        <v>39.20925121351344</v>
      </c>
      <c r="AN14" s="68">
        <v>212</v>
      </c>
      <c r="AO14" s="68">
        <v>794.08988465844993</v>
      </c>
      <c r="AQ14" s="68">
        <v>128.09183619082941</v>
      </c>
      <c r="AR14" s="68">
        <v>70.41057193873074</v>
      </c>
      <c r="AS14" s="68">
        <v>125.85686154942799</v>
      </c>
      <c r="AT14" s="68">
        <v>59.916238893500072</v>
      </c>
      <c r="AU14" s="68">
        <v>155</v>
      </c>
      <c r="AV14" s="68">
        <v>1061.0329883776153</v>
      </c>
    </row>
    <row r="15" spans="1:48" x14ac:dyDescent="0.3">
      <c r="A15">
        <v>13</v>
      </c>
      <c r="B15">
        <v>52</v>
      </c>
      <c r="C15">
        <v>313.74939518999997</v>
      </c>
      <c r="D15">
        <v>86</v>
      </c>
      <c r="E15">
        <v>396.47538286000002</v>
      </c>
      <c r="F15">
        <v>49</v>
      </c>
      <c r="G15">
        <v>344.93764198000002</v>
      </c>
      <c r="H15">
        <v>75</v>
      </c>
      <c r="I15">
        <v>367.93010041999997</v>
      </c>
      <c r="J15">
        <v>24</v>
      </c>
      <c r="K15">
        <v>290.30249044999999</v>
      </c>
      <c r="L15">
        <v>80</v>
      </c>
      <c r="M15">
        <v>364.61678259000001</v>
      </c>
      <c r="N15">
        <v>-3.3133178299999599</v>
      </c>
      <c r="O15">
        <v>-54.63515153000003</v>
      </c>
      <c r="P15">
        <v>110</v>
      </c>
      <c r="Q15">
        <v>6.0644433797911679E-2</v>
      </c>
      <c r="S15">
        <v>74</v>
      </c>
      <c r="T15">
        <v>377.38425871999999</v>
      </c>
      <c r="U15">
        <v>68</v>
      </c>
      <c r="V15">
        <v>380.31378030000002</v>
      </c>
      <c r="W15">
        <v>45</v>
      </c>
      <c r="X15">
        <v>256.93120197000002</v>
      </c>
      <c r="Y15">
        <v>68</v>
      </c>
      <c r="Z15">
        <v>376.67975287000002</v>
      </c>
      <c r="AA15">
        <v>-3.6340274300000033</v>
      </c>
      <c r="AB15">
        <v>-120.45305674999997</v>
      </c>
      <c r="AC15">
        <v>177</v>
      </c>
      <c r="AD15">
        <v>3.01696571930293E-2</v>
      </c>
      <c r="AF15" t="s">
        <v>69</v>
      </c>
      <c r="AG15" t="b">
        <v>0</v>
      </c>
      <c r="AH15">
        <v>3.0474776604882379E-2</v>
      </c>
      <c r="AJ15">
        <v>68.285737153553285</v>
      </c>
      <c r="AK15">
        <v>42.279308029026723</v>
      </c>
      <c r="AL15">
        <v>54.735526468178421</v>
      </c>
      <c r="AM15">
        <v>39.556639809901426</v>
      </c>
      <c r="AN15">
        <v>185</v>
      </c>
      <c r="AO15">
        <v>831.45620287589895</v>
      </c>
      <c r="AQ15">
        <v>123.16542675739748</v>
      </c>
      <c r="AR15">
        <v>65.655108360196351</v>
      </c>
      <c r="AS15">
        <v>120.50786296246693</v>
      </c>
      <c r="AT15">
        <v>60.167882192131678</v>
      </c>
      <c r="AU15">
        <v>151</v>
      </c>
      <c r="AV15">
        <v>1088.9826349514756</v>
      </c>
    </row>
    <row r="16" spans="1:48" x14ac:dyDescent="0.3">
      <c r="A16">
        <v>14</v>
      </c>
      <c r="B16">
        <v>228</v>
      </c>
      <c r="C16">
        <v>300.90121851999999</v>
      </c>
      <c r="D16">
        <v>3</v>
      </c>
      <c r="E16">
        <v>416.87172279999999</v>
      </c>
      <c r="F16">
        <v>197</v>
      </c>
      <c r="G16">
        <v>333.86123975999999</v>
      </c>
      <c r="H16">
        <v>6</v>
      </c>
      <c r="I16">
        <v>383.02396046000001</v>
      </c>
      <c r="J16">
        <v>242</v>
      </c>
      <c r="K16">
        <v>274.42607021999999</v>
      </c>
      <c r="L16">
        <v>12</v>
      </c>
      <c r="M16">
        <v>379.47505144000002</v>
      </c>
      <c r="N16">
        <v>-3.5489090199999964</v>
      </c>
      <c r="O16">
        <v>-59.435169540000004</v>
      </c>
      <c r="P16">
        <v>117</v>
      </c>
      <c r="Q16">
        <v>5.9710589663777652E-2</v>
      </c>
      <c r="S16">
        <v>99</v>
      </c>
      <c r="T16">
        <v>375.88818032</v>
      </c>
      <c r="U16">
        <v>31</v>
      </c>
      <c r="V16">
        <v>386.70509089000001</v>
      </c>
      <c r="W16">
        <v>229</v>
      </c>
      <c r="X16">
        <v>240.74252881000001</v>
      </c>
      <c r="Y16">
        <v>67</v>
      </c>
      <c r="Z16">
        <v>376.87455173000001</v>
      </c>
      <c r="AA16">
        <v>-9.8305391600000007</v>
      </c>
      <c r="AB16">
        <v>-135.14565150999999</v>
      </c>
      <c r="AC16">
        <v>42</v>
      </c>
      <c r="AD16">
        <v>7.2740329046196484E-2</v>
      </c>
      <c r="AF16" t="s">
        <v>70</v>
      </c>
      <c r="AG16" t="b">
        <v>0</v>
      </c>
      <c r="AH16">
        <v>1.3029739382418831E-2</v>
      </c>
      <c r="AJ16">
        <v>76.30256592464454</v>
      </c>
      <c r="AK16">
        <v>47.24440724113672</v>
      </c>
      <c r="AL16">
        <v>59.541028992458486</v>
      </c>
      <c r="AM16">
        <v>45.81969561569386</v>
      </c>
      <c r="AN16">
        <v>79</v>
      </c>
      <c r="AO16">
        <v>1064.3598049527773</v>
      </c>
      <c r="AQ16">
        <v>144.28583912853287</v>
      </c>
      <c r="AR16">
        <v>80.827409464785461</v>
      </c>
      <c r="AS16">
        <v>135.50271813597931</v>
      </c>
      <c r="AT16">
        <v>72.241550656300973</v>
      </c>
      <c r="AU16">
        <v>10</v>
      </c>
      <c r="AV16">
        <v>2407.0256939018132</v>
      </c>
    </row>
    <row r="17" spans="1:48" x14ac:dyDescent="0.3">
      <c r="A17">
        <v>15</v>
      </c>
      <c r="B17">
        <v>76</v>
      </c>
      <c r="C17">
        <v>312.26548258000003</v>
      </c>
      <c r="D17">
        <v>59</v>
      </c>
      <c r="E17">
        <v>400.18306826999998</v>
      </c>
      <c r="F17">
        <v>58</v>
      </c>
      <c r="G17">
        <v>343.97062117000002</v>
      </c>
      <c r="H17">
        <v>66</v>
      </c>
      <c r="I17">
        <v>369.37565476999998</v>
      </c>
      <c r="J17">
        <v>106</v>
      </c>
      <c r="K17">
        <v>284.95030750000001</v>
      </c>
      <c r="L17">
        <v>69</v>
      </c>
      <c r="M17">
        <v>367.35689887000001</v>
      </c>
      <c r="N17">
        <v>-2.0187558999999737</v>
      </c>
      <c r="O17">
        <v>-59.020313670000007</v>
      </c>
      <c r="P17">
        <v>202</v>
      </c>
      <c r="Q17">
        <v>3.4204425128735061E-2</v>
      </c>
      <c r="S17">
        <v>35</v>
      </c>
      <c r="T17">
        <v>380.42738627</v>
      </c>
      <c r="U17">
        <v>33</v>
      </c>
      <c r="V17">
        <v>385.87124912000002</v>
      </c>
      <c r="W17">
        <v>148</v>
      </c>
      <c r="X17">
        <v>247.16547732000001</v>
      </c>
      <c r="Y17">
        <v>70</v>
      </c>
      <c r="Z17">
        <v>376.00698115</v>
      </c>
      <c r="AA17">
        <v>-9.8642679700000144</v>
      </c>
      <c r="AB17">
        <v>-133.26190894999999</v>
      </c>
      <c r="AC17">
        <v>39</v>
      </c>
      <c r="AD17">
        <v>7.4021661911665232E-2</v>
      </c>
      <c r="AF17" t="s">
        <v>70</v>
      </c>
      <c r="AG17" t="b">
        <v>0</v>
      </c>
      <c r="AH17">
        <v>3.9817236782930171E-2</v>
      </c>
      <c r="AJ17">
        <v>72.983478943724521</v>
      </c>
      <c r="AK17">
        <v>44.207607259057674</v>
      </c>
      <c r="AL17">
        <v>59.054828770295948</v>
      </c>
      <c r="AM17">
        <v>42.704521858095404</v>
      </c>
      <c r="AN17">
        <v>117</v>
      </c>
      <c r="AO17">
        <v>941.13407186013637</v>
      </c>
      <c r="AQ17">
        <v>136.35944199434331</v>
      </c>
      <c r="AR17">
        <v>69.648210903275455</v>
      </c>
      <c r="AS17">
        <v>133.62649497604153</v>
      </c>
      <c r="AT17">
        <v>69.444178109369673</v>
      </c>
      <c r="AU17">
        <v>114</v>
      </c>
      <c r="AV17">
        <v>1289.7938119098249</v>
      </c>
    </row>
    <row r="18" spans="1:48" x14ac:dyDescent="0.3">
      <c r="A18">
        <v>16</v>
      </c>
      <c r="B18">
        <v>158</v>
      </c>
      <c r="C18">
        <v>307.06385377999999</v>
      </c>
      <c r="D18">
        <v>74</v>
      </c>
      <c r="E18">
        <v>397.53448691</v>
      </c>
      <c r="F18">
        <v>136</v>
      </c>
      <c r="G18">
        <v>337.46687599000001</v>
      </c>
      <c r="H18">
        <v>81</v>
      </c>
      <c r="I18">
        <v>366.20746584</v>
      </c>
      <c r="J18">
        <v>146</v>
      </c>
      <c r="K18">
        <v>282.29023626999998</v>
      </c>
      <c r="L18">
        <v>76</v>
      </c>
      <c r="M18">
        <v>365.44901009</v>
      </c>
      <c r="N18">
        <v>-0.75845574999999599</v>
      </c>
      <c r="O18">
        <v>-55.176639720000026</v>
      </c>
      <c r="P18">
        <v>278</v>
      </c>
      <c r="Q18">
        <v>1.3745957598158637E-2</v>
      </c>
      <c r="S18">
        <v>60</v>
      </c>
      <c r="T18">
        <v>378.20827589999999</v>
      </c>
      <c r="U18">
        <v>95</v>
      </c>
      <c r="V18">
        <v>376.30448796000002</v>
      </c>
      <c r="W18">
        <v>113</v>
      </c>
      <c r="X18">
        <v>251.40340369</v>
      </c>
      <c r="Y18">
        <v>88</v>
      </c>
      <c r="Z18">
        <v>373.25922384</v>
      </c>
      <c r="AA18">
        <v>-3.045264120000013</v>
      </c>
      <c r="AB18">
        <v>-126.80487220999998</v>
      </c>
      <c r="AC18">
        <v>204</v>
      </c>
      <c r="AD18">
        <v>2.4015355774002031E-2</v>
      </c>
      <c r="AF18" t="s">
        <v>70</v>
      </c>
      <c r="AG18" t="b">
        <v>0</v>
      </c>
      <c r="AH18">
        <v>1.0269398175843394E-2</v>
      </c>
      <c r="AJ18">
        <v>69.686500129729524</v>
      </c>
      <c r="AK18">
        <v>43.654621847199387</v>
      </c>
      <c r="AL18">
        <v>55.181852324069304</v>
      </c>
      <c r="AM18">
        <v>40.536526088190342</v>
      </c>
      <c r="AN18">
        <v>159</v>
      </c>
      <c r="AO18">
        <v>875.78955104639647</v>
      </c>
      <c r="AQ18">
        <v>130.90482903419758</v>
      </c>
      <c r="AR18">
        <v>74.244472213126727</v>
      </c>
      <c r="AS18">
        <v>126.84143348983007</v>
      </c>
      <c r="AT18">
        <v>60.723752365438393</v>
      </c>
      <c r="AU18">
        <v>88</v>
      </c>
      <c r="AV18">
        <v>1454.3604299466738</v>
      </c>
    </row>
    <row r="19" spans="1:48" s="68" customFormat="1" x14ac:dyDescent="0.3">
      <c r="A19" s="68">
        <v>17</v>
      </c>
      <c r="B19" s="68">
        <v>117</v>
      </c>
      <c r="C19" s="68">
        <v>309.38664803</v>
      </c>
      <c r="D19" s="68">
        <v>83</v>
      </c>
      <c r="E19" s="68">
        <v>396.55733578000002</v>
      </c>
      <c r="F19" s="68">
        <v>111</v>
      </c>
      <c r="G19" s="68">
        <v>339.89335954000001</v>
      </c>
      <c r="H19" s="68">
        <v>92</v>
      </c>
      <c r="I19" s="68">
        <v>364.46309170000001</v>
      </c>
      <c r="J19" s="68">
        <v>117</v>
      </c>
      <c r="K19" s="68">
        <v>284.19481429000001</v>
      </c>
      <c r="L19" s="68">
        <v>84</v>
      </c>
      <c r="M19" s="68">
        <v>364.12476738999999</v>
      </c>
      <c r="N19" s="68">
        <v>-0.33832431000001861</v>
      </c>
      <c r="O19" s="68">
        <v>-55.698545249999995</v>
      </c>
      <c r="P19" s="68">
        <v>294</v>
      </c>
      <c r="Q19" s="68">
        <v>6.0742037064247861E-3</v>
      </c>
      <c r="S19" s="68">
        <v>98</v>
      </c>
      <c r="T19" s="68">
        <v>375.98232975000002</v>
      </c>
      <c r="U19" s="68">
        <v>135</v>
      </c>
      <c r="V19" s="68">
        <v>371.21301270999999</v>
      </c>
      <c r="W19" s="68">
        <v>107</v>
      </c>
      <c r="X19" s="68">
        <v>251.861006</v>
      </c>
      <c r="Y19" s="68">
        <v>117</v>
      </c>
      <c r="Z19" s="68">
        <v>370.21813056000002</v>
      </c>
      <c r="AA19" s="68">
        <v>-0.99488214999996671</v>
      </c>
      <c r="AB19" s="68">
        <v>-124.12132375000002</v>
      </c>
      <c r="AC19" s="68">
        <v>261</v>
      </c>
      <c r="AD19" s="68">
        <v>8.0154007381021547E-3</v>
      </c>
      <c r="AF19" s="68" t="s">
        <v>70</v>
      </c>
      <c r="AG19" s="68" t="b">
        <v>1</v>
      </c>
      <c r="AH19" s="68">
        <v>1.9411970316773686E-3</v>
      </c>
      <c r="AJ19" s="68">
        <v>70.523191291216449</v>
      </c>
      <c r="AK19" s="68">
        <v>44.279791668671862</v>
      </c>
      <c r="AL19" s="68">
        <v>55.699572765911178</v>
      </c>
      <c r="AM19" s="68">
        <v>41.067018147849879</v>
      </c>
      <c r="AN19" s="68">
        <v>147</v>
      </c>
      <c r="AO19" s="68">
        <v>898.96193413820697</v>
      </c>
      <c r="AQ19" s="68">
        <v>129.32475968915975</v>
      </c>
      <c r="AR19" s="68">
        <v>71.255312332682124</v>
      </c>
      <c r="AS19" s="68">
        <v>124.1253108755209</v>
      </c>
      <c r="AT19" s="68">
        <v>63.268896170116463</v>
      </c>
      <c r="AU19" s="68">
        <v>62</v>
      </c>
      <c r="AV19" s="68">
        <v>1606.0128920031898</v>
      </c>
    </row>
    <row r="20" spans="1:48" s="68" customFormat="1" x14ac:dyDescent="0.3">
      <c r="A20" s="68">
        <v>18</v>
      </c>
      <c r="B20" s="68">
        <v>85</v>
      </c>
      <c r="C20" s="68">
        <v>311.60136688</v>
      </c>
      <c r="D20" s="68">
        <v>31</v>
      </c>
      <c r="E20" s="68">
        <v>404.80442512000002</v>
      </c>
      <c r="F20" s="68">
        <v>121</v>
      </c>
      <c r="G20" s="68">
        <v>338.86165239000002</v>
      </c>
      <c r="H20" s="68">
        <v>44</v>
      </c>
      <c r="I20" s="68">
        <v>373.58924065999997</v>
      </c>
      <c r="J20" s="68">
        <v>87</v>
      </c>
      <c r="K20" s="68">
        <v>285.78546088000002</v>
      </c>
      <c r="L20" s="68">
        <v>52</v>
      </c>
      <c r="M20" s="68">
        <v>370.68105634</v>
      </c>
      <c r="N20" s="68">
        <v>-2.9081843199999753</v>
      </c>
      <c r="O20" s="68">
        <v>-53.076191510000001</v>
      </c>
      <c r="P20" s="68">
        <v>125</v>
      </c>
      <c r="Q20" s="68">
        <v>5.4792633707564507E-2</v>
      </c>
      <c r="S20" s="68">
        <v>107</v>
      </c>
      <c r="T20" s="68">
        <v>375.43196892999998</v>
      </c>
      <c r="U20" s="68">
        <v>61</v>
      </c>
      <c r="V20" s="68">
        <v>381.06763411999998</v>
      </c>
      <c r="W20" s="68">
        <v>126</v>
      </c>
      <c r="X20" s="68">
        <v>249.86888859000001</v>
      </c>
      <c r="Y20" s="68">
        <v>85</v>
      </c>
      <c r="Z20" s="68">
        <v>374.08854258999997</v>
      </c>
      <c r="AA20" s="68">
        <v>-6.9790915300000052</v>
      </c>
      <c r="AB20" s="68">
        <v>-125.56308033999997</v>
      </c>
      <c r="AC20" s="68">
        <v>93</v>
      </c>
      <c r="AD20" s="68">
        <v>5.5582353595515548E-2</v>
      </c>
      <c r="AF20" s="68" t="s">
        <v>70</v>
      </c>
      <c r="AG20" s="68" t="b">
        <v>1</v>
      </c>
      <c r="AH20" s="68">
        <v>7.8971988795104031E-4</v>
      </c>
      <c r="AJ20" s="68">
        <v>68.69364014829506</v>
      </c>
      <c r="AK20" s="68">
        <v>41.442863160724613</v>
      </c>
      <c r="AL20" s="68">
        <v>53.155805339071762</v>
      </c>
      <c r="AM20" s="68">
        <v>42.788611796793731</v>
      </c>
      <c r="AN20" s="68">
        <v>165</v>
      </c>
      <c r="AO20" s="68">
        <v>868.0305216489221</v>
      </c>
      <c r="AQ20" s="68">
        <v>131.40502101487272</v>
      </c>
      <c r="AR20" s="68">
        <v>68.101255532061558</v>
      </c>
      <c r="AS20" s="68">
        <v>125.75688793483005</v>
      </c>
      <c r="AT20" s="68">
        <v>68.951898562853813</v>
      </c>
      <c r="AU20" s="68">
        <v>46</v>
      </c>
      <c r="AV20" s="68">
        <v>1712.9721047343764</v>
      </c>
    </row>
    <row r="21" spans="1:48" s="68" customFormat="1" x14ac:dyDescent="0.3">
      <c r="A21" s="68">
        <v>19</v>
      </c>
      <c r="B21" s="68">
        <v>50</v>
      </c>
      <c r="C21" s="68">
        <v>313.97776620000002</v>
      </c>
      <c r="D21" s="68">
        <v>112</v>
      </c>
      <c r="E21" s="68">
        <v>388.78138431000002</v>
      </c>
      <c r="F21" s="68">
        <v>92</v>
      </c>
      <c r="G21" s="68">
        <v>341.14422253999999</v>
      </c>
      <c r="H21" s="68">
        <v>120</v>
      </c>
      <c r="I21" s="68">
        <v>360.82369955000001</v>
      </c>
      <c r="J21" s="68">
        <v>82</v>
      </c>
      <c r="K21" s="68">
        <v>285.92152381</v>
      </c>
      <c r="L21" s="68">
        <v>103</v>
      </c>
      <c r="M21" s="68">
        <v>360.16048683000002</v>
      </c>
      <c r="N21" s="68">
        <v>-0.66321271999998999</v>
      </c>
      <c r="O21" s="68">
        <v>-55.222698729999991</v>
      </c>
      <c r="P21" s="68">
        <v>284</v>
      </c>
      <c r="Q21" s="68">
        <v>1.2009784658345511E-2</v>
      </c>
      <c r="S21" s="68">
        <v>90</v>
      </c>
      <c r="T21" s="68">
        <v>376.34801898000001</v>
      </c>
      <c r="U21" s="68">
        <v>97</v>
      </c>
      <c r="V21" s="68">
        <v>375.90665935999999</v>
      </c>
      <c r="W21" s="68">
        <v>111</v>
      </c>
      <c r="X21" s="68">
        <v>251.53989231</v>
      </c>
      <c r="Y21" s="68">
        <v>78</v>
      </c>
      <c r="Z21" s="68">
        <v>374.89354659999998</v>
      </c>
      <c r="AA21" s="68">
        <v>-1.0131127600000127</v>
      </c>
      <c r="AB21" s="68">
        <v>-124.80812667000001</v>
      </c>
      <c r="AC21" s="68">
        <v>260</v>
      </c>
      <c r="AD21" s="68">
        <v>8.1173621224100434E-3</v>
      </c>
      <c r="AF21" s="68" t="s">
        <v>69</v>
      </c>
      <c r="AG21" s="68" t="b">
        <v>1</v>
      </c>
      <c r="AH21" s="68">
        <v>3.8924225359354674E-3</v>
      </c>
      <c r="AJ21" s="68">
        <v>67.144064481717749</v>
      </c>
      <c r="AK21" s="68">
        <v>38.98266906219559</v>
      </c>
      <c r="AL21" s="68">
        <v>55.226681107380628</v>
      </c>
      <c r="AM21" s="68">
        <v>40.078778793859279</v>
      </c>
      <c r="AN21" s="68">
        <v>221</v>
      </c>
      <c r="AO21" s="68">
        <v>780.95797104590235</v>
      </c>
      <c r="AQ21" s="68">
        <v>126.23059856448414</v>
      </c>
      <c r="AR21" s="68">
        <v>63.685217863953717</v>
      </c>
      <c r="AS21" s="68">
        <v>124.81223850383921</v>
      </c>
      <c r="AT21" s="68">
        <v>63.963740761175359</v>
      </c>
      <c r="AU21" s="68">
        <v>219</v>
      </c>
      <c r="AV21" s="68">
        <v>835.02920066842785</v>
      </c>
    </row>
    <row r="22" spans="1:48" x14ac:dyDescent="0.3">
      <c r="A22">
        <v>20</v>
      </c>
      <c r="B22">
        <v>122</v>
      </c>
      <c r="C22">
        <v>308.83210653999998</v>
      </c>
      <c r="D22">
        <v>91</v>
      </c>
      <c r="E22">
        <v>395.15687023999999</v>
      </c>
      <c r="F22">
        <v>98</v>
      </c>
      <c r="G22">
        <v>340.69158494999999</v>
      </c>
      <c r="H22">
        <v>86</v>
      </c>
      <c r="I22">
        <v>365.21104962999999</v>
      </c>
      <c r="J22">
        <v>114</v>
      </c>
      <c r="K22">
        <v>284.44094839000002</v>
      </c>
      <c r="L22">
        <v>93</v>
      </c>
      <c r="M22">
        <v>362.79931478999998</v>
      </c>
      <c r="N22">
        <v>-2.4117348400000083</v>
      </c>
      <c r="O22">
        <v>-56.250636559999975</v>
      </c>
      <c r="P22">
        <v>165</v>
      </c>
      <c r="Q22">
        <v>4.287480084652058E-2</v>
      </c>
      <c r="S22">
        <v>80</v>
      </c>
      <c r="T22">
        <v>376.80022989000003</v>
      </c>
      <c r="U22">
        <v>106</v>
      </c>
      <c r="V22">
        <v>374.54853611999999</v>
      </c>
      <c r="W22">
        <v>114</v>
      </c>
      <c r="X22">
        <v>251.30359755000001</v>
      </c>
      <c r="Y22">
        <v>115</v>
      </c>
      <c r="Z22">
        <v>370.49561219999998</v>
      </c>
      <c r="AA22">
        <v>-4.052923920000012</v>
      </c>
      <c r="AB22">
        <v>-125.49663234000002</v>
      </c>
      <c r="AC22">
        <v>167</v>
      </c>
      <c r="AD22">
        <v>3.2295081106397214E-2</v>
      </c>
      <c r="AF22" t="s">
        <v>69</v>
      </c>
      <c r="AG22" t="b">
        <v>0</v>
      </c>
      <c r="AH22">
        <v>1.0579719740123367E-2</v>
      </c>
      <c r="AJ22">
        <v>70.273531313357608</v>
      </c>
      <c r="AK22">
        <v>43.723889769364725</v>
      </c>
      <c r="AL22">
        <v>56.302314147321475</v>
      </c>
      <c r="AM22">
        <v>40.520858710029025</v>
      </c>
      <c r="AN22">
        <v>156</v>
      </c>
      <c r="AO22">
        <v>880.65404284484555</v>
      </c>
      <c r="AQ22">
        <v>129.58868593729335</v>
      </c>
      <c r="AR22">
        <v>71.023722986917392</v>
      </c>
      <c r="AS22">
        <v>125.56206003798459</v>
      </c>
      <c r="AT22">
        <v>62.591588849684697</v>
      </c>
      <c r="AU22">
        <v>91</v>
      </c>
      <c r="AV22">
        <v>1430.8730815601241</v>
      </c>
    </row>
    <row r="23" spans="1:48" s="68" customFormat="1" x14ac:dyDescent="0.3">
      <c r="A23" s="68">
        <v>21</v>
      </c>
      <c r="B23" s="68">
        <v>13</v>
      </c>
      <c r="C23" s="68">
        <v>318.78670721999998</v>
      </c>
      <c r="D23" s="68">
        <v>10</v>
      </c>
      <c r="E23" s="68">
        <v>409.01842058</v>
      </c>
      <c r="F23" s="68">
        <v>6</v>
      </c>
      <c r="G23" s="68">
        <v>351.48949541000002</v>
      </c>
      <c r="H23" s="68">
        <v>27</v>
      </c>
      <c r="I23" s="68">
        <v>376.38212141000002</v>
      </c>
      <c r="J23" s="68">
        <v>20</v>
      </c>
      <c r="K23" s="68">
        <v>292.34816986999999</v>
      </c>
      <c r="L23" s="68">
        <v>29</v>
      </c>
      <c r="M23" s="68">
        <v>374.67500381999997</v>
      </c>
      <c r="N23" s="68">
        <v>-1.7071175900000526</v>
      </c>
      <c r="O23" s="68">
        <v>-59.141325540000025</v>
      </c>
      <c r="P23" s="68">
        <v>230</v>
      </c>
      <c r="Q23" s="68">
        <v>2.8865054585992492E-2</v>
      </c>
      <c r="S23" s="68">
        <v>14</v>
      </c>
      <c r="T23" s="68">
        <v>384.18472711999999</v>
      </c>
      <c r="U23" s="68">
        <v>35</v>
      </c>
      <c r="V23" s="68">
        <v>385.72473545999998</v>
      </c>
      <c r="W23" s="68">
        <v>16</v>
      </c>
      <c r="X23" s="68">
        <v>261.05151010999998</v>
      </c>
      <c r="Y23" s="68">
        <v>39</v>
      </c>
      <c r="Z23" s="68">
        <v>382.32642783</v>
      </c>
      <c r="AA23" s="68">
        <v>-3.3983076299999766</v>
      </c>
      <c r="AB23" s="68">
        <v>-123.13321701000001</v>
      </c>
      <c r="AC23" s="68">
        <v>195</v>
      </c>
      <c r="AD23" s="68">
        <v>2.7598626207613743E-2</v>
      </c>
      <c r="AF23" s="68" t="s">
        <v>69</v>
      </c>
      <c r="AG23" s="68" t="b">
        <v>1</v>
      </c>
      <c r="AH23" s="68">
        <v>1.2664283783787485E-3</v>
      </c>
      <c r="AJ23" s="68">
        <v>74.354486934788355</v>
      </c>
      <c r="AK23" s="68">
        <v>46.201735669926371</v>
      </c>
      <c r="AL23" s="68">
        <v>59.165958431300233</v>
      </c>
      <c r="AM23" s="68">
        <v>43.341279768350113</v>
      </c>
      <c r="AN23" s="68">
        <v>96</v>
      </c>
      <c r="AO23" s="68">
        <v>992.9907492974977</v>
      </c>
      <c r="AQ23" s="68">
        <v>128.10471146234261</v>
      </c>
      <c r="AR23" s="68">
        <v>69.422595552964651</v>
      </c>
      <c r="AS23" s="68">
        <v>123.18010239474503</v>
      </c>
      <c r="AT23" s="68">
        <v>63.606724976975549</v>
      </c>
      <c r="AU23" s="68">
        <v>71</v>
      </c>
      <c r="AV23" s="68">
        <v>1545.2344874283135</v>
      </c>
    </row>
    <row r="24" spans="1:48" s="68" customFormat="1" x14ac:dyDescent="0.3">
      <c r="A24" s="68">
        <v>22</v>
      </c>
      <c r="B24" s="68">
        <v>25</v>
      </c>
      <c r="C24" s="68">
        <v>316.41622101000002</v>
      </c>
      <c r="D24" s="68">
        <v>29</v>
      </c>
      <c r="E24" s="68">
        <v>404.93343924999999</v>
      </c>
      <c r="F24" s="68">
        <v>28</v>
      </c>
      <c r="G24" s="68">
        <v>347.10509454999999</v>
      </c>
      <c r="H24" s="68">
        <v>36</v>
      </c>
      <c r="I24" s="68">
        <v>374.64329217</v>
      </c>
      <c r="J24" s="68">
        <v>37</v>
      </c>
      <c r="K24" s="68">
        <v>289.37224220000002</v>
      </c>
      <c r="L24" s="68">
        <v>34</v>
      </c>
      <c r="M24" s="68">
        <v>373.61918347</v>
      </c>
      <c r="N24" s="68">
        <v>-1.0241086999999993</v>
      </c>
      <c r="O24" s="68">
        <v>-57.732852349999973</v>
      </c>
      <c r="P24" s="68">
        <v>271</v>
      </c>
      <c r="Q24" s="68">
        <v>1.7738751132395762E-2</v>
      </c>
      <c r="S24" s="68">
        <v>116</v>
      </c>
      <c r="T24" s="68">
        <v>374.75252447999998</v>
      </c>
      <c r="U24" s="68">
        <v>43</v>
      </c>
      <c r="V24" s="68">
        <v>383.65385147000001</v>
      </c>
      <c r="W24" s="68">
        <v>89</v>
      </c>
      <c r="X24" s="68">
        <v>253.2877239</v>
      </c>
      <c r="Y24" s="68">
        <v>43</v>
      </c>
      <c r="Z24" s="68">
        <v>380.94958229999997</v>
      </c>
      <c r="AA24" s="68">
        <v>-2.7042691700000319</v>
      </c>
      <c r="AB24" s="68">
        <v>-121.46480057999997</v>
      </c>
      <c r="AC24" s="68">
        <v>207</v>
      </c>
      <c r="AD24" s="68">
        <v>2.2263809408874201E-2</v>
      </c>
      <c r="AF24" s="68" t="s">
        <v>70</v>
      </c>
      <c r="AG24" s="68" t="b">
        <v>1</v>
      </c>
      <c r="AH24" s="68">
        <v>4.5250582764784393E-3</v>
      </c>
      <c r="AJ24" s="68">
        <v>71.118683382227331</v>
      </c>
      <c r="AK24" s="68">
        <v>43.119600755133888</v>
      </c>
      <c r="AL24" s="68">
        <v>57.74193484025551</v>
      </c>
      <c r="AM24" s="68">
        <v>41.375831169065258</v>
      </c>
      <c r="AN24" s="68">
        <v>150</v>
      </c>
      <c r="AO24" s="68">
        <v>890.08266570746844</v>
      </c>
      <c r="AQ24" s="68">
        <v>125.56106620137405</v>
      </c>
      <c r="AR24" s="68">
        <v>62.096257203076696</v>
      </c>
      <c r="AS24" s="68">
        <v>121.49490051719445</v>
      </c>
      <c r="AT24" s="68">
        <v>67.530974682476952</v>
      </c>
      <c r="AU24" s="68">
        <v>101</v>
      </c>
      <c r="AV24" s="68">
        <v>1371.238976543993</v>
      </c>
    </row>
    <row r="25" spans="1:48" x14ac:dyDescent="0.3">
      <c r="A25">
        <v>23</v>
      </c>
      <c r="B25">
        <v>64</v>
      </c>
      <c r="C25">
        <v>312.97799807000001</v>
      </c>
      <c r="D25">
        <v>110</v>
      </c>
      <c r="E25">
        <v>389.51053659000002</v>
      </c>
      <c r="F25">
        <v>60</v>
      </c>
      <c r="G25">
        <v>343.47343081999998</v>
      </c>
      <c r="H25">
        <v>108</v>
      </c>
      <c r="I25">
        <v>362.18516683000001</v>
      </c>
      <c r="J25">
        <v>41</v>
      </c>
      <c r="K25">
        <v>288.90379473000002</v>
      </c>
      <c r="L25">
        <v>123</v>
      </c>
      <c r="M25">
        <v>357.49017500000002</v>
      </c>
      <c r="N25">
        <v>-4.6949918299999922</v>
      </c>
      <c r="O25">
        <v>-54.56963608999996</v>
      </c>
      <c r="P25">
        <v>35</v>
      </c>
      <c r="Q25">
        <v>8.6036707707866922E-2</v>
      </c>
      <c r="S25">
        <v>72</v>
      </c>
      <c r="T25">
        <v>377.39963497999997</v>
      </c>
      <c r="U25">
        <v>91</v>
      </c>
      <c r="V25">
        <v>376.57716561000001</v>
      </c>
      <c r="W25">
        <v>76</v>
      </c>
      <c r="X25">
        <v>254.22427827999999</v>
      </c>
      <c r="Y25">
        <v>111</v>
      </c>
      <c r="Z25">
        <v>371.02865281999999</v>
      </c>
      <c r="AA25">
        <v>-5.548512790000018</v>
      </c>
      <c r="AB25">
        <v>-123.17535669999998</v>
      </c>
      <c r="AC25">
        <v>115</v>
      </c>
      <c r="AD25">
        <v>4.5045640123565552E-2</v>
      </c>
      <c r="AF25" t="s">
        <v>69</v>
      </c>
      <c r="AG25" t="b">
        <v>0</v>
      </c>
      <c r="AH25">
        <v>4.099106758430137E-2</v>
      </c>
      <c r="AJ25">
        <v>67.889478415670339</v>
      </c>
      <c r="AK25">
        <v>40.946883289580086</v>
      </c>
      <c r="AL25">
        <v>54.77123452396151</v>
      </c>
      <c r="AM25">
        <v>40.06083901779909</v>
      </c>
      <c r="AN25">
        <v>195</v>
      </c>
      <c r="AO25">
        <v>817.15564572072662</v>
      </c>
      <c r="AQ25">
        <v>125.29968796833353</v>
      </c>
      <c r="AR25">
        <v>65.707072580279942</v>
      </c>
      <c r="AS25">
        <v>123.30026152589063</v>
      </c>
      <c r="AT25">
        <v>61.592041830496498</v>
      </c>
      <c r="AU25">
        <v>174</v>
      </c>
      <c r="AV25">
        <v>975.25843007139838</v>
      </c>
    </row>
    <row r="26" spans="1:48" s="68" customFormat="1" x14ac:dyDescent="0.3">
      <c r="A26" s="68">
        <v>24</v>
      </c>
      <c r="B26" s="68">
        <v>7</v>
      </c>
      <c r="C26" s="68">
        <v>319.94698269999998</v>
      </c>
      <c r="D26" s="68">
        <v>25</v>
      </c>
      <c r="E26" s="68">
        <v>405.72286739999998</v>
      </c>
      <c r="F26" s="68">
        <v>10</v>
      </c>
      <c r="G26" s="68">
        <v>350.52983109000002</v>
      </c>
      <c r="H26" s="68">
        <v>42</v>
      </c>
      <c r="I26" s="68">
        <v>373.76811791</v>
      </c>
      <c r="J26" s="68">
        <v>16</v>
      </c>
      <c r="K26" s="68">
        <v>294.0213837</v>
      </c>
      <c r="L26" s="68">
        <v>38</v>
      </c>
      <c r="M26" s="68">
        <v>373.07514887000002</v>
      </c>
      <c r="N26" s="68">
        <v>-0.69296903999997994</v>
      </c>
      <c r="O26" s="68">
        <v>-56.508447390000015</v>
      </c>
      <c r="P26" s="68">
        <v>282</v>
      </c>
      <c r="Q26" s="68">
        <v>1.2263105287911535E-2</v>
      </c>
      <c r="S26" s="68">
        <v>42</v>
      </c>
      <c r="T26" s="68">
        <v>379.75280656000001</v>
      </c>
      <c r="U26" s="68">
        <v>52</v>
      </c>
      <c r="V26" s="68">
        <v>382.94136178000002</v>
      </c>
      <c r="W26" s="68">
        <v>9</v>
      </c>
      <c r="X26" s="68">
        <v>262.1742812</v>
      </c>
      <c r="Y26" s="68">
        <v>44</v>
      </c>
      <c r="Z26" s="68">
        <v>380.82412862000001</v>
      </c>
      <c r="AA26" s="68">
        <v>-2.117233160000012</v>
      </c>
      <c r="AB26" s="68">
        <v>-117.57852536000001</v>
      </c>
      <c r="AC26" s="68">
        <v>227</v>
      </c>
      <c r="AD26" s="68">
        <v>1.800697154108288E-2</v>
      </c>
      <c r="AF26" s="68" t="s">
        <v>70</v>
      </c>
      <c r="AG26" s="68" t="b">
        <v>1</v>
      </c>
      <c r="AH26" s="68">
        <v>5.7438662531713452E-3</v>
      </c>
      <c r="AJ26" s="68">
        <v>71.21677225589363</v>
      </c>
      <c r="AK26" s="68">
        <v>44.23139869611159</v>
      </c>
      <c r="AL26" s="68">
        <v>56.512696206417175</v>
      </c>
      <c r="AM26" s="68">
        <v>41.689449609258489</v>
      </c>
      <c r="AN26" s="68">
        <v>138</v>
      </c>
      <c r="AO26" s="68">
        <v>913.45312375278888</v>
      </c>
      <c r="AQ26" s="68">
        <v>122.25260983213892</v>
      </c>
      <c r="AR26" s="68">
        <v>63.997918449645212</v>
      </c>
      <c r="AS26" s="68">
        <v>117.59758629362241</v>
      </c>
      <c r="AT26" s="68">
        <v>62.909714921010213</v>
      </c>
      <c r="AU26" s="68">
        <v>95</v>
      </c>
      <c r="AV26" s="68">
        <v>1402.6193548588299</v>
      </c>
    </row>
    <row r="27" spans="1:48" ht="15.6" customHeight="1" x14ac:dyDescent="0.3">
      <c r="A27">
        <v>25</v>
      </c>
      <c r="B27">
        <v>92</v>
      </c>
      <c r="C27">
        <v>310.94836463000001</v>
      </c>
      <c r="D27">
        <v>72</v>
      </c>
      <c r="E27">
        <v>397.54437028000001</v>
      </c>
      <c r="F27">
        <v>42</v>
      </c>
      <c r="G27">
        <v>345.44687634000002</v>
      </c>
      <c r="H27">
        <v>80</v>
      </c>
      <c r="I27">
        <v>366.30873054</v>
      </c>
      <c r="J27">
        <v>54</v>
      </c>
      <c r="K27">
        <v>287.50640084000003</v>
      </c>
      <c r="L27">
        <v>90</v>
      </c>
      <c r="M27">
        <v>363.11007758</v>
      </c>
      <c r="N27">
        <v>-3.198652960000004</v>
      </c>
      <c r="O27">
        <v>-57.940475499999991</v>
      </c>
      <c r="P27">
        <v>123</v>
      </c>
      <c r="Q27">
        <v>5.5205845868489714E-2</v>
      </c>
      <c r="S27">
        <v>11</v>
      </c>
      <c r="T27">
        <v>385.60789893999998</v>
      </c>
      <c r="U27">
        <v>78</v>
      </c>
      <c r="V27">
        <v>378.68230470999998</v>
      </c>
      <c r="W27">
        <v>86</v>
      </c>
      <c r="X27">
        <v>253.70003987000001</v>
      </c>
      <c r="Y27">
        <v>123</v>
      </c>
      <c r="Z27">
        <v>368.84943578000002</v>
      </c>
      <c r="AA27">
        <v>-9.832868929999961</v>
      </c>
      <c r="AB27">
        <v>-131.90785906999997</v>
      </c>
      <c r="AC27">
        <v>38</v>
      </c>
      <c r="AD27">
        <v>7.4543465410820756E-2</v>
      </c>
      <c r="AF27" t="s">
        <v>70</v>
      </c>
      <c r="AG27" t="b">
        <v>0</v>
      </c>
      <c r="AH27">
        <v>1.9337619542331042E-2</v>
      </c>
      <c r="AJ27">
        <v>73.111638695575721</v>
      </c>
      <c r="AK27">
        <v>46.538290688121272</v>
      </c>
      <c r="AL27">
        <v>58.02870050177426</v>
      </c>
      <c r="AM27">
        <v>41.656286201255924</v>
      </c>
      <c r="AN27">
        <v>112</v>
      </c>
      <c r="AO27">
        <v>960.07829283954084</v>
      </c>
      <c r="AQ27">
        <v>136.6582207935385</v>
      </c>
      <c r="AR27">
        <v>77.005347742562947</v>
      </c>
      <c r="AS27">
        <v>132.2738394234685</v>
      </c>
      <c r="AT27">
        <v>64.03725442104556</v>
      </c>
      <c r="AU27">
        <v>59</v>
      </c>
      <c r="AV27">
        <v>1611.0860511108651</v>
      </c>
    </row>
    <row r="28" spans="1:48" x14ac:dyDescent="0.3">
      <c r="A28">
        <v>26</v>
      </c>
      <c r="B28">
        <v>43</v>
      </c>
      <c r="C28">
        <v>314.30720557000001</v>
      </c>
      <c r="D28">
        <v>100</v>
      </c>
      <c r="E28">
        <v>391.67921969000002</v>
      </c>
      <c r="F28">
        <v>70</v>
      </c>
      <c r="G28">
        <v>342.87585816000001</v>
      </c>
      <c r="H28">
        <v>79</v>
      </c>
      <c r="I28">
        <v>366.66200047000001</v>
      </c>
      <c r="J28">
        <v>57</v>
      </c>
      <c r="K28">
        <v>287.35593776000002</v>
      </c>
      <c r="L28">
        <v>82</v>
      </c>
      <c r="M28">
        <v>364.39251114000001</v>
      </c>
      <c r="N28">
        <v>-2.269489329999999</v>
      </c>
      <c r="O28">
        <v>-55.51992039999999</v>
      </c>
      <c r="P28">
        <v>178</v>
      </c>
      <c r="Q28">
        <v>4.0877027806401525E-2</v>
      </c>
      <c r="S28">
        <v>88</v>
      </c>
      <c r="T28">
        <v>376.39053932000002</v>
      </c>
      <c r="U28">
        <v>45</v>
      </c>
      <c r="V28">
        <v>383.54463003000001</v>
      </c>
      <c r="W28">
        <v>98</v>
      </c>
      <c r="X28">
        <v>252.53093086000001</v>
      </c>
      <c r="Y28">
        <v>71</v>
      </c>
      <c r="Z28">
        <v>375.93811083000003</v>
      </c>
      <c r="AA28">
        <v>-7.6065191999999797</v>
      </c>
      <c r="AB28">
        <v>-123.85960846</v>
      </c>
      <c r="AC28">
        <v>75</v>
      </c>
      <c r="AD28">
        <v>6.1412427300353338E-2</v>
      </c>
      <c r="AF28" t="s">
        <v>70</v>
      </c>
      <c r="AG28" t="b">
        <v>0</v>
      </c>
      <c r="AH28">
        <v>2.0535399493951813E-2</v>
      </c>
      <c r="AJ28">
        <v>65.946559762467331</v>
      </c>
      <c r="AK28">
        <v>37.974059149762375</v>
      </c>
      <c r="AL28">
        <v>55.56628602886213</v>
      </c>
      <c r="AM28">
        <v>38.352774346310149</v>
      </c>
      <c r="AN28">
        <v>252</v>
      </c>
      <c r="AO28">
        <v>726.89513597461644</v>
      </c>
      <c r="AQ28">
        <v>125.22858385957224</v>
      </c>
      <c r="AR28">
        <v>62.613991075880712</v>
      </c>
      <c r="AS28">
        <v>124.09295605393754</v>
      </c>
      <c r="AT28">
        <v>63.75022058932624</v>
      </c>
      <c r="AU28">
        <v>250</v>
      </c>
      <c r="AV28">
        <v>739.89258021987109</v>
      </c>
    </row>
    <row r="29" spans="1:48" s="68" customFormat="1" x14ac:dyDescent="0.3">
      <c r="A29" s="68">
        <v>27</v>
      </c>
      <c r="B29" s="68">
        <v>16</v>
      </c>
      <c r="C29" s="68">
        <v>318.31560366000002</v>
      </c>
      <c r="D29" s="68">
        <v>174</v>
      </c>
      <c r="E29" s="68">
        <v>372.02334107000001</v>
      </c>
      <c r="F29" s="68">
        <v>35</v>
      </c>
      <c r="G29" s="68">
        <v>346.28694890999998</v>
      </c>
      <c r="H29" s="68">
        <v>157</v>
      </c>
      <c r="I29" s="68">
        <v>347.73494396000001</v>
      </c>
      <c r="J29" s="68">
        <v>25</v>
      </c>
      <c r="K29" s="68">
        <v>289.91749277999998</v>
      </c>
      <c r="L29" s="68">
        <v>155</v>
      </c>
      <c r="M29" s="68">
        <v>346.49599339999997</v>
      </c>
      <c r="N29" s="68">
        <v>-1.2389505600000348</v>
      </c>
      <c r="O29" s="68">
        <v>-56.369456130000003</v>
      </c>
      <c r="P29" s="68">
        <v>257</v>
      </c>
      <c r="Q29" s="68">
        <v>2.1979111473822813E-2</v>
      </c>
      <c r="S29" s="68">
        <v>123</v>
      </c>
      <c r="T29" s="68">
        <v>374.08091073000003</v>
      </c>
      <c r="U29" s="68">
        <v>174</v>
      </c>
      <c r="V29" s="68">
        <v>362.11635511999998</v>
      </c>
      <c r="W29" s="68">
        <v>47</v>
      </c>
      <c r="X29" s="68">
        <v>256.58202254000003</v>
      </c>
      <c r="Y29" s="68">
        <v>156</v>
      </c>
      <c r="Z29" s="68">
        <v>360.03513900000002</v>
      </c>
      <c r="AA29" s="68">
        <v>-2.081216119999965</v>
      </c>
      <c r="AB29" s="68">
        <v>-117.49888819</v>
      </c>
      <c r="AC29" s="68">
        <v>229</v>
      </c>
      <c r="AD29" s="68">
        <v>1.7712645217838677E-2</v>
      </c>
      <c r="AF29" s="68" t="s">
        <v>69</v>
      </c>
      <c r="AG29" s="68" t="b">
        <v>1</v>
      </c>
      <c r="AH29" s="68">
        <v>4.2664662559841367E-3</v>
      </c>
      <c r="AJ29" s="68">
        <v>65.806495871517498</v>
      </c>
      <c r="AK29" s="68">
        <v>37.044869945348054</v>
      </c>
      <c r="AL29" s="68">
        <v>56.383070002281002</v>
      </c>
      <c r="AM29" s="68">
        <v>38.185051795405933</v>
      </c>
      <c r="AN29" s="68">
        <v>266</v>
      </c>
      <c r="AO29" s="68">
        <v>701.8894246108033</v>
      </c>
      <c r="AQ29" s="68">
        <v>118.5213108063376</v>
      </c>
      <c r="AR29" s="68">
        <v>56.638483765235904</v>
      </c>
      <c r="AS29" s="68">
        <v>117.51731866590673</v>
      </c>
      <c r="AT29" s="68">
        <v>62.886819181532566</v>
      </c>
      <c r="AU29" s="68">
        <v>284</v>
      </c>
      <c r="AV29" s="68">
        <v>640.05974522489259</v>
      </c>
    </row>
    <row r="30" spans="1:48" x14ac:dyDescent="0.3">
      <c r="A30">
        <v>28</v>
      </c>
      <c r="B30">
        <v>88</v>
      </c>
      <c r="C30">
        <v>311.40989811999998</v>
      </c>
      <c r="D30">
        <v>111</v>
      </c>
      <c r="E30">
        <v>389.09738191999998</v>
      </c>
      <c r="F30">
        <v>86</v>
      </c>
      <c r="G30">
        <v>341.31259819000002</v>
      </c>
      <c r="H30">
        <v>121</v>
      </c>
      <c r="I30">
        <v>360.76376348999997</v>
      </c>
      <c r="J30">
        <v>85</v>
      </c>
      <c r="K30">
        <v>285.81337812999999</v>
      </c>
      <c r="L30">
        <v>126</v>
      </c>
      <c r="M30">
        <v>356.76687783</v>
      </c>
      <c r="N30">
        <v>-3.9968856599999754</v>
      </c>
      <c r="O30">
        <v>-55.499220060000027</v>
      </c>
      <c r="P30">
        <v>73</v>
      </c>
      <c r="Q30">
        <v>7.201696989036882E-2</v>
      </c>
      <c r="S30">
        <v>89</v>
      </c>
      <c r="T30">
        <v>376.36994095</v>
      </c>
      <c r="U30">
        <v>145</v>
      </c>
      <c r="V30">
        <v>369.80802685999998</v>
      </c>
      <c r="W30">
        <v>102</v>
      </c>
      <c r="X30">
        <v>252.36904645999999</v>
      </c>
      <c r="Y30">
        <v>138</v>
      </c>
      <c r="Z30">
        <v>366.32512330999998</v>
      </c>
      <c r="AA30">
        <v>-3.4829035500000032</v>
      </c>
      <c r="AB30">
        <v>-124.00089449000001</v>
      </c>
      <c r="AC30">
        <v>192</v>
      </c>
      <c r="AD30">
        <v>2.8087729240379635E-2</v>
      </c>
      <c r="AF30" t="s">
        <v>69</v>
      </c>
      <c r="AG30" t="b">
        <v>0</v>
      </c>
      <c r="AH30">
        <v>4.3929240649989182E-2</v>
      </c>
      <c r="AJ30">
        <v>69.036813875676899</v>
      </c>
      <c r="AK30">
        <v>41.194239947026773</v>
      </c>
      <c r="AL30">
        <v>55.642955728891891</v>
      </c>
      <c r="AM30">
        <v>41.236432075435118</v>
      </c>
      <c r="AN30">
        <v>177</v>
      </c>
      <c r="AO30">
        <v>846.00569872385358</v>
      </c>
      <c r="AQ30">
        <v>127.54678482230651</v>
      </c>
      <c r="AR30">
        <v>67.763459055055506</v>
      </c>
      <c r="AS30">
        <v>124.04979827254343</v>
      </c>
      <c r="AT30">
        <v>63.280312317014065</v>
      </c>
      <c r="AU30">
        <v>108</v>
      </c>
      <c r="AV30">
        <v>1309.0734226779837</v>
      </c>
    </row>
    <row r="31" spans="1:48" x14ac:dyDescent="0.3">
      <c r="A31">
        <v>29</v>
      </c>
      <c r="B31">
        <v>22</v>
      </c>
      <c r="C31">
        <v>316.97073081999997</v>
      </c>
      <c r="D31">
        <v>13</v>
      </c>
      <c r="E31">
        <v>408.23264043</v>
      </c>
      <c r="F31">
        <v>19</v>
      </c>
      <c r="G31">
        <v>347.98445025000001</v>
      </c>
      <c r="H31">
        <v>29</v>
      </c>
      <c r="I31">
        <v>376.01048322999998</v>
      </c>
      <c r="J31">
        <v>28</v>
      </c>
      <c r="K31">
        <v>289.76424788000003</v>
      </c>
      <c r="L31">
        <v>26</v>
      </c>
      <c r="M31">
        <v>375.28043960999997</v>
      </c>
      <c r="N31">
        <v>-0.73004362000000356</v>
      </c>
      <c r="O31">
        <v>-58.220202369999981</v>
      </c>
      <c r="P31">
        <v>280</v>
      </c>
      <c r="Q31">
        <v>1.2539352154093238E-2</v>
      </c>
      <c r="S31">
        <v>82</v>
      </c>
      <c r="T31">
        <v>376.76067549999999</v>
      </c>
      <c r="U31">
        <v>47</v>
      </c>
      <c r="V31">
        <v>383.47015935000002</v>
      </c>
      <c r="W31">
        <v>73</v>
      </c>
      <c r="X31">
        <v>254.27505797000001</v>
      </c>
      <c r="Y31">
        <v>48</v>
      </c>
      <c r="Z31">
        <v>380.46391870999997</v>
      </c>
      <c r="AA31">
        <v>-3.0062406400000441</v>
      </c>
      <c r="AB31">
        <v>-122.48561752999998</v>
      </c>
      <c r="AC31">
        <v>203</v>
      </c>
      <c r="AD31">
        <v>2.4543621533881198E-2</v>
      </c>
      <c r="AF31" t="s">
        <v>70</v>
      </c>
      <c r="AG31" t="b">
        <v>0</v>
      </c>
      <c r="AH31">
        <v>1.2004269379787959E-2</v>
      </c>
      <c r="AJ31">
        <v>72.839826344204653</v>
      </c>
      <c r="AK31">
        <v>44.722681130543542</v>
      </c>
      <c r="AL31">
        <v>58.224779327111705</v>
      </c>
      <c r="AM31">
        <v>42.732192230754073</v>
      </c>
      <c r="AN31">
        <v>114</v>
      </c>
      <c r="AO31">
        <v>949.3109404921471</v>
      </c>
      <c r="AQ31">
        <v>127.9037167714758</v>
      </c>
      <c r="AR31">
        <v>64.714897466308472</v>
      </c>
      <c r="AS31">
        <v>122.52250399208722</v>
      </c>
      <c r="AT31">
        <v>68.570032084555891</v>
      </c>
      <c r="AU31">
        <v>61</v>
      </c>
      <c r="AV31">
        <v>1606.395374109555</v>
      </c>
    </row>
    <row r="32" spans="1:48" x14ac:dyDescent="0.3">
      <c r="A32">
        <v>30</v>
      </c>
      <c r="B32">
        <v>9</v>
      </c>
      <c r="C32">
        <v>319.49468566000002</v>
      </c>
      <c r="D32">
        <v>116</v>
      </c>
      <c r="E32">
        <v>387.46263772999998</v>
      </c>
      <c r="F32">
        <v>5</v>
      </c>
      <c r="G32">
        <v>351.74349683000003</v>
      </c>
      <c r="H32">
        <v>134</v>
      </c>
      <c r="I32">
        <v>357.46461920000002</v>
      </c>
      <c r="J32">
        <v>4</v>
      </c>
      <c r="K32">
        <v>297.68342884999998</v>
      </c>
      <c r="L32">
        <v>130</v>
      </c>
      <c r="M32">
        <v>355.90299927000001</v>
      </c>
      <c r="N32">
        <v>-1.5616199300000062</v>
      </c>
      <c r="O32">
        <v>-54.060067980000042</v>
      </c>
      <c r="P32">
        <v>229</v>
      </c>
      <c r="Q32">
        <v>2.8886754833118967E-2</v>
      </c>
      <c r="S32">
        <v>7</v>
      </c>
      <c r="T32">
        <v>388.09210634999999</v>
      </c>
      <c r="U32">
        <v>84</v>
      </c>
      <c r="V32">
        <v>377.34463204999997</v>
      </c>
      <c r="W32">
        <v>10</v>
      </c>
      <c r="X32">
        <v>261.75730591000001</v>
      </c>
      <c r="Y32">
        <v>109</v>
      </c>
      <c r="Z32">
        <v>371.53259501000002</v>
      </c>
      <c r="AA32">
        <v>-5.8120370399999501</v>
      </c>
      <c r="AB32">
        <v>-126.33480043999998</v>
      </c>
      <c r="AC32">
        <v>111</v>
      </c>
      <c r="AD32">
        <v>4.6005035981833468E-2</v>
      </c>
      <c r="AF32" t="s">
        <v>70</v>
      </c>
      <c r="AG32" t="b">
        <v>0</v>
      </c>
      <c r="AH32">
        <v>1.7118281148714502E-2</v>
      </c>
      <c r="AJ32">
        <v>68.244912386457955</v>
      </c>
      <c r="AK32">
        <v>44.043920552154972</v>
      </c>
      <c r="AL32">
        <v>54.082618342754067</v>
      </c>
      <c r="AM32">
        <v>38.363285878006884</v>
      </c>
      <c r="AN32">
        <v>183</v>
      </c>
      <c r="AO32">
        <v>836.02765361948866</v>
      </c>
      <c r="AQ32">
        <v>127.8513448728266</v>
      </c>
      <c r="AR32">
        <v>69.33960026032274</v>
      </c>
      <c r="AS32">
        <v>126.46842126305266</v>
      </c>
      <c r="AT32">
        <v>59.894668222277801</v>
      </c>
      <c r="AU32">
        <v>216</v>
      </c>
      <c r="AV32">
        <v>838.47348916616329</v>
      </c>
    </row>
    <row r="33" spans="1:48" s="68" customFormat="1" x14ac:dyDescent="0.3">
      <c r="A33" s="68">
        <v>31</v>
      </c>
      <c r="B33" s="68">
        <v>15</v>
      </c>
      <c r="C33" s="68">
        <v>318.45078947000002</v>
      </c>
      <c r="D33" s="68">
        <v>69</v>
      </c>
      <c r="E33" s="68">
        <v>398.55979067999999</v>
      </c>
      <c r="F33" s="68">
        <v>14</v>
      </c>
      <c r="G33" s="68">
        <v>348.59228596000003</v>
      </c>
      <c r="H33" s="68">
        <v>62</v>
      </c>
      <c r="I33" s="68">
        <v>369.76074876000001</v>
      </c>
      <c r="J33" s="68">
        <v>14</v>
      </c>
      <c r="K33" s="68">
        <v>294.30650543000002</v>
      </c>
      <c r="L33" s="68">
        <v>61</v>
      </c>
      <c r="M33" s="68">
        <v>369.11428222000001</v>
      </c>
      <c r="N33" s="68">
        <v>-0.64646654000000581</v>
      </c>
      <c r="O33" s="68">
        <v>-54.285780530000011</v>
      </c>
      <c r="P33" s="68">
        <v>285</v>
      </c>
      <c r="Q33" s="68">
        <v>1.1908579625980477E-2</v>
      </c>
      <c r="S33" s="68">
        <v>70</v>
      </c>
      <c r="T33" s="68">
        <v>377.42497136999998</v>
      </c>
      <c r="U33" s="68">
        <v>56</v>
      </c>
      <c r="V33" s="68">
        <v>382.34331994000001</v>
      </c>
      <c r="W33" s="68">
        <v>6</v>
      </c>
      <c r="X33" s="68">
        <v>263.56909572000001</v>
      </c>
      <c r="Y33" s="68">
        <v>41</v>
      </c>
      <c r="Z33" s="68">
        <v>381.75502456999999</v>
      </c>
      <c r="AA33" s="68">
        <v>-0.58829537000002574</v>
      </c>
      <c r="AB33" s="68">
        <v>-113.85587564999997</v>
      </c>
      <c r="AC33" s="68">
        <v>275</v>
      </c>
      <c r="AD33" s="68">
        <v>5.1670180975857778E-3</v>
      </c>
      <c r="AF33" s="68" t="s">
        <v>69</v>
      </c>
      <c r="AG33" s="68" t="b">
        <v>1</v>
      </c>
      <c r="AH33" s="68">
        <v>6.7415615283946987E-3</v>
      </c>
      <c r="AJ33" s="68">
        <v>67.028176976554263</v>
      </c>
      <c r="AK33" s="68">
        <v>41.688063353514025</v>
      </c>
      <c r="AL33" s="68">
        <v>54.289629642673631</v>
      </c>
      <c r="AM33" s="68">
        <v>38.078660956920871</v>
      </c>
      <c r="AN33" s="68">
        <v>214</v>
      </c>
      <c r="AO33" s="68">
        <v>791.43196904485092</v>
      </c>
      <c r="AQ33" s="68">
        <v>116.20869511981211</v>
      </c>
      <c r="AR33" s="68">
        <v>61.163126588129543</v>
      </c>
      <c r="AS33" s="68">
        <v>113.85739550626748</v>
      </c>
      <c r="AT33" s="68">
        <v>57.396868145227181</v>
      </c>
      <c r="AU33" s="68">
        <v>186</v>
      </c>
      <c r="AV33" s="68">
        <v>940.51735710830678</v>
      </c>
    </row>
    <row r="34" spans="1:48" x14ac:dyDescent="0.3">
      <c r="A34">
        <v>32</v>
      </c>
      <c r="B34">
        <v>82</v>
      </c>
      <c r="C34">
        <v>311.82008168999999</v>
      </c>
      <c r="D34">
        <v>84</v>
      </c>
      <c r="E34">
        <v>396.54526522999998</v>
      </c>
      <c r="F34">
        <v>77</v>
      </c>
      <c r="G34">
        <v>342.44012536000002</v>
      </c>
      <c r="H34">
        <v>71</v>
      </c>
      <c r="I34">
        <v>368.60972172999999</v>
      </c>
      <c r="J34">
        <v>104</v>
      </c>
      <c r="K34">
        <v>285.03279701999998</v>
      </c>
      <c r="L34">
        <v>79</v>
      </c>
      <c r="M34">
        <v>364.85058527000001</v>
      </c>
      <c r="N34">
        <v>-3.7591364599999793</v>
      </c>
      <c r="O34">
        <v>-57.407328340000049</v>
      </c>
      <c r="P34">
        <v>95</v>
      </c>
      <c r="Q34">
        <v>6.5481822072195328E-2</v>
      </c>
      <c r="S34">
        <v>79</v>
      </c>
      <c r="T34">
        <v>376.95615069000002</v>
      </c>
      <c r="U34">
        <v>60</v>
      </c>
      <c r="V34">
        <v>381.27514138999999</v>
      </c>
      <c r="W34">
        <v>136</v>
      </c>
      <c r="X34">
        <v>248.63086654</v>
      </c>
      <c r="Y34">
        <v>76</v>
      </c>
      <c r="Z34">
        <v>375.04054896999997</v>
      </c>
      <c r="AA34">
        <v>-6.2345924200000127</v>
      </c>
      <c r="AB34">
        <v>-128.32528415000002</v>
      </c>
      <c r="AC34">
        <v>104</v>
      </c>
      <c r="AD34">
        <v>4.8584286887004814E-2</v>
      </c>
      <c r="AF34" t="s">
        <v>69</v>
      </c>
      <c r="AG34" t="b">
        <v>0</v>
      </c>
      <c r="AH34">
        <v>1.6897535185190514E-2</v>
      </c>
      <c r="AJ34">
        <v>70.238573096053557</v>
      </c>
      <c r="AK34">
        <v>41.448542374769957</v>
      </c>
      <c r="AL34">
        <v>57.530274239407845</v>
      </c>
      <c r="AM34">
        <v>41.498329577929304</v>
      </c>
      <c r="AN34">
        <v>170</v>
      </c>
      <c r="AO34">
        <v>859.40492031377153</v>
      </c>
      <c r="AQ34">
        <v>131.06347597303997</v>
      </c>
      <c r="AR34">
        <v>66.902049048304193</v>
      </c>
      <c r="AS34">
        <v>128.4766464958584</v>
      </c>
      <c r="AT34">
        <v>66.748256401917331</v>
      </c>
      <c r="AU34">
        <v>132</v>
      </c>
      <c r="AV34">
        <v>1182.819911414846</v>
      </c>
    </row>
    <row r="35" spans="1:48" s="68" customFormat="1" x14ac:dyDescent="0.3">
      <c r="A35" s="68">
        <v>33</v>
      </c>
      <c r="B35" s="68">
        <v>27</v>
      </c>
      <c r="C35" s="68">
        <v>316.09853263000002</v>
      </c>
      <c r="D35" s="68">
        <v>50</v>
      </c>
      <c r="E35" s="68">
        <v>401.70458887000001</v>
      </c>
      <c r="F35" s="68">
        <v>26</v>
      </c>
      <c r="G35" s="68">
        <v>347.21907612000001</v>
      </c>
      <c r="H35" s="68">
        <v>46</v>
      </c>
      <c r="I35" s="68">
        <v>372.75956181999999</v>
      </c>
      <c r="J35" s="68">
        <v>36</v>
      </c>
      <c r="K35" s="68">
        <v>289.40182457999998</v>
      </c>
      <c r="L35" s="68">
        <v>46</v>
      </c>
      <c r="M35" s="68">
        <v>371.49970808</v>
      </c>
      <c r="N35" s="68">
        <v>-1.2598537399999827</v>
      </c>
      <c r="O35" s="68">
        <v>-57.817251540000029</v>
      </c>
      <c r="P35" s="68">
        <v>258</v>
      </c>
      <c r="Q35" s="68">
        <v>2.1790273775438306E-2</v>
      </c>
      <c r="S35" s="68">
        <v>81</v>
      </c>
      <c r="T35" s="68">
        <v>376.78587823999999</v>
      </c>
      <c r="U35" s="68">
        <v>42</v>
      </c>
      <c r="V35" s="68">
        <v>383.81732846</v>
      </c>
      <c r="W35" s="68">
        <v>28</v>
      </c>
      <c r="X35" s="68">
        <v>259.43048321999999</v>
      </c>
      <c r="Y35" s="68">
        <v>47</v>
      </c>
      <c r="Z35" s="68">
        <v>380.49606268000002</v>
      </c>
      <c r="AA35" s="68">
        <v>-3.3212657799999761</v>
      </c>
      <c r="AB35" s="68">
        <v>-117.35539502</v>
      </c>
      <c r="AC35" s="68">
        <v>190</v>
      </c>
      <c r="AD35" s="68">
        <v>2.8300921141579879E-2</v>
      </c>
      <c r="AF35" s="68" t="s">
        <v>70</v>
      </c>
      <c r="AG35" s="68" t="b">
        <v>1</v>
      </c>
      <c r="AH35" s="68">
        <v>6.5106473661415733E-3</v>
      </c>
      <c r="AJ35" s="68">
        <v>70.321747315007585</v>
      </c>
      <c r="AK35" s="68">
        <v>42.500621384142299</v>
      </c>
      <c r="AL35" s="68">
        <v>57.830976189978223</v>
      </c>
      <c r="AM35" s="68">
        <v>40.311897055894654</v>
      </c>
      <c r="AN35" s="68">
        <v>175</v>
      </c>
      <c r="AO35" s="68">
        <v>856.36462144433222</v>
      </c>
      <c r="AQ35" s="68">
        <v>120.58884671814035</v>
      </c>
      <c r="AR35" s="68">
        <v>63.268538802178263</v>
      </c>
      <c r="AS35" s="68">
        <v>117.40238305367417</v>
      </c>
      <c r="AT35" s="68">
        <v>60.506771580428257</v>
      </c>
      <c r="AU35" s="68">
        <v>135</v>
      </c>
      <c r="AV35" s="68">
        <v>1150.3626577473417</v>
      </c>
    </row>
    <row r="36" spans="1:48" x14ac:dyDescent="0.3">
      <c r="A36">
        <v>34</v>
      </c>
      <c r="B36">
        <v>58</v>
      </c>
      <c r="C36">
        <v>313.24265952000002</v>
      </c>
      <c r="D36">
        <v>42</v>
      </c>
      <c r="E36">
        <v>403.05675015999998</v>
      </c>
      <c r="F36">
        <v>47</v>
      </c>
      <c r="G36">
        <v>345.09234808000002</v>
      </c>
      <c r="H36">
        <v>43</v>
      </c>
      <c r="I36">
        <v>373.76163015999998</v>
      </c>
      <c r="J36">
        <v>105</v>
      </c>
      <c r="K36">
        <v>284.97958497000002</v>
      </c>
      <c r="L36">
        <v>53</v>
      </c>
      <c r="M36">
        <v>370.60151901</v>
      </c>
      <c r="N36">
        <v>-3.1601111499999774</v>
      </c>
      <c r="O36">
        <v>-60.112763110000003</v>
      </c>
      <c r="P36">
        <v>131</v>
      </c>
      <c r="Q36">
        <v>5.2569720413904585E-2</v>
      </c>
      <c r="S36">
        <v>85</v>
      </c>
      <c r="T36">
        <v>376.67828496999999</v>
      </c>
      <c r="U36">
        <v>44</v>
      </c>
      <c r="V36">
        <v>383.59977497</v>
      </c>
      <c r="W36">
        <v>123</v>
      </c>
      <c r="X36">
        <v>250.13743074000001</v>
      </c>
      <c r="Y36">
        <v>77</v>
      </c>
      <c r="Z36">
        <v>374.99945787000001</v>
      </c>
      <c r="AA36">
        <v>-8.6003170999999838</v>
      </c>
      <c r="AB36">
        <v>-126.54085422999998</v>
      </c>
      <c r="AC36">
        <v>54</v>
      </c>
      <c r="AD36">
        <v>6.796474666093287E-2</v>
      </c>
      <c r="AF36" t="s">
        <v>70</v>
      </c>
      <c r="AG36" t="b">
        <v>0</v>
      </c>
      <c r="AH36">
        <v>1.5395026247028286E-2</v>
      </c>
      <c r="AJ36">
        <v>73.252965388787004</v>
      </c>
      <c r="AK36">
        <v>43.273626115492043</v>
      </c>
      <c r="AL36">
        <v>60.195768881204032</v>
      </c>
      <c r="AM36">
        <v>43.036535780877934</v>
      </c>
      <c r="AN36">
        <v>128</v>
      </c>
      <c r="AO36">
        <v>930.82958239075299</v>
      </c>
      <c r="AQ36">
        <v>131.12334815715002</v>
      </c>
      <c r="AR36">
        <v>66.352486462656088</v>
      </c>
      <c r="AS36">
        <v>126.83277669229928</v>
      </c>
      <c r="AT36">
        <v>69.061433159344674</v>
      </c>
      <c r="AU36">
        <v>81</v>
      </c>
      <c r="AV36">
        <v>1503.8343777906716</v>
      </c>
    </row>
    <row r="37" spans="1:48" x14ac:dyDescent="0.3">
      <c r="A37">
        <v>35</v>
      </c>
      <c r="B37">
        <v>78</v>
      </c>
      <c r="C37">
        <v>312.05922757000002</v>
      </c>
      <c r="D37">
        <v>65</v>
      </c>
      <c r="E37">
        <v>399.23677051999999</v>
      </c>
      <c r="F37">
        <v>32</v>
      </c>
      <c r="G37">
        <v>346.59398320000003</v>
      </c>
      <c r="H37">
        <v>72</v>
      </c>
      <c r="I37">
        <v>368.25281331999997</v>
      </c>
      <c r="J37">
        <v>30</v>
      </c>
      <c r="K37">
        <v>289.66988857000001</v>
      </c>
      <c r="L37">
        <v>95</v>
      </c>
      <c r="M37">
        <v>362.50148027</v>
      </c>
      <c r="N37">
        <v>-5.7513330499999711</v>
      </c>
      <c r="O37">
        <v>-56.924094630000013</v>
      </c>
      <c r="P37">
        <v>18</v>
      </c>
      <c r="Q37">
        <v>0.10103512558931269</v>
      </c>
      <c r="S37">
        <v>9</v>
      </c>
      <c r="T37">
        <v>386.11134987999998</v>
      </c>
      <c r="U37">
        <v>64</v>
      </c>
      <c r="V37">
        <v>380.72390378</v>
      </c>
      <c r="W37">
        <v>58</v>
      </c>
      <c r="X37">
        <v>255.47423742000001</v>
      </c>
      <c r="Y37">
        <v>119</v>
      </c>
      <c r="Z37">
        <v>369.99686378000001</v>
      </c>
      <c r="AA37">
        <v>-10.727039999999988</v>
      </c>
      <c r="AB37">
        <v>-130.63711245999997</v>
      </c>
      <c r="AC37">
        <v>31</v>
      </c>
      <c r="AD37">
        <v>8.2113266268683954E-2</v>
      </c>
      <c r="AF37" t="s">
        <v>69</v>
      </c>
      <c r="AG37" t="b">
        <v>0</v>
      </c>
      <c r="AH37">
        <v>1.8921859320628731E-2</v>
      </c>
      <c r="AJ37">
        <v>73.315560140324692</v>
      </c>
      <c r="AK37">
        <v>46.396712708932846</v>
      </c>
      <c r="AL37">
        <v>57.213900245457992</v>
      </c>
      <c r="AM37">
        <v>43.020507326258553</v>
      </c>
      <c r="AN37">
        <v>104</v>
      </c>
      <c r="AO37">
        <v>981.17729654658137</v>
      </c>
      <c r="AQ37">
        <v>135.55060215516266</v>
      </c>
      <c r="AR37">
        <v>76.331140785057002</v>
      </c>
      <c r="AS37">
        <v>131.07678871199232</v>
      </c>
      <c r="AT37">
        <v>63.693274813275963</v>
      </c>
      <c r="AU37">
        <v>60</v>
      </c>
      <c r="AV37">
        <v>1606.4137661873217</v>
      </c>
    </row>
    <row r="38" spans="1:48" s="68" customFormat="1" x14ac:dyDescent="0.3">
      <c r="A38" s="68">
        <v>36</v>
      </c>
      <c r="B38" s="68">
        <v>35</v>
      </c>
      <c r="C38" s="68">
        <v>315.57516936000002</v>
      </c>
      <c r="D38" s="68">
        <v>55</v>
      </c>
      <c r="E38" s="68">
        <v>400.53102386</v>
      </c>
      <c r="F38" s="68">
        <v>29</v>
      </c>
      <c r="G38" s="68">
        <v>347.07820192999998</v>
      </c>
      <c r="H38" s="68">
        <v>58</v>
      </c>
      <c r="I38" s="68">
        <v>370.77968447000001</v>
      </c>
      <c r="J38" s="68">
        <v>21</v>
      </c>
      <c r="K38" s="68">
        <v>290.9748343</v>
      </c>
      <c r="L38" s="68">
        <v>60</v>
      </c>
      <c r="M38" s="68">
        <v>369.36073432000001</v>
      </c>
      <c r="N38" s="68">
        <v>-1.4189501500000006</v>
      </c>
      <c r="O38" s="68">
        <v>-56.10336762999998</v>
      </c>
      <c r="P38" s="68">
        <v>241</v>
      </c>
      <c r="Q38" s="68">
        <v>2.5291710817752226E-2</v>
      </c>
      <c r="S38" s="68">
        <v>124</v>
      </c>
      <c r="T38" s="68">
        <v>373.93973459</v>
      </c>
      <c r="U38" s="68">
        <v>54</v>
      </c>
      <c r="V38" s="68">
        <v>382.54228074000002</v>
      </c>
      <c r="W38" s="68">
        <v>26</v>
      </c>
      <c r="X38" s="68">
        <v>259.59269727999998</v>
      </c>
      <c r="Y38" s="68">
        <v>52</v>
      </c>
      <c r="Z38" s="68">
        <v>380.05395350999999</v>
      </c>
      <c r="AA38" s="68">
        <v>-2.4883272300000385</v>
      </c>
      <c r="AB38" s="68">
        <v>-114.34703731000002</v>
      </c>
      <c r="AC38" s="68">
        <v>211</v>
      </c>
      <c r="AD38" s="68">
        <v>2.1761186721909291E-2</v>
      </c>
      <c r="AF38" s="68" t="s">
        <v>69</v>
      </c>
      <c r="AG38" s="68" t="b">
        <v>1</v>
      </c>
      <c r="AH38" s="68">
        <v>3.5305240958429344E-3</v>
      </c>
      <c r="AJ38" s="68">
        <v>69.580439022079645</v>
      </c>
      <c r="AK38" s="68">
        <v>43.331088800137984</v>
      </c>
      <c r="AL38" s="68">
        <v>56.121308599810057</v>
      </c>
      <c r="AM38" s="68">
        <v>39.708480644211249</v>
      </c>
      <c r="AN38" s="68">
        <v>172</v>
      </c>
      <c r="AO38" s="68">
        <v>856.92578203636276</v>
      </c>
      <c r="AQ38" s="68">
        <v>117.52896938204938</v>
      </c>
      <c r="AR38" s="68">
        <v>61.07386800853758</v>
      </c>
      <c r="AS38" s="68">
        <v>114.37410858222282</v>
      </c>
      <c r="AT38" s="68">
        <v>59.609962173338388</v>
      </c>
      <c r="AU38" s="68">
        <v>145</v>
      </c>
      <c r="AV38" s="68">
        <v>1101.0948088157818</v>
      </c>
    </row>
    <row r="39" spans="1:48" s="68" customFormat="1" x14ac:dyDescent="0.3">
      <c r="A39" s="68">
        <v>37</v>
      </c>
      <c r="B39" s="68">
        <v>161</v>
      </c>
      <c r="C39" s="68">
        <v>306.87473720000003</v>
      </c>
      <c r="D39" s="68">
        <v>64</v>
      </c>
      <c r="E39" s="68">
        <v>399.61635028000001</v>
      </c>
      <c r="F39" s="68">
        <v>160</v>
      </c>
      <c r="G39" s="68">
        <v>335.83524425000002</v>
      </c>
      <c r="H39" s="68">
        <v>47</v>
      </c>
      <c r="I39" s="68">
        <v>372.28546251</v>
      </c>
      <c r="J39" s="68">
        <v>119</v>
      </c>
      <c r="K39" s="68">
        <v>284.14385542000002</v>
      </c>
      <c r="L39" s="68">
        <v>63</v>
      </c>
      <c r="M39" s="68">
        <v>368.82374988999999</v>
      </c>
      <c r="N39" s="68">
        <v>-3.4617126200000143</v>
      </c>
      <c r="O39" s="68">
        <v>-51.691388829999994</v>
      </c>
      <c r="P39" s="68">
        <v>91</v>
      </c>
      <c r="Q39" s="68">
        <v>6.696884526327429E-2</v>
      </c>
      <c r="S39" s="68">
        <v>95</v>
      </c>
      <c r="T39" s="68">
        <v>376.13984441000002</v>
      </c>
      <c r="U39" s="68">
        <v>58</v>
      </c>
      <c r="V39" s="68">
        <v>381.601945</v>
      </c>
      <c r="W39" s="68">
        <v>57</v>
      </c>
      <c r="X39" s="68">
        <v>255.51396505</v>
      </c>
      <c r="Y39" s="68">
        <v>90</v>
      </c>
      <c r="Z39" s="68">
        <v>372.93371818000003</v>
      </c>
      <c r="AA39" s="68">
        <v>-8.6682268199999726</v>
      </c>
      <c r="AB39" s="68">
        <v>-120.62587936000003</v>
      </c>
      <c r="AC39" s="68">
        <v>45</v>
      </c>
      <c r="AD39" s="68">
        <v>7.1860423865845721E-2</v>
      </c>
      <c r="AF39" s="68" t="s">
        <v>70</v>
      </c>
      <c r="AG39" s="68" t="b">
        <v>1</v>
      </c>
      <c r="AH39" s="68">
        <v>4.8915786025714308E-3</v>
      </c>
      <c r="AJ39" s="68">
        <v>64.950795123800191</v>
      </c>
      <c r="AK39" s="68">
        <v>39.820703093861049</v>
      </c>
      <c r="AL39" s="68">
        <v>51.807172606094952</v>
      </c>
      <c r="AM39" s="68">
        <v>38.273714547644389</v>
      </c>
      <c r="AN39" s="68">
        <v>238</v>
      </c>
      <c r="AO39" s="68">
        <v>756.5122497623729</v>
      </c>
      <c r="AQ39" s="68">
        <v>125.19227158849401</v>
      </c>
      <c r="AR39" s="68">
        <v>71.569364077130686</v>
      </c>
      <c r="AS39" s="68">
        <v>120.93692954418947</v>
      </c>
      <c r="AT39" s="68">
        <v>57.878249555667871</v>
      </c>
      <c r="AU39" s="68">
        <v>100</v>
      </c>
      <c r="AV39" s="68">
        <v>1386.7045690276605</v>
      </c>
    </row>
    <row r="40" spans="1:48" x14ac:dyDescent="0.3">
      <c r="A40">
        <v>38</v>
      </c>
      <c r="B40">
        <v>12</v>
      </c>
      <c r="C40">
        <v>319.04898481999999</v>
      </c>
      <c r="D40">
        <v>87</v>
      </c>
      <c r="E40">
        <v>395.56229410999998</v>
      </c>
      <c r="F40">
        <v>12</v>
      </c>
      <c r="G40">
        <v>349.19477482999997</v>
      </c>
      <c r="H40">
        <v>68</v>
      </c>
      <c r="I40">
        <v>368.78168013999999</v>
      </c>
      <c r="J40">
        <v>12</v>
      </c>
      <c r="K40">
        <v>295.23722762</v>
      </c>
      <c r="L40">
        <v>77</v>
      </c>
      <c r="M40">
        <v>365.22996234999999</v>
      </c>
      <c r="N40">
        <v>-3.5517177899999979</v>
      </c>
      <c r="O40">
        <v>-53.957547209999973</v>
      </c>
      <c r="P40">
        <v>93</v>
      </c>
      <c r="Q40">
        <v>6.582430028142118E-2</v>
      </c>
      <c r="S40">
        <v>34</v>
      </c>
      <c r="T40">
        <v>380.66830718</v>
      </c>
      <c r="U40">
        <v>53</v>
      </c>
      <c r="V40">
        <v>382.78736514000002</v>
      </c>
      <c r="W40">
        <v>11</v>
      </c>
      <c r="X40">
        <v>261.54295267999998</v>
      </c>
      <c r="Y40">
        <v>63</v>
      </c>
      <c r="Z40">
        <v>377.74557691000001</v>
      </c>
      <c r="AA40">
        <v>-5.0417882300000088</v>
      </c>
      <c r="AB40">
        <v>-119.12535450000001</v>
      </c>
      <c r="AC40">
        <v>126</v>
      </c>
      <c r="AD40">
        <v>4.2323384901238707E-2</v>
      </c>
      <c r="AF40" t="s">
        <v>69</v>
      </c>
      <c r="AG40" t="b">
        <v>0</v>
      </c>
      <c r="AH40">
        <v>2.3500915380182473E-2</v>
      </c>
      <c r="AJ40">
        <v>66.479961038421052</v>
      </c>
      <c r="AK40">
        <v>40.323317571067655</v>
      </c>
      <c r="AL40">
        <v>54.074315531305416</v>
      </c>
      <c r="AM40">
        <v>38.562288974469027</v>
      </c>
      <c r="AN40">
        <v>225</v>
      </c>
      <c r="AO40">
        <v>776.04279063559045</v>
      </c>
      <c r="AQ40">
        <v>121.18222856951331</v>
      </c>
      <c r="AR40">
        <v>62.929640856230399</v>
      </c>
      <c r="AS40">
        <v>119.23199953580766</v>
      </c>
      <c r="AT40">
        <v>60.202816746988574</v>
      </c>
      <c r="AU40">
        <v>192</v>
      </c>
      <c r="AV40">
        <v>916.24475823939565</v>
      </c>
    </row>
    <row r="41" spans="1:48" x14ac:dyDescent="0.3">
      <c r="A41">
        <v>39</v>
      </c>
      <c r="B41">
        <v>8</v>
      </c>
      <c r="C41">
        <v>319.86521190000002</v>
      </c>
      <c r="D41">
        <v>56</v>
      </c>
      <c r="E41">
        <v>400.52530281000003</v>
      </c>
      <c r="F41">
        <v>7</v>
      </c>
      <c r="G41">
        <v>351.37476343999998</v>
      </c>
      <c r="H41">
        <v>65</v>
      </c>
      <c r="I41">
        <v>369.53182141000002</v>
      </c>
      <c r="J41">
        <v>11</v>
      </c>
      <c r="K41">
        <v>295.36591128999999</v>
      </c>
      <c r="L41">
        <v>72</v>
      </c>
      <c r="M41">
        <v>366.49179656000001</v>
      </c>
      <c r="N41">
        <v>-3.0400248500000089</v>
      </c>
      <c r="O41">
        <v>-56.008852149999996</v>
      </c>
      <c r="P41">
        <v>129</v>
      </c>
      <c r="Q41">
        <v>5.4277578156009559E-2</v>
      </c>
      <c r="S41">
        <v>22</v>
      </c>
      <c r="T41">
        <v>382.34926904000002</v>
      </c>
      <c r="U41">
        <v>59</v>
      </c>
      <c r="V41">
        <v>381.48397232000002</v>
      </c>
      <c r="W41">
        <v>5</v>
      </c>
      <c r="X41">
        <v>264.32985830000001</v>
      </c>
      <c r="Y41">
        <v>56</v>
      </c>
      <c r="Z41">
        <v>379.54977835</v>
      </c>
      <c r="AA41">
        <v>-1.9341939700000239</v>
      </c>
      <c r="AB41">
        <v>-118.01941074000001</v>
      </c>
      <c r="AC41">
        <v>234</v>
      </c>
      <c r="AD41">
        <v>1.6388778404097491E-2</v>
      </c>
      <c r="AF41" t="s">
        <v>69</v>
      </c>
      <c r="AG41" t="b">
        <v>0</v>
      </c>
      <c r="AH41">
        <v>3.7888799751912068E-2</v>
      </c>
      <c r="AJ41">
        <v>71.111767688932574</v>
      </c>
      <c r="AK41">
        <v>44.197824918700022</v>
      </c>
      <c r="AL41">
        <v>56.09129406823466</v>
      </c>
      <c r="AM41">
        <v>41.934416390930473</v>
      </c>
      <c r="AN41">
        <v>137</v>
      </c>
      <c r="AO41">
        <v>915.84956852016546</v>
      </c>
      <c r="AQ41">
        <v>121.3603846440848</v>
      </c>
      <c r="AR41">
        <v>65.320974146932244</v>
      </c>
      <c r="AS41">
        <v>118.03525921406033</v>
      </c>
      <c r="AT41">
        <v>59.364535927177037</v>
      </c>
      <c r="AU41">
        <v>131</v>
      </c>
      <c r="AV41">
        <v>1184.0514453383607</v>
      </c>
    </row>
    <row r="42" spans="1:48" s="68" customFormat="1" x14ac:dyDescent="0.3">
      <c r="A42" s="68">
        <v>40</v>
      </c>
      <c r="B42" s="68">
        <v>154</v>
      </c>
      <c r="C42" s="68">
        <v>307.22979558999998</v>
      </c>
      <c r="D42" s="68">
        <v>107</v>
      </c>
      <c r="E42" s="68">
        <v>390.00221209</v>
      </c>
      <c r="F42" s="68">
        <v>120</v>
      </c>
      <c r="G42" s="68">
        <v>338.91828184000002</v>
      </c>
      <c r="H42" s="68">
        <v>107</v>
      </c>
      <c r="I42" s="68">
        <v>362.53626910000003</v>
      </c>
      <c r="J42" s="68">
        <v>132</v>
      </c>
      <c r="K42" s="68">
        <v>282.96405964000002</v>
      </c>
      <c r="L42" s="68">
        <v>109</v>
      </c>
      <c r="M42" s="68">
        <v>359.64898697000001</v>
      </c>
      <c r="N42" s="68">
        <v>-2.8872821300000169</v>
      </c>
      <c r="O42" s="68">
        <v>-55.954222200000004</v>
      </c>
      <c r="P42" s="68">
        <v>135</v>
      </c>
      <c r="Q42" s="68">
        <v>5.1600791083823101E-2</v>
      </c>
      <c r="S42" s="68">
        <v>104</v>
      </c>
      <c r="T42" s="68">
        <v>375.54303106999998</v>
      </c>
      <c r="U42" s="68">
        <v>82</v>
      </c>
      <c r="V42" s="68">
        <v>378.02414676000001</v>
      </c>
      <c r="W42" s="68">
        <v>103</v>
      </c>
      <c r="X42" s="68">
        <v>252.34792241</v>
      </c>
      <c r="Y42" s="68">
        <v>108</v>
      </c>
      <c r="Z42" s="68">
        <v>371.71520930000003</v>
      </c>
      <c r="AA42" s="68">
        <v>-6.3089374599999815</v>
      </c>
      <c r="AB42" s="68">
        <v>-123.19510865999999</v>
      </c>
      <c r="AC42" s="68">
        <v>98</v>
      </c>
      <c r="AD42" s="68">
        <v>5.1210941153611071E-2</v>
      </c>
      <c r="AF42" s="68" t="s">
        <v>69</v>
      </c>
      <c r="AG42" s="68" t="b">
        <v>1</v>
      </c>
      <c r="AH42" s="68">
        <v>3.8984993021203007E-4</v>
      </c>
      <c r="AJ42" s="68">
        <v>68.412083873350639</v>
      </c>
      <c r="AK42" s="68">
        <v>41.934927985467802</v>
      </c>
      <c r="AL42" s="68">
        <v>56.028665699846812</v>
      </c>
      <c r="AM42" s="68">
        <v>38.860574061386679</v>
      </c>
      <c r="AN42" s="68">
        <v>199</v>
      </c>
      <c r="AO42" s="68">
        <v>814.16453853568328</v>
      </c>
      <c r="AQ42" s="68">
        <v>125.28016298912711</v>
      </c>
      <c r="AR42" s="68">
        <v>69.355404914077738</v>
      </c>
      <c r="AS42" s="68">
        <v>123.35654619688164</v>
      </c>
      <c r="AT42" s="68">
        <v>57.848374867294829</v>
      </c>
      <c r="AU42" s="68">
        <v>182</v>
      </c>
      <c r="AV42" s="68">
        <v>953.31149509975035</v>
      </c>
    </row>
    <row r="43" spans="1:48" x14ac:dyDescent="0.3">
      <c r="A43">
        <v>41</v>
      </c>
      <c r="B43">
        <v>47</v>
      </c>
      <c r="C43">
        <v>314.21773574000002</v>
      </c>
      <c r="D43">
        <v>108</v>
      </c>
      <c r="E43">
        <v>389.57879355</v>
      </c>
      <c r="F43">
        <v>50</v>
      </c>
      <c r="G43">
        <v>344.84978183999999</v>
      </c>
      <c r="H43">
        <v>83</v>
      </c>
      <c r="I43">
        <v>365.38189333000003</v>
      </c>
      <c r="J43">
        <v>19</v>
      </c>
      <c r="K43">
        <v>292.81362910000001</v>
      </c>
      <c r="L43">
        <v>107</v>
      </c>
      <c r="M43">
        <v>359.77373974</v>
      </c>
      <c r="N43">
        <v>-5.608153590000029</v>
      </c>
      <c r="O43">
        <v>-52.036152739999977</v>
      </c>
      <c r="P43">
        <v>12</v>
      </c>
      <c r="Q43">
        <v>0.10777417804158808</v>
      </c>
      <c r="S43">
        <v>53</v>
      </c>
      <c r="T43">
        <v>378.56006688000002</v>
      </c>
      <c r="U43">
        <v>51</v>
      </c>
      <c r="V43">
        <v>383.11433692999998</v>
      </c>
      <c r="W43">
        <v>24</v>
      </c>
      <c r="X43">
        <v>259.75106975</v>
      </c>
      <c r="Y43">
        <v>72</v>
      </c>
      <c r="Z43">
        <v>375.59149274999999</v>
      </c>
      <c r="AA43">
        <v>-7.5228441799999928</v>
      </c>
      <c r="AB43">
        <v>-118.80899713000002</v>
      </c>
      <c r="AC43">
        <v>68</v>
      </c>
      <c r="AD43">
        <v>6.331880885896668E-2</v>
      </c>
      <c r="AF43" t="s">
        <v>69</v>
      </c>
      <c r="AG43" t="b">
        <v>0</v>
      </c>
      <c r="AH43">
        <v>4.4455369182621399E-2</v>
      </c>
      <c r="AJ43">
        <v>64.033948965438384</v>
      </c>
      <c r="AK43">
        <v>39.036037561837112</v>
      </c>
      <c r="AL43">
        <v>52.337487317119432</v>
      </c>
      <c r="AM43">
        <v>36.694373051920209</v>
      </c>
      <c r="AN43">
        <v>259</v>
      </c>
      <c r="AO43">
        <v>715.45140749360985</v>
      </c>
      <c r="AQ43">
        <v>119.97359017327969</v>
      </c>
      <c r="AR43">
        <v>64.666256857199301</v>
      </c>
      <c r="AS43">
        <v>119.04692765289204</v>
      </c>
      <c r="AT43">
        <v>56.233995836468054</v>
      </c>
      <c r="AU43">
        <v>293</v>
      </c>
      <c r="AV43">
        <v>626.03646967838597</v>
      </c>
    </row>
    <row r="44" spans="1:48" x14ac:dyDescent="0.3">
      <c r="A44">
        <v>42</v>
      </c>
      <c r="B44">
        <v>14</v>
      </c>
      <c r="C44">
        <v>318.46879609000001</v>
      </c>
      <c r="D44">
        <v>117</v>
      </c>
      <c r="E44">
        <v>386.86095134999999</v>
      </c>
      <c r="F44">
        <v>13</v>
      </c>
      <c r="G44">
        <v>348.78693055999997</v>
      </c>
      <c r="H44">
        <v>129</v>
      </c>
      <c r="I44">
        <v>358.23658096000003</v>
      </c>
      <c r="J44">
        <v>15</v>
      </c>
      <c r="K44">
        <v>294.24286202000002</v>
      </c>
      <c r="L44">
        <v>128</v>
      </c>
      <c r="M44">
        <v>356.22171742</v>
      </c>
      <c r="N44">
        <v>-2.0148635400000217</v>
      </c>
      <c r="O44">
        <v>-54.544068539999955</v>
      </c>
      <c r="P44">
        <v>194</v>
      </c>
      <c r="Q44">
        <v>3.6940103551725688E-2</v>
      </c>
      <c r="S44">
        <v>41</v>
      </c>
      <c r="T44">
        <v>379.76120550000002</v>
      </c>
      <c r="U44">
        <v>147</v>
      </c>
      <c r="V44">
        <v>369.74309985000002</v>
      </c>
      <c r="W44">
        <v>30</v>
      </c>
      <c r="X44">
        <v>258.57696285999998</v>
      </c>
      <c r="Y44">
        <v>99</v>
      </c>
      <c r="Z44">
        <v>372.30825621999998</v>
      </c>
      <c r="AA44">
        <v>2.5651563699999542</v>
      </c>
      <c r="AB44">
        <v>-121.18424264000004</v>
      </c>
      <c r="AC44">
        <v>328</v>
      </c>
      <c r="AD44">
        <v>-2.1167408518780947E-2</v>
      </c>
      <c r="AF44" t="s">
        <v>69</v>
      </c>
      <c r="AG44" t="b">
        <v>0</v>
      </c>
      <c r="AH44">
        <v>5.8107512070506635E-2</v>
      </c>
      <c r="AJ44">
        <v>67.668399536503586</v>
      </c>
      <c r="AK44">
        <v>41.695849409322584</v>
      </c>
      <c r="AL44">
        <v>54.581270487054752</v>
      </c>
      <c r="AM44">
        <v>39.059679176629821</v>
      </c>
      <c r="AN44">
        <v>203</v>
      </c>
      <c r="AO44">
        <v>811.18826210546263</v>
      </c>
      <c r="AQ44">
        <v>123.24189046205213</v>
      </c>
      <c r="AR44">
        <v>63.637884088482295</v>
      </c>
      <c r="AS44">
        <v>121.2113884560067</v>
      </c>
      <c r="AT44">
        <v>61.634508379615248</v>
      </c>
      <c r="AU44">
        <v>179</v>
      </c>
      <c r="AV44">
        <v>958.59462761038958</v>
      </c>
    </row>
    <row r="45" spans="1:48" s="68" customFormat="1" x14ac:dyDescent="0.3">
      <c r="A45" s="68">
        <v>43</v>
      </c>
      <c r="B45" s="68">
        <v>36</v>
      </c>
      <c r="C45" s="68">
        <v>315.38262945000002</v>
      </c>
      <c r="D45" s="68">
        <v>57</v>
      </c>
      <c r="E45" s="68">
        <v>400.47046777000003</v>
      </c>
      <c r="F45" s="68">
        <v>59</v>
      </c>
      <c r="G45" s="68">
        <v>343.79799159999999</v>
      </c>
      <c r="H45" s="68">
        <v>93</v>
      </c>
      <c r="I45" s="68">
        <v>364.28267215</v>
      </c>
      <c r="J45" s="68">
        <v>56</v>
      </c>
      <c r="K45" s="68">
        <v>287.46468236999999</v>
      </c>
      <c r="L45" s="68">
        <v>65</v>
      </c>
      <c r="M45" s="68">
        <v>368.25220689000002</v>
      </c>
      <c r="N45" s="68">
        <v>3.9695347400000287</v>
      </c>
      <c r="O45" s="68">
        <v>-56.333309229999998</v>
      </c>
      <c r="P45" s="68">
        <v>351</v>
      </c>
      <c r="Q45" s="68">
        <v>-7.0465143877719766E-2</v>
      </c>
      <c r="S45" s="68">
        <v>12</v>
      </c>
      <c r="T45" s="68">
        <v>384.73020044999998</v>
      </c>
      <c r="U45" s="68">
        <v>140</v>
      </c>
      <c r="V45" s="68">
        <v>370.14606879000002</v>
      </c>
      <c r="W45" s="68">
        <v>56</v>
      </c>
      <c r="X45" s="68">
        <v>255.63782259999999</v>
      </c>
      <c r="Y45" s="68">
        <v>61</v>
      </c>
      <c r="Z45" s="68">
        <v>378.13950771999998</v>
      </c>
      <c r="AA45" s="68">
        <v>7.993438929999968</v>
      </c>
      <c r="AB45" s="68">
        <v>-129.09237784999999</v>
      </c>
      <c r="AC45" s="68">
        <v>350</v>
      </c>
      <c r="AD45" s="68">
        <v>-6.1920301284464789E-2</v>
      </c>
      <c r="AF45" s="68" t="s">
        <v>70</v>
      </c>
      <c r="AG45" s="68" t="b">
        <v>1</v>
      </c>
      <c r="AH45" s="68">
        <v>8.5448425932549768E-3</v>
      </c>
      <c r="AJ45" s="68">
        <v>72.557524933677897</v>
      </c>
      <c r="AK45" s="68">
        <v>46.010752634037019</v>
      </c>
      <c r="AL45" s="68">
        <v>56.472992968806516</v>
      </c>
      <c r="AM45" s="68">
        <v>42.631304264512259</v>
      </c>
      <c r="AN45" s="68">
        <v>111</v>
      </c>
      <c r="AO45" s="68">
        <v>962.89125690469734</v>
      </c>
      <c r="AQ45" s="68">
        <v>134.404631442707</v>
      </c>
      <c r="AR45" s="68">
        <v>75.687877345703527</v>
      </c>
      <c r="AS45" s="68">
        <v>129.33961916170469</v>
      </c>
      <c r="AT45" s="68">
        <v>63.781766378005777</v>
      </c>
      <c r="AU45" s="68">
        <v>49</v>
      </c>
      <c r="AV45" s="68">
        <v>1680.1615987339901</v>
      </c>
    </row>
    <row r="46" spans="1:48" x14ac:dyDescent="0.3">
      <c r="A46">
        <v>44</v>
      </c>
      <c r="B46">
        <v>73</v>
      </c>
      <c r="C46">
        <v>312.38389526999998</v>
      </c>
      <c r="D46">
        <v>77</v>
      </c>
      <c r="E46">
        <v>397.22090983999999</v>
      </c>
      <c r="F46">
        <v>68</v>
      </c>
      <c r="G46">
        <v>342.93666925000002</v>
      </c>
      <c r="H46">
        <v>97</v>
      </c>
      <c r="I46">
        <v>363.95864504000002</v>
      </c>
      <c r="J46">
        <v>64</v>
      </c>
      <c r="K46">
        <v>286.87531955999998</v>
      </c>
      <c r="L46">
        <v>83</v>
      </c>
      <c r="M46">
        <v>364.24872513999998</v>
      </c>
      <c r="N46">
        <v>0.29008009999995465</v>
      </c>
      <c r="O46">
        <v>-56.061349690000043</v>
      </c>
      <c r="P46">
        <v>316</v>
      </c>
      <c r="Q46">
        <v>-5.1743331475962977E-3</v>
      </c>
      <c r="S46">
        <v>19</v>
      </c>
      <c r="T46">
        <v>382.75790429</v>
      </c>
      <c r="U46">
        <v>113</v>
      </c>
      <c r="V46">
        <v>373.29577410000002</v>
      </c>
      <c r="W46">
        <v>91</v>
      </c>
      <c r="X46">
        <v>253.04627533999999</v>
      </c>
      <c r="Y46">
        <v>100</v>
      </c>
      <c r="Z46">
        <v>372.10275325999999</v>
      </c>
      <c r="AA46">
        <v>-1.1930208400000311</v>
      </c>
      <c r="AB46">
        <v>-129.71162895000001</v>
      </c>
      <c r="AC46">
        <v>258</v>
      </c>
      <c r="AD46">
        <v>9.1974856044704009E-3</v>
      </c>
      <c r="AF46" t="s">
        <v>70</v>
      </c>
      <c r="AG46" t="b">
        <v>0</v>
      </c>
      <c r="AH46">
        <v>1.4371818752066699E-2</v>
      </c>
      <c r="AJ46">
        <v>71.457179252764234</v>
      </c>
      <c r="AK46">
        <v>45.164701454767574</v>
      </c>
      <c r="AL46">
        <v>56.06210017051523</v>
      </c>
      <c r="AM46">
        <v>41.687556880245658</v>
      </c>
      <c r="AN46">
        <v>132</v>
      </c>
      <c r="AO46">
        <v>927.93235335139173</v>
      </c>
      <c r="AQ46">
        <v>134.24095989377051</v>
      </c>
      <c r="AR46">
        <v>74.329760296428162</v>
      </c>
      <c r="AS46">
        <v>129.71711522997708</v>
      </c>
      <c r="AT46">
        <v>64.435044261135786</v>
      </c>
      <c r="AU46">
        <v>64</v>
      </c>
      <c r="AV46">
        <v>1593.6629945202335</v>
      </c>
    </row>
    <row r="47" spans="1:48" x14ac:dyDescent="0.3">
      <c r="A47">
        <v>45</v>
      </c>
      <c r="B47">
        <v>39</v>
      </c>
      <c r="C47">
        <v>314.71864245</v>
      </c>
      <c r="D47">
        <v>52</v>
      </c>
      <c r="E47">
        <v>401.10115416000002</v>
      </c>
      <c r="F47">
        <v>39</v>
      </c>
      <c r="G47">
        <v>345.48614065999999</v>
      </c>
      <c r="H47">
        <v>39</v>
      </c>
      <c r="I47">
        <v>374.10558606000001</v>
      </c>
      <c r="J47">
        <v>49</v>
      </c>
      <c r="K47">
        <v>287.78366267000001</v>
      </c>
      <c r="L47">
        <v>49</v>
      </c>
      <c r="M47">
        <v>371.22359266000001</v>
      </c>
      <c r="N47">
        <v>-2.8819933999999989</v>
      </c>
      <c r="O47">
        <v>-57.702477989999977</v>
      </c>
      <c r="P47">
        <v>141</v>
      </c>
      <c r="Q47">
        <v>4.9945747572564515E-2</v>
      </c>
      <c r="S47">
        <v>77</v>
      </c>
      <c r="T47">
        <v>377.21241024</v>
      </c>
      <c r="U47">
        <v>25</v>
      </c>
      <c r="V47">
        <v>388.70880118999997</v>
      </c>
      <c r="W47">
        <v>80</v>
      </c>
      <c r="X47">
        <v>253.9494894</v>
      </c>
      <c r="Y47">
        <v>65</v>
      </c>
      <c r="Z47">
        <v>377.49207366000002</v>
      </c>
      <c r="AA47">
        <v>-11.216727529999957</v>
      </c>
      <c r="AB47">
        <v>-123.26292083999999</v>
      </c>
      <c r="AC47">
        <v>22</v>
      </c>
      <c r="AD47">
        <v>9.099839151596692E-2</v>
      </c>
      <c r="AF47" t="s">
        <v>70</v>
      </c>
      <c r="AG47" t="b">
        <v>0</v>
      </c>
      <c r="AH47">
        <v>4.1052643943402405E-2</v>
      </c>
      <c r="AJ47">
        <v>69.466216452927782</v>
      </c>
      <c r="AK47">
        <v>40.931645986254821</v>
      </c>
      <c r="AL47">
        <v>57.774404818605234</v>
      </c>
      <c r="AM47">
        <v>40.226382100995501</v>
      </c>
      <c r="AN47">
        <v>191</v>
      </c>
      <c r="AO47">
        <v>823.19145044676418</v>
      </c>
      <c r="AQ47">
        <v>126.3384943616407</v>
      </c>
      <c r="AR47">
        <v>63.710606846297658</v>
      </c>
      <c r="AS47">
        <v>123.77222075445832</v>
      </c>
      <c r="AT47">
        <v>65.194161122525415</v>
      </c>
      <c r="AU47">
        <v>141</v>
      </c>
      <c r="AV47">
        <v>1114.2465943929874</v>
      </c>
    </row>
    <row r="48" spans="1:48" s="68" customFormat="1" x14ac:dyDescent="0.3">
      <c r="A48" s="68">
        <v>46</v>
      </c>
      <c r="B48" s="68">
        <v>65</v>
      </c>
      <c r="C48" s="68">
        <v>312.95017586</v>
      </c>
      <c r="D48" s="68">
        <v>82</v>
      </c>
      <c r="E48" s="68">
        <v>396.55809432000001</v>
      </c>
      <c r="F48" s="68">
        <v>95</v>
      </c>
      <c r="G48" s="68">
        <v>340.93805365999998</v>
      </c>
      <c r="H48" s="68">
        <v>84</v>
      </c>
      <c r="I48" s="68">
        <v>365.27650198999999</v>
      </c>
      <c r="J48" s="68">
        <v>91</v>
      </c>
      <c r="K48" s="68">
        <v>285.73937961000001</v>
      </c>
      <c r="L48" s="68">
        <v>88</v>
      </c>
      <c r="M48" s="68">
        <v>363.72087704</v>
      </c>
      <c r="N48" s="68">
        <v>-1.5556249499999808</v>
      </c>
      <c r="O48" s="68">
        <v>-55.198674049999966</v>
      </c>
      <c r="P48" s="68">
        <v>234</v>
      </c>
      <c r="Q48" s="68">
        <v>2.818228837509516E-2</v>
      </c>
      <c r="S48" s="68">
        <v>76</v>
      </c>
      <c r="T48" s="68">
        <v>377.21963605000002</v>
      </c>
      <c r="U48" s="68">
        <v>119</v>
      </c>
      <c r="V48" s="68">
        <v>372.86398123999999</v>
      </c>
      <c r="W48" s="68">
        <v>116</v>
      </c>
      <c r="X48" s="68">
        <v>250.96977853999999</v>
      </c>
      <c r="Y48" s="68">
        <v>122</v>
      </c>
      <c r="Z48" s="68">
        <v>369.15845198</v>
      </c>
      <c r="AA48" s="68">
        <v>-3.7055292599999916</v>
      </c>
      <c r="AB48" s="68">
        <v>-126.24985751000003</v>
      </c>
      <c r="AC48" s="68">
        <v>183</v>
      </c>
      <c r="AD48" s="68">
        <v>2.9350759938136826E-2</v>
      </c>
      <c r="AF48" s="68" t="s">
        <v>70</v>
      </c>
      <c r="AG48" s="68" t="b">
        <v>1</v>
      </c>
      <c r="AH48" s="68">
        <v>1.1684715630416662E-3</v>
      </c>
      <c r="AJ48" s="68">
        <v>69.920718862162943</v>
      </c>
      <c r="AK48" s="68">
        <v>41.974508007218475</v>
      </c>
      <c r="AL48" s="68">
        <v>55.220590234650714</v>
      </c>
      <c r="AM48" s="68">
        <v>42.646339482456689</v>
      </c>
      <c r="AN48" s="68">
        <v>153</v>
      </c>
      <c r="AO48" s="68">
        <v>885.12052989594065</v>
      </c>
      <c r="AQ48" s="68">
        <v>131.28440000169064</v>
      </c>
      <c r="AR48" s="68">
        <v>68.497989078233715</v>
      </c>
      <c r="AS48" s="68">
        <v>126.30422585326284</v>
      </c>
      <c r="AT48" s="68">
        <v>67.766585071884705</v>
      </c>
      <c r="AU48" s="68">
        <v>57</v>
      </c>
      <c r="AV48" s="68">
        <v>1614.7653827171434</v>
      </c>
    </row>
    <row r="49" spans="1:48" x14ac:dyDescent="0.3">
      <c r="A49">
        <v>47</v>
      </c>
      <c r="B49">
        <v>74</v>
      </c>
      <c r="C49">
        <v>312.36624404000003</v>
      </c>
      <c r="D49">
        <v>76</v>
      </c>
      <c r="E49">
        <v>397.34449303000002</v>
      </c>
      <c r="F49">
        <v>40</v>
      </c>
      <c r="G49">
        <v>345.48047802000002</v>
      </c>
      <c r="H49">
        <v>102</v>
      </c>
      <c r="I49">
        <v>362.90083955</v>
      </c>
      <c r="J49">
        <v>27</v>
      </c>
      <c r="K49">
        <v>289.82559851000002</v>
      </c>
      <c r="L49">
        <v>108</v>
      </c>
      <c r="M49">
        <v>359.76287982000002</v>
      </c>
      <c r="N49">
        <v>-3.1379597299999773</v>
      </c>
      <c r="O49">
        <v>-55.654879510000001</v>
      </c>
      <c r="P49">
        <v>121</v>
      </c>
      <c r="Q49">
        <v>5.6382472797127388E-2</v>
      </c>
      <c r="S49">
        <v>16</v>
      </c>
      <c r="T49">
        <v>383.34850455999998</v>
      </c>
      <c r="U49">
        <v>105</v>
      </c>
      <c r="V49">
        <v>374.62036440999998</v>
      </c>
      <c r="W49">
        <v>109</v>
      </c>
      <c r="X49">
        <v>251.80710195</v>
      </c>
      <c r="Y49">
        <v>112</v>
      </c>
      <c r="Z49">
        <v>371.02277199999997</v>
      </c>
      <c r="AA49">
        <v>-3.5975924100000043</v>
      </c>
      <c r="AB49">
        <v>-131.54140260999998</v>
      </c>
      <c r="AC49">
        <v>196</v>
      </c>
      <c r="AD49">
        <v>2.7349506228592623E-2</v>
      </c>
      <c r="AF49" t="s">
        <v>69</v>
      </c>
      <c r="AG49" t="b">
        <v>0</v>
      </c>
      <c r="AH49">
        <v>2.9032966568534765E-2</v>
      </c>
      <c r="AJ49">
        <v>73.673097701003854</v>
      </c>
      <c r="AK49">
        <v>47.779888626204475</v>
      </c>
      <c r="AL49">
        <v>55.743272280515782</v>
      </c>
      <c r="AM49">
        <v>43.823034495287473</v>
      </c>
      <c r="AN49">
        <v>89</v>
      </c>
      <c r="AO49">
        <v>1010.4342585163145</v>
      </c>
      <c r="AQ49">
        <v>136.07685285503749</v>
      </c>
      <c r="AR49">
        <v>74.530982350076727</v>
      </c>
      <c r="AS49">
        <v>131.59058960181991</v>
      </c>
      <c r="AT49">
        <v>66.032133758178361</v>
      </c>
      <c r="AU49">
        <v>55</v>
      </c>
      <c r="AV49">
        <v>1622.2644967281187</v>
      </c>
    </row>
    <row r="50" spans="1:48" x14ac:dyDescent="0.3">
      <c r="A50">
        <v>48</v>
      </c>
      <c r="B50">
        <v>17</v>
      </c>
      <c r="C50">
        <v>318.15785041999999</v>
      </c>
      <c r="D50">
        <v>88</v>
      </c>
      <c r="E50">
        <v>395.48899623</v>
      </c>
      <c r="F50">
        <v>8</v>
      </c>
      <c r="G50">
        <v>350.94965897999998</v>
      </c>
      <c r="H50">
        <v>95</v>
      </c>
      <c r="I50">
        <v>364.07822394999999</v>
      </c>
      <c r="J50">
        <v>7</v>
      </c>
      <c r="K50">
        <v>296.66657092999998</v>
      </c>
      <c r="L50">
        <v>116</v>
      </c>
      <c r="M50">
        <v>358.79289361999997</v>
      </c>
      <c r="N50">
        <v>-5.2853303300000221</v>
      </c>
      <c r="O50">
        <v>-54.283088050000003</v>
      </c>
      <c r="P50">
        <v>22</v>
      </c>
      <c r="Q50">
        <v>9.7366058561954308E-2</v>
      </c>
      <c r="S50">
        <v>10</v>
      </c>
      <c r="T50">
        <v>385.92832757000002</v>
      </c>
      <c r="U50">
        <v>87</v>
      </c>
      <c r="V50">
        <v>376.97905426</v>
      </c>
      <c r="W50">
        <v>70</v>
      </c>
      <c r="X50">
        <v>254.51297231999999</v>
      </c>
      <c r="Y50">
        <v>125</v>
      </c>
      <c r="Z50">
        <v>368.66030009999997</v>
      </c>
      <c r="AA50">
        <v>-8.3187541600000259</v>
      </c>
      <c r="AB50">
        <v>-131.41535525000003</v>
      </c>
      <c r="AC50">
        <v>69</v>
      </c>
      <c r="AD50">
        <v>6.3301234046620469E-2</v>
      </c>
      <c r="AF50" t="s">
        <v>69</v>
      </c>
      <c r="AG50" t="b">
        <v>0</v>
      </c>
      <c r="AH50">
        <v>3.4064824515333839E-2</v>
      </c>
      <c r="AJ50">
        <v>71.237292482898056</v>
      </c>
      <c r="AK50">
        <v>45.408582050772132</v>
      </c>
      <c r="AL50">
        <v>54.539786990244757</v>
      </c>
      <c r="AM50">
        <v>42.526215924779223</v>
      </c>
      <c r="AN50">
        <v>118</v>
      </c>
      <c r="AO50">
        <v>939.19462887573093</v>
      </c>
      <c r="AQ50">
        <v>135.49981164410838</v>
      </c>
      <c r="AR50">
        <v>70.252797274353739</v>
      </c>
      <c r="AS50">
        <v>131.67838572164464</v>
      </c>
      <c r="AT50">
        <v>69.068440292218398</v>
      </c>
      <c r="AU50">
        <v>82</v>
      </c>
      <c r="AV50">
        <v>1498.1282691805895</v>
      </c>
    </row>
    <row r="51" spans="1:48" x14ac:dyDescent="0.3">
      <c r="A51">
        <v>49</v>
      </c>
      <c r="B51">
        <v>202</v>
      </c>
      <c r="C51">
        <v>304.04863902</v>
      </c>
      <c r="D51">
        <v>92</v>
      </c>
      <c r="E51">
        <v>394.35260448999998</v>
      </c>
      <c r="F51">
        <v>220</v>
      </c>
      <c r="G51">
        <v>332.39380535999999</v>
      </c>
      <c r="H51">
        <v>91</v>
      </c>
      <c r="I51">
        <v>364.50042560000003</v>
      </c>
      <c r="J51">
        <v>184</v>
      </c>
      <c r="K51">
        <v>279.30992746999999</v>
      </c>
      <c r="L51">
        <v>85</v>
      </c>
      <c r="M51">
        <v>364.01144226999997</v>
      </c>
      <c r="N51">
        <v>-0.48898333000005323</v>
      </c>
      <c r="O51">
        <v>-53.083877889999997</v>
      </c>
      <c r="P51">
        <v>289</v>
      </c>
      <c r="Q51">
        <v>9.2115223950541211E-3</v>
      </c>
      <c r="S51">
        <v>181</v>
      </c>
      <c r="T51">
        <v>369.38221141000002</v>
      </c>
      <c r="U51">
        <v>92</v>
      </c>
      <c r="V51">
        <v>376.48445342999997</v>
      </c>
      <c r="W51">
        <v>139</v>
      </c>
      <c r="X51">
        <v>248.20823009</v>
      </c>
      <c r="Y51">
        <v>79</v>
      </c>
      <c r="Z51">
        <v>374.87088792999998</v>
      </c>
      <c r="AA51">
        <v>-1.6135654999999929</v>
      </c>
      <c r="AB51">
        <v>-121.17398132000002</v>
      </c>
      <c r="AC51">
        <v>244</v>
      </c>
      <c r="AD51">
        <v>1.3316105342275078E-2</v>
      </c>
      <c r="AF51" t="s">
        <v>70</v>
      </c>
      <c r="AG51" t="b">
        <v>1</v>
      </c>
      <c r="AH51">
        <v>4.1045829472209569E-3</v>
      </c>
      <c r="AJ51">
        <v>66.699984790318808</v>
      </c>
      <c r="AK51">
        <v>41.165532175872897</v>
      </c>
      <c r="AL51">
        <v>53.086129982674834</v>
      </c>
      <c r="AM51">
        <v>39.1483074220899</v>
      </c>
      <c r="AN51">
        <v>211</v>
      </c>
      <c r="AO51">
        <v>799.26486638676522</v>
      </c>
      <c r="AQ51">
        <v>124.0294444748213</v>
      </c>
      <c r="AR51">
        <v>67.732905618630838</v>
      </c>
      <c r="AS51">
        <v>121.18472404788693</v>
      </c>
      <c r="AT51">
        <v>59.141259283124846</v>
      </c>
      <c r="AU51">
        <v>138</v>
      </c>
      <c r="AV51">
        <v>1135.2875005838159</v>
      </c>
    </row>
    <row r="52" spans="1:48" x14ac:dyDescent="0.3">
      <c r="A52">
        <v>50</v>
      </c>
      <c r="B52">
        <v>208</v>
      </c>
      <c r="C52">
        <v>303.54264731000001</v>
      </c>
      <c r="D52">
        <v>138</v>
      </c>
      <c r="E52">
        <v>383.24837071000002</v>
      </c>
      <c r="F52">
        <v>208</v>
      </c>
      <c r="G52">
        <v>333.49081278</v>
      </c>
      <c r="H52">
        <v>135</v>
      </c>
      <c r="I52">
        <v>356.61638326999997</v>
      </c>
      <c r="J52">
        <v>200</v>
      </c>
      <c r="K52">
        <v>277.76995662000002</v>
      </c>
      <c r="L52">
        <v>136</v>
      </c>
      <c r="M52">
        <v>354.03329802000002</v>
      </c>
      <c r="N52">
        <v>-2.5830852499999537</v>
      </c>
      <c r="O52">
        <v>-55.720856159999983</v>
      </c>
      <c r="P52">
        <v>152</v>
      </c>
      <c r="Q52">
        <v>4.6357601587863943E-2</v>
      </c>
      <c r="S52">
        <v>210</v>
      </c>
      <c r="T52">
        <v>367.44768669000001</v>
      </c>
      <c r="U52">
        <v>114</v>
      </c>
      <c r="V52">
        <v>373.28512540000003</v>
      </c>
      <c r="W52">
        <v>132</v>
      </c>
      <c r="X52">
        <v>249.19608489000001</v>
      </c>
      <c r="Y52">
        <v>110</v>
      </c>
      <c r="Z52">
        <v>371.23977050000002</v>
      </c>
      <c r="AA52">
        <v>-2.0453549000000066</v>
      </c>
      <c r="AB52">
        <v>-118.2516018</v>
      </c>
      <c r="AC52">
        <v>232</v>
      </c>
      <c r="AD52">
        <v>1.7296635892166044E-2</v>
      </c>
      <c r="AF52" t="s">
        <v>69</v>
      </c>
      <c r="AG52" t="b">
        <v>0</v>
      </c>
      <c r="AH52">
        <v>2.90609656956979E-2</v>
      </c>
      <c r="AJ52">
        <v>67.407951286257358</v>
      </c>
      <c r="AK52">
        <v>40.076868266155977</v>
      </c>
      <c r="AL52">
        <v>55.78069684588187</v>
      </c>
      <c r="AM52">
        <v>38.958337460476876</v>
      </c>
      <c r="AN52">
        <v>222</v>
      </c>
      <c r="AO52">
        <v>780.65790294464148</v>
      </c>
      <c r="AQ52">
        <v>119.30190892204665</v>
      </c>
      <c r="AR52">
        <v>64.67704627815489</v>
      </c>
      <c r="AS52">
        <v>118.26928935667415</v>
      </c>
      <c r="AT52">
        <v>55.657482209264266</v>
      </c>
      <c r="AU52">
        <v>279</v>
      </c>
      <c r="AV52">
        <v>654.43910123220735</v>
      </c>
    </row>
    <row r="53" spans="1:48" s="68" customFormat="1" x14ac:dyDescent="0.3">
      <c r="A53" s="68">
        <v>51</v>
      </c>
      <c r="B53" s="68">
        <v>30</v>
      </c>
      <c r="C53" s="68">
        <v>315.95085433999998</v>
      </c>
      <c r="D53" s="68">
        <v>36</v>
      </c>
      <c r="E53" s="68">
        <v>404.00592963999998</v>
      </c>
      <c r="F53" s="68">
        <v>23</v>
      </c>
      <c r="G53" s="68">
        <v>347.29361913999998</v>
      </c>
      <c r="H53" s="68">
        <v>45</v>
      </c>
      <c r="I53" s="68">
        <v>373.40220574</v>
      </c>
      <c r="J53" s="68">
        <v>40</v>
      </c>
      <c r="K53" s="68">
        <v>288.90649043000002</v>
      </c>
      <c r="L53" s="68">
        <v>36</v>
      </c>
      <c r="M53" s="68">
        <v>373.34882915999998</v>
      </c>
      <c r="N53" s="68">
        <v>-5.3376580000019658E-2</v>
      </c>
      <c r="O53" s="68">
        <v>-58.387128709999956</v>
      </c>
      <c r="P53" s="68">
        <v>303</v>
      </c>
      <c r="Q53" s="68">
        <v>9.1418401930899978E-4</v>
      </c>
      <c r="S53" s="68">
        <v>57</v>
      </c>
      <c r="T53" s="68">
        <v>378.42173593000001</v>
      </c>
      <c r="U53" s="68">
        <v>70</v>
      </c>
      <c r="V53" s="68">
        <v>380.27594198000003</v>
      </c>
      <c r="W53" s="68">
        <v>88</v>
      </c>
      <c r="X53" s="68">
        <v>253.32596261</v>
      </c>
      <c r="Y53" s="68">
        <v>58</v>
      </c>
      <c r="Z53" s="68">
        <v>379.01659921999999</v>
      </c>
      <c r="AA53" s="68">
        <v>-1.2593427600000382</v>
      </c>
      <c r="AB53" s="68">
        <v>-125.09577332000001</v>
      </c>
      <c r="AC53" s="68">
        <v>253</v>
      </c>
      <c r="AD53" s="68">
        <v>1.0067028857790334E-2</v>
      </c>
      <c r="AF53" s="68" t="s">
        <v>70</v>
      </c>
      <c r="AG53" s="68" t="b">
        <v>1</v>
      </c>
      <c r="AH53" s="68">
        <v>9.152844838481335E-3</v>
      </c>
      <c r="AJ53" s="68">
        <v>71.537021776222971</v>
      </c>
      <c r="AK53" s="68">
        <v>43.805899395578543</v>
      </c>
      <c r="AL53" s="68">
        <v>58.387153108003083</v>
      </c>
      <c r="AM53" s="68">
        <v>40.880991048864317</v>
      </c>
      <c r="AN53" s="68">
        <v>149</v>
      </c>
      <c r="AO53" s="68">
        <v>894.26826797368471</v>
      </c>
      <c r="AQ53" s="68">
        <v>129.67738005874531</v>
      </c>
      <c r="AR53" s="68">
        <v>66.82606797482218</v>
      </c>
      <c r="AS53" s="68">
        <v>125.10211207935696</v>
      </c>
      <c r="AT53" s="68">
        <v>67.426580063311505</v>
      </c>
      <c r="AU53" s="68">
        <v>76</v>
      </c>
      <c r="AV53" s="68">
        <v>1523.5967048214675</v>
      </c>
    </row>
    <row r="54" spans="1:48" x14ac:dyDescent="0.3">
      <c r="A54">
        <v>52</v>
      </c>
      <c r="B54">
        <v>84</v>
      </c>
      <c r="C54">
        <v>311.77798802000001</v>
      </c>
      <c r="D54">
        <v>67</v>
      </c>
      <c r="E54">
        <v>398.73528110000001</v>
      </c>
      <c r="F54">
        <v>83</v>
      </c>
      <c r="G54">
        <v>341.85056257000002</v>
      </c>
      <c r="H54">
        <v>48</v>
      </c>
      <c r="I54">
        <v>371.99725848000003</v>
      </c>
      <c r="J54">
        <v>73</v>
      </c>
      <c r="K54">
        <v>286.46547456000002</v>
      </c>
      <c r="L54">
        <v>50</v>
      </c>
      <c r="M54">
        <v>370.74098449000002</v>
      </c>
      <c r="N54">
        <v>-1.2562739900000111</v>
      </c>
      <c r="O54">
        <v>-55.385088010000004</v>
      </c>
      <c r="P54">
        <v>256</v>
      </c>
      <c r="Q54">
        <v>2.2682531257749119E-2</v>
      </c>
      <c r="S54">
        <v>133</v>
      </c>
      <c r="T54">
        <v>373.24208504000001</v>
      </c>
      <c r="U54">
        <v>39</v>
      </c>
      <c r="V54">
        <v>384.52022005999999</v>
      </c>
      <c r="W54">
        <v>95</v>
      </c>
      <c r="X54">
        <v>252.65692476999999</v>
      </c>
      <c r="Y54">
        <v>50</v>
      </c>
      <c r="Z54">
        <v>380.27835979999998</v>
      </c>
      <c r="AA54">
        <v>-4.2418602600000099</v>
      </c>
      <c r="AB54">
        <v>-120.58516027000002</v>
      </c>
      <c r="AC54">
        <v>156</v>
      </c>
      <c r="AD54">
        <v>3.5177299184262295E-2</v>
      </c>
      <c r="AF54" t="s">
        <v>70</v>
      </c>
      <c r="AG54" t="b">
        <v>0</v>
      </c>
      <c r="AH54">
        <v>1.2494767926513176E-2</v>
      </c>
      <c r="AJ54">
        <v>66.690454461874026</v>
      </c>
      <c r="AK54">
        <v>40.240298131263131</v>
      </c>
      <c r="AL54">
        <v>55.399333914889233</v>
      </c>
      <c r="AM54">
        <v>37.741276877595674</v>
      </c>
      <c r="AN54">
        <v>235</v>
      </c>
      <c r="AO54">
        <v>759.33356462078609</v>
      </c>
      <c r="AQ54">
        <v>122.84066568329395</v>
      </c>
      <c r="AR54">
        <v>63.086473850223221</v>
      </c>
      <c r="AS54">
        <v>120.65974579704267</v>
      </c>
      <c r="AT54">
        <v>61.935111719322002</v>
      </c>
      <c r="AU54">
        <v>172</v>
      </c>
      <c r="AV54">
        <v>987.4237621610788</v>
      </c>
    </row>
    <row r="55" spans="1:48" x14ac:dyDescent="0.3">
      <c r="A55">
        <v>53</v>
      </c>
      <c r="B55">
        <v>62</v>
      </c>
      <c r="C55">
        <v>313.03079037999998</v>
      </c>
      <c r="D55">
        <v>148</v>
      </c>
      <c r="E55">
        <v>380.36202197</v>
      </c>
      <c r="F55">
        <v>67</v>
      </c>
      <c r="G55">
        <v>342.95400468000003</v>
      </c>
      <c r="H55">
        <v>151</v>
      </c>
      <c r="I55">
        <v>350.56397528999997</v>
      </c>
      <c r="J55">
        <v>63</v>
      </c>
      <c r="K55">
        <v>287.10911662000001</v>
      </c>
      <c r="L55">
        <v>149</v>
      </c>
      <c r="M55">
        <v>348.92256130999999</v>
      </c>
      <c r="N55">
        <v>-1.6414139799999816</v>
      </c>
      <c r="O55">
        <v>-55.844888060000017</v>
      </c>
      <c r="P55">
        <v>226</v>
      </c>
      <c r="Q55">
        <v>2.9392376581298518E-2</v>
      </c>
      <c r="S55">
        <v>96</v>
      </c>
      <c r="T55">
        <v>376.02209499999998</v>
      </c>
      <c r="U55">
        <v>166</v>
      </c>
      <c r="V55">
        <v>364.45045088000001</v>
      </c>
      <c r="W55">
        <v>104</v>
      </c>
      <c r="X55">
        <v>252.34606819000001</v>
      </c>
      <c r="Y55">
        <v>157</v>
      </c>
      <c r="Z55">
        <v>360.01808069999998</v>
      </c>
      <c r="AA55">
        <v>-4.4323701800000208</v>
      </c>
      <c r="AB55">
        <v>-123.67602680999997</v>
      </c>
      <c r="AC55">
        <v>155</v>
      </c>
      <c r="AD55">
        <v>3.5838555735699267E-2</v>
      </c>
      <c r="AF55" t="s">
        <v>70</v>
      </c>
      <c r="AG55" t="b">
        <v>1</v>
      </c>
      <c r="AH55">
        <v>6.4461791544007489E-3</v>
      </c>
      <c r="AJ55">
        <v>69.423039888609267</v>
      </c>
      <c r="AK55">
        <v>42.229401369036566</v>
      </c>
      <c r="AL55">
        <v>55.8690053812279</v>
      </c>
      <c r="AM55">
        <v>40.747673026954061</v>
      </c>
      <c r="AN55">
        <v>173</v>
      </c>
      <c r="AO55">
        <v>856.59248176490632</v>
      </c>
      <c r="AQ55">
        <v>126.36464030067808</v>
      </c>
      <c r="AR55">
        <v>64.969858798382475</v>
      </c>
      <c r="AS55">
        <v>123.75542619586579</v>
      </c>
      <c r="AT55">
        <v>64.003995607107882</v>
      </c>
      <c r="AU55">
        <v>139</v>
      </c>
      <c r="AV55">
        <v>1123.5403364565225</v>
      </c>
    </row>
    <row r="56" spans="1:48" x14ac:dyDescent="0.3">
      <c r="A56">
        <v>54</v>
      </c>
      <c r="B56">
        <v>26</v>
      </c>
      <c r="C56">
        <v>316.41317585000002</v>
      </c>
      <c r="D56">
        <v>115</v>
      </c>
      <c r="E56">
        <v>388.08272983000001</v>
      </c>
      <c r="F56">
        <v>45</v>
      </c>
      <c r="G56">
        <v>345.20267071000001</v>
      </c>
      <c r="H56">
        <v>99</v>
      </c>
      <c r="I56">
        <v>363.84830856000002</v>
      </c>
      <c r="J56">
        <v>9</v>
      </c>
      <c r="K56">
        <v>295.71340827</v>
      </c>
      <c r="L56">
        <v>112</v>
      </c>
      <c r="M56">
        <v>359.01872745999998</v>
      </c>
      <c r="N56">
        <v>-4.8295811000000413</v>
      </c>
      <c r="O56">
        <v>-49.489262440000005</v>
      </c>
      <c r="P56">
        <v>21</v>
      </c>
      <c r="Q56">
        <v>9.7588463878509987E-2</v>
      </c>
      <c r="S56">
        <v>51</v>
      </c>
      <c r="T56">
        <v>378.97719611000002</v>
      </c>
      <c r="U56">
        <v>71</v>
      </c>
      <c r="V56">
        <v>380.08641206999999</v>
      </c>
      <c r="W56">
        <v>18</v>
      </c>
      <c r="X56">
        <v>260.67527519999999</v>
      </c>
      <c r="Y56">
        <v>74</v>
      </c>
      <c r="Z56">
        <v>375.28456296000002</v>
      </c>
      <c r="AA56">
        <v>-4.8018491099999778</v>
      </c>
      <c r="AB56">
        <v>-118.30192091000004</v>
      </c>
      <c r="AC56">
        <v>136</v>
      </c>
      <c r="AD56">
        <v>4.0589781408985379E-2</v>
      </c>
      <c r="AF56" t="s">
        <v>69</v>
      </c>
      <c r="AG56" t="b">
        <v>0</v>
      </c>
      <c r="AH56">
        <v>5.6998682469524609E-2</v>
      </c>
      <c r="AJ56">
        <v>61.518952577151609</v>
      </c>
      <c r="AK56">
        <v>37.631664706544591</v>
      </c>
      <c r="AL56">
        <v>49.72435972897663</v>
      </c>
      <c r="AM56">
        <v>35.681880718782004</v>
      </c>
      <c r="AN56">
        <v>288</v>
      </c>
      <c r="AO56">
        <v>669.19241728347572</v>
      </c>
      <c r="AQ56">
        <v>119.33031650780323</v>
      </c>
      <c r="AR56">
        <v>63.072955605493732</v>
      </c>
      <c r="AS56">
        <v>118.39933380670311</v>
      </c>
      <c r="AT56">
        <v>57.188343603409599</v>
      </c>
      <c r="AU56">
        <v>294</v>
      </c>
      <c r="AV56">
        <v>623.20136810913141</v>
      </c>
    </row>
    <row r="57" spans="1:48" s="68" customFormat="1" x14ac:dyDescent="0.3">
      <c r="A57" s="68">
        <v>55</v>
      </c>
      <c r="B57" s="68">
        <v>31</v>
      </c>
      <c r="C57" s="68">
        <v>315.92541401</v>
      </c>
      <c r="D57" s="68">
        <v>34</v>
      </c>
      <c r="E57" s="68">
        <v>404.72154547999997</v>
      </c>
      <c r="F57" s="68">
        <v>31</v>
      </c>
      <c r="G57" s="68">
        <v>346.89316700000001</v>
      </c>
      <c r="H57" s="68">
        <v>37</v>
      </c>
      <c r="I57" s="68">
        <v>374.20196651999998</v>
      </c>
      <c r="J57" s="68">
        <v>50</v>
      </c>
      <c r="K57" s="68">
        <v>287.75124499999998</v>
      </c>
      <c r="L57" s="68">
        <v>41</v>
      </c>
      <c r="M57" s="68">
        <v>372.45652883000002</v>
      </c>
      <c r="N57" s="68">
        <v>-1.7454376899999602</v>
      </c>
      <c r="O57" s="68">
        <v>-59.141922000000022</v>
      </c>
      <c r="P57" s="68">
        <v>225</v>
      </c>
      <c r="Q57" s="68">
        <v>2.9512698116235712E-2</v>
      </c>
      <c r="S57" s="68">
        <v>115</v>
      </c>
      <c r="T57" s="68">
        <v>374.79543389000003</v>
      </c>
      <c r="U57" s="68">
        <v>65</v>
      </c>
      <c r="V57" s="68">
        <v>380.52955999</v>
      </c>
      <c r="W57" s="68">
        <v>92</v>
      </c>
      <c r="X57" s="68">
        <v>252.88447608000001</v>
      </c>
      <c r="Y57" s="68">
        <v>62</v>
      </c>
      <c r="Z57" s="68">
        <v>377.8770237</v>
      </c>
      <c r="AA57" s="68">
        <v>-2.6525362900000005</v>
      </c>
      <c r="AB57" s="68">
        <v>-121.91095781000001</v>
      </c>
      <c r="AC57" s="68">
        <v>212</v>
      </c>
      <c r="AD57" s="68">
        <v>2.1757980887444232E-2</v>
      </c>
      <c r="AF57" s="68" t="s">
        <v>69</v>
      </c>
      <c r="AG57" s="68" t="b">
        <v>1</v>
      </c>
      <c r="AH57" s="68">
        <v>7.7547172287914801E-3</v>
      </c>
      <c r="AJ57" s="68">
        <v>72.740839360659038</v>
      </c>
      <c r="AK57" s="68">
        <v>43.479264312374568</v>
      </c>
      <c r="AL57" s="68">
        <v>59.16767268182651</v>
      </c>
      <c r="AM57" s="68">
        <v>42.834741727117013</v>
      </c>
      <c r="AN57" s="68">
        <v>130</v>
      </c>
      <c r="AO57" s="68">
        <v>929.5194207842577</v>
      </c>
      <c r="AQ57" s="68">
        <v>127.05263176270523</v>
      </c>
      <c r="AR57" s="68">
        <v>63.6469276762042</v>
      </c>
      <c r="AS57" s="68">
        <v>121.9398113124724</v>
      </c>
      <c r="AT57" s="68">
        <v>68.518524536733892</v>
      </c>
      <c r="AU57" s="68">
        <v>70</v>
      </c>
      <c r="AV57" s="68">
        <v>1552.7114932681179</v>
      </c>
    </row>
    <row r="58" spans="1:48" x14ac:dyDescent="0.3">
      <c r="A58">
        <v>56</v>
      </c>
      <c r="B58">
        <v>94</v>
      </c>
      <c r="C58">
        <v>310.81903748000002</v>
      </c>
      <c r="D58">
        <v>6</v>
      </c>
      <c r="E58">
        <v>411.95249754999998</v>
      </c>
      <c r="F58">
        <v>74</v>
      </c>
      <c r="G58">
        <v>342.61318755000002</v>
      </c>
      <c r="H58">
        <v>8</v>
      </c>
      <c r="I58">
        <v>381.44051088999998</v>
      </c>
      <c r="J58">
        <v>108</v>
      </c>
      <c r="K58">
        <v>284.85749354000001</v>
      </c>
      <c r="L58">
        <v>18</v>
      </c>
      <c r="M58">
        <v>377.88736375000002</v>
      </c>
      <c r="N58">
        <v>-3.5531471399999646</v>
      </c>
      <c r="O58">
        <v>-57.755694010000013</v>
      </c>
      <c r="P58">
        <v>108</v>
      </c>
      <c r="Q58">
        <v>6.1520291650980087E-2</v>
      </c>
      <c r="S58">
        <v>121</v>
      </c>
      <c r="T58">
        <v>374.27016097000001</v>
      </c>
      <c r="U58">
        <v>16</v>
      </c>
      <c r="V58">
        <v>390.96970033999997</v>
      </c>
      <c r="W58">
        <v>146</v>
      </c>
      <c r="X58">
        <v>247.25328992999999</v>
      </c>
      <c r="Y58">
        <v>49</v>
      </c>
      <c r="Z58">
        <v>380.32619389000001</v>
      </c>
      <c r="AA58">
        <v>-10.643506449999961</v>
      </c>
      <c r="AB58">
        <v>-127.01687104000001</v>
      </c>
      <c r="AC58">
        <v>30</v>
      </c>
      <c r="AD58">
        <v>8.3796005702644963E-2</v>
      </c>
      <c r="AF58" t="s">
        <v>70</v>
      </c>
      <c r="AG58" t="b">
        <v>0</v>
      </c>
      <c r="AH58">
        <v>2.2275714051664876E-2</v>
      </c>
      <c r="AJ58">
        <v>72.380805656648803</v>
      </c>
      <c r="AK58">
        <v>44.066419285139318</v>
      </c>
      <c r="AL58">
        <v>57.86488611563356</v>
      </c>
      <c r="AM58">
        <v>42.830305912524729</v>
      </c>
      <c r="AN58">
        <v>121</v>
      </c>
      <c r="AO58">
        <v>937.60512928105584</v>
      </c>
      <c r="AQ58">
        <v>132.64568499835144</v>
      </c>
      <c r="AR58">
        <v>66.830553273927123</v>
      </c>
      <c r="AS58">
        <v>127.46203261498377</v>
      </c>
      <c r="AT58">
        <v>70.998784107792019</v>
      </c>
      <c r="AU58">
        <v>51</v>
      </c>
      <c r="AV58">
        <v>1670.2558447032966</v>
      </c>
    </row>
    <row r="59" spans="1:48" x14ac:dyDescent="0.3">
      <c r="A59">
        <v>57</v>
      </c>
      <c r="B59">
        <v>46</v>
      </c>
      <c r="C59">
        <v>314.24590641999998</v>
      </c>
      <c r="D59">
        <v>101</v>
      </c>
      <c r="E59">
        <v>391.41153349000001</v>
      </c>
      <c r="F59">
        <v>41</v>
      </c>
      <c r="G59">
        <v>345.46922003999998</v>
      </c>
      <c r="H59">
        <v>113</v>
      </c>
      <c r="I59">
        <v>361.28712095999998</v>
      </c>
      <c r="J59">
        <v>23</v>
      </c>
      <c r="K59">
        <v>290.32298784</v>
      </c>
      <c r="L59">
        <v>119</v>
      </c>
      <c r="M59">
        <v>358.26627891999999</v>
      </c>
      <c r="N59">
        <v>-3.0208420399999909</v>
      </c>
      <c r="O59">
        <v>-55.146232199999986</v>
      </c>
      <c r="P59">
        <v>126</v>
      </c>
      <c r="Q59">
        <v>5.4778756761554269E-2</v>
      </c>
      <c r="S59">
        <v>17</v>
      </c>
      <c r="T59">
        <v>382.83085345000001</v>
      </c>
      <c r="U59">
        <v>112</v>
      </c>
      <c r="V59">
        <v>373.34519698999998</v>
      </c>
      <c r="W59">
        <v>83</v>
      </c>
      <c r="X59">
        <v>253.88415215000001</v>
      </c>
      <c r="Y59">
        <v>97</v>
      </c>
      <c r="Z59">
        <v>372.50053288999999</v>
      </c>
      <c r="AA59">
        <v>-0.84466409999998859</v>
      </c>
      <c r="AB59">
        <v>-128.9467013</v>
      </c>
      <c r="AC59">
        <v>269</v>
      </c>
      <c r="AD59">
        <v>6.550490175276695E-3</v>
      </c>
      <c r="AF59" t="s">
        <v>69</v>
      </c>
      <c r="AG59" t="b">
        <v>0</v>
      </c>
      <c r="AH59">
        <v>4.8228266586277574E-2</v>
      </c>
      <c r="AJ59">
        <v>69.746037694764169</v>
      </c>
      <c r="AK59">
        <v>43.386352044052984</v>
      </c>
      <c r="AL59">
        <v>55.228909209642609</v>
      </c>
      <c r="AM59">
        <v>40.876814135832745</v>
      </c>
      <c r="AN59">
        <v>158</v>
      </c>
      <c r="AO59">
        <v>877.78427333968557</v>
      </c>
      <c r="AQ59">
        <v>131.56438416339353</v>
      </c>
      <c r="AR59">
        <v>70.924519551697657</v>
      </c>
      <c r="AS59">
        <v>128.94946775226819</v>
      </c>
      <c r="AT59">
        <v>63.254781022821206</v>
      </c>
      <c r="AU59">
        <v>128</v>
      </c>
      <c r="AV59">
        <v>1193.762869403716</v>
      </c>
    </row>
    <row r="60" spans="1:48" x14ac:dyDescent="0.3">
      <c r="A60">
        <v>58</v>
      </c>
      <c r="B60">
        <v>61</v>
      </c>
      <c r="C60">
        <v>313.07649348000001</v>
      </c>
      <c r="D60">
        <v>98</v>
      </c>
      <c r="E60">
        <v>392.17581985999999</v>
      </c>
      <c r="F60">
        <v>75</v>
      </c>
      <c r="G60">
        <v>342.58282011</v>
      </c>
      <c r="H60">
        <v>90</v>
      </c>
      <c r="I60">
        <v>364.66886783000001</v>
      </c>
      <c r="J60">
        <v>55</v>
      </c>
      <c r="K60">
        <v>287.49929184000001</v>
      </c>
      <c r="L60">
        <v>92</v>
      </c>
      <c r="M60">
        <v>362.90326554000001</v>
      </c>
      <c r="N60">
        <v>-1.7656022900000039</v>
      </c>
      <c r="O60">
        <v>-55.083528269999988</v>
      </c>
      <c r="P60">
        <v>217</v>
      </c>
      <c r="Q60">
        <v>3.205318078656192E-2</v>
      </c>
      <c r="S60">
        <v>71</v>
      </c>
      <c r="T60">
        <v>377.42329633999998</v>
      </c>
      <c r="U60">
        <v>96</v>
      </c>
      <c r="V60">
        <v>375.98690848000001</v>
      </c>
      <c r="W60">
        <v>40</v>
      </c>
      <c r="X60">
        <v>257.96199933999998</v>
      </c>
      <c r="Y60">
        <v>86</v>
      </c>
      <c r="Z60">
        <v>373.90809038999998</v>
      </c>
      <c r="AA60">
        <v>-2.078818090000027</v>
      </c>
      <c r="AB60">
        <v>-119.461297</v>
      </c>
      <c r="AC60">
        <v>230</v>
      </c>
      <c r="AD60">
        <v>1.7401603215475108E-2</v>
      </c>
      <c r="AF60" t="s">
        <v>69</v>
      </c>
      <c r="AG60" t="b">
        <v>0</v>
      </c>
      <c r="AH60">
        <v>1.4651577571086812E-2</v>
      </c>
      <c r="AJ60">
        <v>67.161816154727561</v>
      </c>
      <c r="AK60">
        <v>40.339257816387331</v>
      </c>
      <c r="AL60">
        <v>55.111817590407426</v>
      </c>
      <c r="AM60">
        <v>38.872556902660371</v>
      </c>
      <c r="AN60">
        <v>219</v>
      </c>
      <c r="AO60">
        <v>783.63820381672656</v>
      </c>
      <c r="AQ60">
        <v>121.94722992820837</v>
      </c>
      <c r="AR60">
        <v>66.352030036564756</v>
      </c>
      <c r="AS60">
        <v>119.47938301470057</v>
      </c>
      <c r="AT60">
        <v>58.063046805151423</v>
      </c>
      <c r="AU60">
        <v>158</v>
      </c>
      <c r="AV60">
        <v>1033.8568241459438</v>
      </c>
    </row>
    <row r="61" spans="1:48" s="70" customFormat="1" x14ac:dyDescent="0.3">
      <c r="A61" s="68">
        <v>59</v>
      </c>
      <c r="B61" s="68">
        <v>33</v>
      </c>
      <c r="C61" s="68">
        <v>315.78843139999998</v>
      </c>
      <c r="D61" s="68">
        <v>61</v>
      </c>
      <c r="E61" s="68">
        <v>399.78279687000003</v>
      </c>
      <c r="F61" s="68">
        <v>25</v>
      </c>
      <c r="G61" s="68">
        <v>347.23451674</v>
      </c>
      <c r="H61" s="68">
        <v>63</v>
      </c>
      <c r="I61" s="68">
        <v>369.75085983000002</v>
      </c>
      <c r="J61" s="68">
        <v>46</v>
      </c>
      <c r="K61" s="68">
        <v>287.96116290999998</v>
      </c>
      <c r="L61" s="68">
        <v>57</v>
      </c>
      <c r="M61" s="68">
        <v>369.89286034999998</v>
      </c>
      <c r="N61" s="68">
        <v>0.14200051999995367</v>
      </c>
      <c r="O61" s="68">
        <v>-59.273353830000019</v>
      </c>
      <c r="P61" s="68">
        <v>309</v>
      </c>
      <c r="Q61" s="68">
        <v>-2.3956889702448888E-3</v>
      </c>
      <c r="R61" s="68"/>
      <c r="S61" s="68">
        <v>65</v>
      </c>
      <c r="T61" s="68">
        <v>378.02423192999998</v>
      </c>
      <c r="U61" s="68">
        <v>67</v>
      </c>
      <c r="V61" s="68">
        <v>380.31429671000001</v>
      </c>
      <c r="W61" s="68">
        <v>43</v>
      </c>
      <c r="X61" s="68">
        <v>257.64725811</v>
      </c>
      <c r="Y61" s="68">
        <v>54</v>
      </c>
      <c r="Z61" s="68">
        <v>379.70245132000002</v>
      </c>
      <c r="AA61" s="68">
        <v>-0.61184538999998495</v>
      </c>
      <c r="AB61" s="68">
        <v>-120.37697381999999</v>
      </c>
      <c r="AC61" s="68">
        <v>276</v>
      </c>
      <c r="AD61" s="68">
        <v>5.0827444035507902E-3</v>
      </c>
      <c r="AE61" s="68"/>
      <c r="AF61" s="68" t="s">
        <v>70</v>
      </c>
      <c r="AG61" s="68" t="b">
        <v>1</v>
      </c>
      <c r="AH61" s="68">
        <v>7.4784333737956789E-3</v>
      </c>
      <c r="AI61" s="68"/>
      <c r="AJ61" s="68">
        <v>71.797415209380745</v>
      </c>
      <c r="AK61" s="68">
        <v>43.483025717917656</v>
      </c>
      <c r="AL61" s="68">
        <v>59.273523924295723</v>
      </c>
      <c r="AM61" s="68">
        <v>40.83828077654811</v>
      </c>
      <c r="AN61" s="68">
        <v>152</v>
      </c>
      <c r="AO61" s="68">
        <v>887.81413495098025</v>
      </c>
      <c r="AP61" s="68"/>
      <c r="AQ61" s="68">
        <v>123.54971547654579</v>
      </c>
      <c r="AR61" s="68">
        <v>65.209795016468732</v>
      </c>
      <c r="AS61" s="68">
        <v>120.37852873682344</v>
      </c>
      <c r="AT61" s="68">
        <v>61.51110719979939</v>
      </c>
      <c r="AU61" s="68">
        <v>129</v>
      </c>
      <c r="AV61" s="68">
        <v>1190.8189108611145</v>
      </c>
    </row>
    <row r="62" spans="1:48" s="51" customFormat="1" x14ac:dyDescent="0.3">
      <c r="A62">
        <v>60</v>
      </c>
      <c r="B62">
        <v>19</v>
      </c>
      <c r="C62">
        <v>317.33221958000001</v>
      </c>
      <c r="D62">
        <v>26</v>
      </c>
      <c r="E62">
        <v>405.46829522000002</v>
      </c>
      <c r="F62">
        <v>15</v>
      </c>
      <c r="G62">
        <v>348.50480004000002</v>
      </c>
      <c r="H62">
        <v>41</v>
      </c>
      <c r="I62">
        <v>373.89040983000001</v>
      </c>
      <c r="J62">
        <v>35</v>
      </c>
      <c r="K62">
        <v>289.40630915999998</v>
      </c>
      <c r="L62">
        <v>35</v>
      </c>
      <c r="M62">
        <v>373.55585810999997</v>
      </c>
      <c r="N62">
        <v>-0.33455172000003586</v>
      </c>
      <c r="O62">
        <v>-59.098490880000043</v>
      </c>
      <c r="P62">
        <v>295</v>
      </c>
      <c r="Q62">
        <v>5.6609181557503016E-3</v>
      </c>
      <c r="R62"/>
      <c r="S62">
        <v>83</v>
      </c>
      <c r="T62">
        <v>376.72273378</v>
      </c>
      <c r="U62">
        <v>57</v>
      </c>
      <c r="V62">
        <v>382.27393814999999</v>
      </c>
      <c r="W62">
        <v>82</v>
      </c>
      <c r="X62">
        <v>253.91738654</v>
      </c>
      <c r="Y62">
        <v>53</v>
      </c>
      <c r="Z62">
        <v>379.98493281999998</v>
      </c>
      <c r="AA62">
        <v>-2.2890053300000091</v>
      </c>
      <c r="AB62">
        <v>-122.80534724</v>
      </c>
      <c r="AC62">
        <v>226</v>
      </c>
      <c r="AD62">
        <v>1.8639296915358074E-2</v>
      </c>
      <c r="AE62"/>
      <c r="AF62" t="s">
        <v>70</v>
      </c>
      <c r="AG62" t="b">
        <v>0</v>
      </c>
      <c r="AH62">
        <v>1.2978378759607771E-2</v>
      </c>
      <c r="AI62"/>
      <c r="AJ62">
        <v>72.938770225225952</v>
      </c>
      <c r="AK62">
        <v>44.372205469630984</v>
      </c>
      <c r="AL62">
        <v>59.099437807366691</v>
      </c>
      <c r="AM62">
        <v>42.405897173454242</v>
      </c>
      <c r="AN62">
        <v>120</v>
      </c>
      <c r="AO62">
        <v>938.31710607016669</v>
      </c>
      <c r="AP62"/>
      <c r="AQ62">
        <v>127.46462638768872</v>
      </c>
      <c r="AR62">
        <v>63.759010161945426</v>
      </c>
      <c r="AS62">
        <v>122.82667811244325</v>
      </c>
      <c r="AT62">
        <v>68.343564500988776</v>
      </c>
      <c r="AU62">
        <v>84</v>
      </c>
      <c r="AV62">
        <v>1492.1681387725714</v>
      </c>
    </row>
    <row r="63" spans="1:48" s="51" customFormat="1" x14ac:dyDescent="0.3">
      <c r="A63" s="66">
        <v>61</v>
      </c>
      <c r="B63" s="66">
        <v>248</v>
      </c>
      <c r="C63" s="66">
        <v>298.99370697000001</v>
      </c>
      <c r="D63" s="66">
        <v>231</v>
      </c>
      <c r="E63" s="66">
        <v>362.81346754999998</v>
      </c>
      <c r="F63" s="66">
        <v>275</v>
      </c>
      <c r="G63" s="66">
        <v>325.24282726000001</v>
      </c>
      <c r="H63" s="66">
        <v>206</v>
      </c>
      <c r="I63" s="66">
        <v>339.13014142999998</v>
      </c>
      <c r="J63" s="66">
        <v>206</v>
      </c>
      <c r="K63" s="66">
        <v>277.39959571999998</v>
      </c>
      <c r="L63" s="66">
        <v>213</v>
      </c>
      <c r="M63" s="66">
        <v>335.06969693000002</v>
      </c>
      <c r="N63" s="66">
        <v>-4.06044449999996</v>
      </c>
      <c r="O63" s="66">
        <v>-47.843231540000033</v>
      </c>
      <c r="P63" s="66">
        <v>40</v>
      </c>
      <c r="Q63" s="66">
        <v>8.4869779262405506E-2</v>
      </c>
      <c r="R63" s="66"/>
      <c r="S63" s="66">
        <v>304</v>
      </c>
      <c r="T63" s="66">
        <v>357.85557241999999</v>
      </c>
      <c r="U63" s="66">
        <v>221</v>
      </c>
      <c r="V63" s="66">
        <v>351.96302738000003</v>
      </c>
      <c r="W63" s="66">
        <v>163</v>
      </c>
      <c r="X63" s="66">
        <v>246.47710332</v>
      </c>
      <c r="Y63" s="66">
        <v>209</v>
      </c>
      <c r="Z63" s="66">
        <v>349.83216183000002</v>
      </c>
      <c r="AA63" s="66">
        <v>-2.13086555000001</v>
      </c>
      <c r="AB63" s="66">
        <v>-111.37846909999999</v>
      </c>
      <c r="AC63" s="66">
        <v>225</v>
      </c>
      <c r="AD63" s="66">
        <v>1.9131754702848669E-2</v>
      </c>
      <c r="AE63" s="66"/>
      <c r="AF63" s="66" t="s">
        <v>69</v>
      </c>
      <c r="AG63" s="66" t="b">
        <v>0</v>
      </c>
      <c r="AH63" s="66">
        <v>6.5738024559556837E-2</v>
      </c>
      <c r="AI63" s="66"/>
      <c r="AJ63" s="66">
        <v>59.263246244568855</v>
      </c>
      <c r="AK63" s="66">
        <v>35.354154665401978</v>
      </c>
      <c r="AL63" s="66">
        <v>48.015226894472065</v>
      </c>
      <c r="AM63" s="66">
        <v>35.157110929263666</v>
      </c>
      <c r="AN63" s="66">
        <v>318</v>
      </c>
      <c r="AO63" s="66">
        <v>619.83497565392929</v>
      </c>
      <c r="AP63" s="66"/>
      <c r="AQ63" s="66">
        <v>112.67482052662706</v>
      </c>
      <c r="AR63" s="66">
        <v>59.853581815432321</v>
      </c>
      <c r="AS63" s="66">
        <v>111.39885083362319</v>
      </c>
      <c r="AT63" s="66">
        <v>54.097208404198625</v>
      </c>
      <c r="AU63" s="66">
        <v>269</v>
      </c>
      <c r="AV63" s="66">
        <v>666.96606824593869</v>
      </c>
    </row>
    <row r="64" spans="1:48" s="51" customFormat="1" x14ac:dyDescent="0.3">
      <c r="A64" s="66">
        <v>62</v>
      </c>
      <c r="B64" s="66">
        <v>347</v>
      </c>
      <c r="C64" s="66">
        <v>274.47279498</v>
      </c>
      <c r="D64" s="66">
        <v>341</v>
      </c>
      <c r="E64" s="66">
        <v>322.04746804000001</v>
      </c>
      <c r="F64" s="66">
        <v>312</v>
      </c>
      <c r="G64" s="66">
        <v>319.36949759999999</v>
      </c>
      <c r="H64" s="66">
        <v>336</v>
      </c>
      <c r="I64" s="66">
        <v>293.59974109000001</v>
      </c>
      <c r="J64" s="66">
        <v>339</v>
      </c>
      <c r="K64" s="66">
        <v>251.37987698000001</v>
      </c>
      <c r="L64" s="66">
        <v>339</v>
      </c>
      <c r="M64" s="66">
        <v>288.79104314</v>
      </c>
      <c r="N64" s="66">
        <v>-4.8086979500000098</v>
      </c>
      <c r="O64" s="66">
        <v>-67.989620619999982</v>
      </c>
      <c r="P64" s="66">
        <v>79</v>
      </c>
      <c r="Q64" s="66">
        <v>7.0726941938332746E-2</v>
      </c>
      <c r="R64" s="66"/>
      <c r="S64" s="66">
        <v>279</v>
      </c>
      <c r="T64" s="66">
        <v>361.95695153000003</v>
      </c>
      <c r="U64" s="66">
        <v>310</v>
      </c>
      <c r="V64" s="66">
        <v>322.80197876</v>
      </c>
      <c r="W64" s="66">
        <v>335</v>
      </c>
      <c r="X64" s="66">
        <v>210.53911790000001</v>
      </c>
      <c r="Y64" s="66">
        <v>339</v>
      </c>
      <c r="Z64" s="66">
        <v>307.09613112</v>
      </c>
      <c r="AA64" s="66">
        <v>-15.705847640000002</v>
      </c>
      <c r="AB64" s="66">
        <v>-151.41783363000002</v>
      </c>
      <c r="AC64" s="66">
        <v>10</v>
      </c>
      <c r="AD64" s="66">
        <v>0.10372521692773871</v>
      </c>
      <c r="AE64" s="66"/>
      <c r="AF64" s="66" t="s">
        <v>70</v>
      </c>
      <c r="AG64" s="66" t="b">
        <v>0</v>
      </c>
      <c r="AH64" s="66">
        <v>3.2998274989405968E-2</v>
      </c>
      <c r="AI64" s="66"/>
      <c r="AJ64" s="66">
        <v>80.899000236544012</v>
      </c>
      <c r="AK64" s="66">
        <v>53.15060747320269</v>
      </c>
      <c r="AL64" s="66">
        <v>68.159460737493077</v>
      </c>
      <c r="AM64" s="66">
        <v>40.48793226239227</v>
      </c>
      <c r="AN64" s="66">
        <v>77</v>
      </c>
      <c r="AO64" s="66">
        <v>1075.022422341201</v>
      </c>
      <c r="AP64" s="66"/>
      <c r="AQ64" s="66">
        <v>152.68812743248884</v>
      </c>
      <c r="AR64" s="66">
        <v>87.487410143925885</v>
      </c>
      <c r="AS64" s="66">
        <v>152.2302006544472</v>
      </c>
      <c r="AT64" s="66">
        <v>65.658644066604609</v>
      </c>
      <c r="AU64" s="66">
        <v>292</v>
      </c>
      <c r="AV64" s="66">
        <v>629.88322750759437</v>
      </c>
    </row>
    <row r="65" spans="1:48" s="51" customFormat="1" x14ac:dyDescent="0.3">
      <c r="A65">
        <v>63</v>
      </c>
      <c r="B65">
        <v>207</v>
      </c>
      <c r="C65">
        <v>303.59313348000001</v>
      </c>
      <c r="D65">
        <v>342</v>
      </c>
      <c r="E65">
        <v>321.92053537999999</v>
      </c>
      <c r="F65">
        <v>97</v>
      </c>
      <c r="G65">
        <v>340.79313839000002</v>
      </c>
      <c r="H65">
        <v>335</v>
      </c>
      <c r="I65">
        <v>294.07941355000003</v>
      </c>
      <c r="J65">
        <v>169</v>
      </c>
      <c r="K65">
        <v>280.14914173</v>
      </c>
      <c r="L65">
        <v>336</v>
      </c>
      <c r="M65">
        <v>290.42008407999998</v>
      </c>
      <c r="N65">
        <v>-3.6593294700000456</v>
      </c>
      <c r="O65">
        <v>-60.643996660000028</v>
      </c>
      <c r="P65">
        <v>114</v>
      </c>
      <c r="Q65">
        <v>6.0341166010479827E-2</v>
      </c>
      <c r="R65"/>
      <c r="S65">
        <v>37</v>
      </c>
      <c r="T65">
        <v>380.32961552</v>
      </c>
      <c r="U65">
        <v>308</v>
      </c>
      <c r="V65">
        <v>323.32011674</v>
      </c>
      <c r="W65">
        <v>221</v>
      </c>
      <c r="X65">
        <v>241.29488492999999</v>
      </c>
      <c r="Y65">
        <v>334</v>
      </c>
      <c r="Z65">
        <v>308.65507205</v>
      </c>
      <c r="AA65">
        <v>-14.665044690000002</v>
      </c>
      <c r="AB65">
        <v>-139.03473059000001</v>
      </c>
      <c r="AC65">
        <v>9</v>
      </c>
      <c r="AD65">
        <v>0.10547756397101817</v>
      </c>
      <c r="AE65"/>
      <c r="AF65" t="s">
        <v>70</v>
      </c>
      <c r="AG65" t="b">
        <v>0</v>
      </c>
      <c r="AH65">
        <v>4.5136397960538338E-2</v>
      </c>
      <c r="AI65"/>
      <c r="AJ65">
        <v>73.243012723866144</v>
      </c>
      <c r="AK65">
        <v>46.464700903556093</v>
      </c>
      <c r="AL65">
        <v>60.754300449170721</v>
      </c>
      <c r="AM65">
        <v>39.267024095005482</v>
      </c>
      <c r="AN65">
        <v>140</v>
      </c>
      <c r="AO65">
        <v>912.26198676024046</v>
      </c>
      <c r="AP65"/>
      <c r="AQ65">
        <v>140.12509182698631</v>
      </c>
      <c r="AR65">
        <v>76.749244321090885</v>
      </c>
      <c r="AS65">
        <v>139.80600790378639</v>
      </c>
      <c r="AT65">
        <v>63.694931429095305</v>
      </c>
      <c r="AU65">
        <v>317</v>
      </c>
      <c r="AV65">
        <v>465.37676057180437</v>
      </c>
    </row>
    <row r="66" spans="1:48" s="51" customFormat="1" x14ac:dyDescent="0.3">
      <c r="A66">
        <v>64</v>
      </c>
      <c r="B66">
        <v>247</v>
      </c>
      <c r="C66">
        <v>299.03125698000002</v>
      </c>
      <c r="D66">
        <v>186</v>
      </c>
      <c r="E66">
        <v>370.15217122000001</v>
      </c>
      <c r="F66">
        <v>268</v>
      </c>
      <c r="G66">
        <v>326.61194850999999</v>
      </c>
      <c r="H66">
        <v>173</v>
      </c>
      <c r="I66">
        <v>344.28567608999998</v>
      </c>
      <c r="J66">
        <v>241</v>
      </c>
      <c r="K66">
        <v>274.73968981000002</v>
      </c>
      <c r="L66">
        <v>185</v>
      </c>
      <c r="M66">
        <v>340.10206911</v>
      </c>
      <c r="N66">
        <v>-4.1836069799999791</v>
      </c>
      <c r="O66">
        <v>-51.872258699999975</v>
      </c>
      <c r="P66">
        <v>49</v>
      </c>
      <c r="Q66">
        <v>8.0652107404761642E-2</v>
      </c>
      <c r="R66"/>
      <c r="S66">
        <v>314</v>
      </c>
      <c r="T66">
        <v>354.83676752000002</v>
      </c>
      <c r="U66">
        <v>200</v>
      </c>
      <c r="V66">
        <v>356.73380689999999</v>
      </c>
      <c r="W66">
        <v>185</v>
      </c>
      <c r="X66">
        <v>243.7774282</v>
      </c>
      <c r="Y66">
        <v>192</v>
      </c>
      <c r="Z66">
        <v>352.50779206999999</v>
      </c>
      <c r="AA66">
        <v>-4.2260148299999969</v>
      </c>
      <c r="AB66">
        <v>-111.05933932000002</v>
      </c>
      <c r="AC66">
        <v>147</v>
      </c>
      <c r="AD66">
        <v>3.8051863588197656E-2</v>
      </c>
      <c r="AE66"/>
      <c r="AF66" t="s">
        <v>69</v>
      </c>
      <c r="AG66" t="b">
        <v>0</v>
      </c>
      <c r="AH66">
        <v>4.2600243816563986E-2</v>
      </c>
      <c r="AI66"/>
      <c r="AJ66">
        <v>64.246751445473237</v>
      </c>
      <c r="AK66">
        <v>37.81230111462839</v>
      </c>
      <c r="AL66">
        <v>52.040693596481084</v>
      </c>
      <c r="AM66">
        <v>38.640508179836992</v>
      </c>
      <c r="AN66">
        <v>250</v>
      </c>
      <c r="AO66">
        <v>728.57015032189292</v>
      </c>
      <c r="AP66"/>
      <c r="AQ66">
        <v>113.26922112785761</v>
      </c>
      <c r="AR66">
        <v>57.396058293704286</v>
      </c>
      <c r="AS66">
        <v>111.13971410588692</v>
      </c>
      <c r="AT66">
        <v>58.002669856123987</v>
      </c>
      <c r="AU66">
        <v>207</v>
      </c>
      <c r="AV66">
        <v>863.03479563601468</v>
      </c>
    </row>
    <row r="67" spans="1:48" s="51" customFormat="1" x14ac:dyDescent="0.3">
      <c r="A67">
        <v>65</v>
      </c>
      <c r="B67">
        <v>288</v>
      </c>
      <c r="C67">
        <v>290.82964382</v>
      </c>
      <c r="D67">
        <v>332</v>
      </c>
      <c r="E67">
        <v>329.62191153999999</v>
      </c>
      <c r="F67">
        <v>295</v>
      </c>
      <c r="G67">
        <v>321.98116012000003</v>
      </c>
      <c r="H67">
        <v>317</v>
      </c>
      <c r="I67">
        <v>302.03047579999998</v>
      </c>
      <c r="J67">
        <v>286</v>
      </c>
      <c r="K67">
        <v>267.01709304000002</v>
      </c>
      <c r="L67">
        <v>315</v>
      </c>
      <c r="M67">
        <v>299.95319185</v>
      </c>
      <c r="N67">
        <v>-2.0772839499999805</v>
      </c>
      <c r="O67">
        <v>-54.964067080000007</v>
      </c>
      <c r="P67">
        <v>190</v>
      </c>
      <c r="Q67">
        <v>3.7793490554046898E-2</v>
      </c>
      <c r="R67"/>
      <c r="S67">
        <v>295</v>
      </c>
      <c r="T67">
        <v>358.92314482</v>
      </c>
      <c r="U67">
        <v>323</v>
      </c>
      <c r="V67">
        <v>316.18234231000002</v>
      </c>
      <c r="W67">
        <v>287</v>
      </c>
      <c r="X67">
        <v>233.78319221000001</v>
      </c>
      <c r="Y67">
        <v>313</v>
      </c>
      <c r="Z67">
        <v>316.31726050999998</v>
      </c>
      <c r="AA67">
        <v>0.13491819999995869</v>
      </c>
      <c r="AB67">
        <v>-125.13995260999999</v>
      </c>
      <c r="AC67">
        <v>288</v>
      </c>
      <c r="AD67">
        <v>-1.0781384936306689E-3</v>
      </c>
      <c r="AE67"/>
      <c r="AF67" t="s">
        <v>69</v>
      </c>
      <c r="AG67" t="b">
        <v>0</v>
      </c>
      <c r="AH67">
        <v>3.8871629047677568E-2</v>
      </c>
      <c r="AI67"/>
      <c r="AJ67">
        <v>67.330033415391</v>
      </c>
      <c r="AK67">
        <v>41.613751260655619</v>
      </c>
      <c r="AL67">
        <v>55.003306978614184</v>
      </c>
      <c r="AM67">
        <v>38.043008591512198</v>
      </c>
      <c r="AN67">
        <v>216</v>
      </c>
      <c r="AO67">
        <v>790.62403483751154</v>
      </c>
      <c r="AP67"/>
      <c r="AQ67">
        <v>126.56226584989079</v>
      </c>
      <c r="AR67">
        <v>69.407109862930923</v>
      </c>
      <c r="AS67">
        <v>125.14002534023132</v>
      </c>
      <c r="AT67">
        <v>58.577396496619329</v>
      </c>
      <c r="AU67">
        <v>218</v>
      </c>
      <c r="AV67">
        <v>836.3200019771981</v>
      </c>
    </row>
    <row r="68" spans="1:48" s="51" customFormat="1" x14ac:dyDescent="0.3">
      <c r="A68" s="68">
        <v>66</v>
      </c>
      <c r="B68" s="68">
        <v>283</v>
      </c>
      <c r="C68" s="68">
        <v>291.76068801000002</v>
      </c>
      <c r="D68" s="68">
        <v>301</v>
      </c>
      <c r="E68" s="68">
        <v>340.3506744</v>
      </c>
      <c r="F68" s="68">
        <v>293</v>
      </c>
      <c r="G68" s="68">
        <v>322.30891455</v>
      </c>
      <c r="H68" s="68">
        <v>294</v>
      </c>
      <c r="I68" s="68">
        <v>310.55882955999999</v>
      </c>
      <c r="J68" s="68">
        <v>284</v>
      </c>
      <c r="K68" s="68">
        <v>267.13468789000001</v>
      </c>
      <c r="L68" s="68">
        <v>294</v>
      </c>
      <c r="M68" s="68">
        <v>310.18972000999997</v>
      </c>
      <c r="N68" s="68">
        <v>-0.36910955000001877</v>
      </c>
      <c r="O68" s="68">
        <v>-55.174226659999988</v>
      </c>
      <c r="P68" s="68">
        <v>292</v>
      </c>
      <c r="Q68" s="68">
        <v>6.6898907758976252E-3</v>
      </c>
      <c r="R68" s="68"/>
      <c r="S68" s="68">
        <v>313</v>
      </c>
      <c r="T68" s="68">
        <v>355.47446875000003</v>
      </c>
      <c r="U68" s="68">
        <v>301</v>
      </c>
      <c r="V68" s="68">
        <v>326.80992615000002</v>
      </c>
      <c r="W68" s="68">
        <v>281</v>
      </c>
      <c r="X68" s="68">
        <v>235.9261271</v>
      </c>
      <c r="Y68" s="68">
        <v>303</v>
      </c>
      <c r="Z68" s="68">
        <v>325.11035585000002</v>
      </c>
      <c r="AA68" s="68">
        <v>-1.6995703000000049</v>
      </c>
      <c r="AB68" s="68">
        <v>-119.54834165000003</v>
      </c>
      <c r="AC68" s="68">
        <v>242</v>
      </c>
      <c r="AD68" s="68">
        <v>1.4216594530234578E-2</v>
      </c>
      <c r="AE68" s="68"/>
      <c r="AF68" s="68" t="s">
        <v>70</v>
      </c>
      <c r="AG68" s="68" t="b">
        <v>1</v>
      </c>
      <c r="AH68" s="68">
        <v>7.5267037543369523E-3</v>
      </c>
      <c r="AI68" s="68"/>
      <c r="AJ68" s="68">
        <v>68.391555923001931</v>
      </c>
      <c r="AK68" s="68">
        <v>42.670225728367008</v>
      </c>
      <c r="AL68" s="68">
        <v>55.17546129747312</v>
      </c>
      <c r="AM68" s="68">
        <v>38.937424820163734</v>
      </c>
      <c r="AN68" s="68">
        <v>187</v>
      </c>
      <c r="AO68" s="68">
        <v>827.50882098659474</v>
      </c>
      <c r="AP68" s="68"/>
      <c r="AQ68" s="68">
        <v>121.28717123459487</v>
      </c>
      <c r="AR68" s="68">
        <v>65.136761658487998</v>
      </c>
      <c r="AS68" s="68">
        <v>119.56042209054706</v>
      </c>
      <c r="AT68" s="68">
        <v>57.877158720154675</v>
      </c>
      <c r="AU68" s="68">
        <v>206</v>
      </c>
      <c r="AV68" s="68">
        <v>863.53002371702485</v>
      </c>
    </row>
    <row r="69" spans="1:48" s="51" customFormat="1" x14ac:dyDescent="0.3">
      <c r="A69" s="66">
        <v>67</v>
      </c>
      <c r="B69" s="66">
        <v>179</v>
      </c>
      <c r="C69" s="66">
        <v>305.61614499000001</v>
      </c>
      <c r="D69" s="66">
        <v>251</v>
      </c>
      <c r="E69" s="66">
        <v>357.35893694999999</v>
      </c>
      <c r="F69" s="66">
        <v>263</v>
      </c>
      <c r="G69" s="66">
        <v>327.82651462000001</v>
      </c>
      <c r="H69" s="66">
        <v>225</v>
      </c>
      <c r="I69" s="66">
        <v>335.47568741999999</v>
      </c>
      <c r="J69" s="66">
        <v>161</v>
      </c>
      <c r="K69" s="66">
        <v>281.08317761000001</v>
      </c>
      <c r="L69" s="66">
        <v>226</v>
      </c>
      <c r="M69" s="66">
        <v>332.34377558</v>
      </c>
      <c r="N69" s="66">
        <v>-3.1319118399999866</v>
      </c>
      <c r="O69" s="66">
        <v>-46.743337010000005</v>
      </c>
      <c r="P69" s="66">
        <v>90</v>
      </c>
      <c r="Q69" s="66">
        <v>6.7002316059077319E-2</v>
      </c>
      <c r="R69" s="66"/>
      <c r="S69" s="66">
        <v>311</v>
      </c>
      <c r="T69" s="66">
        <v>356.36037906000001</v>
      </c>
      <c r="U69" s="66">
        <v>226</v>
      </c>
      <c r="V69" s="66">
        <v>350.50328144000002</v>
      </c>
      <c r="W69" s="66">
        <v>141</v>
      </c>
      <c r="X69" s="66">
        <v>247.99503934000001</v>
      </c>
      <c r="Y69" s="66">
        <v>222</v>
      </c>
      <c r="Z69" s="66">
        <v>347.18464815999999</v>
      </c>
      <c r="AA69" s="66">
        <v>-3.3186332800000287</v>
      </c>
      <c r="AB69" s="66">
        <v>-108.36533972000001</v>
      </c>
      <c r="AC69" s="66">
        <v>175</v>
      </c>
      <c r="AD69" s="66">
        <v>3.0624490160552124E-2</v>
      </c>
      <c r="AE69" s="66"/>
      <c r="AF69" s="66" t="s">
        <v>69</v>
      </c>
      <c r="AG69" s="66" t="b">
        <v>0</v>
      </c>
      <c r="AH69" s="66">
        <v>3.6377825898525194E-2</v>
      </c>
      <c r="AI69" s="66"/>
      <c r="AJ69" s="66">
        <v>56.532687097856936</v>
      </c>
      <c r="AK69" s="66">
        <v>31.179755115995885</v>
      </c>
      <c r="AL69" s="66">
        <v>46.848142189461136</v>
      </c>
      <c r="AM69" s="66">
        <v>35.037476890256862</v>
      </c>
      <c r="AN69" s="66">
        <v>342</v>
      </c>
      <c r="AO69" s="66">
        <v>546.22851363484335</v>
      </c>
      <c r="AP69" s="66"/>
      <c r="AQ69" s="66">
        <v>109.06692516005381</v>
      </c>
      <c r="AR69" s="66">
        <v>51.205246838802978</v>
      </c>
      <c r="AS69" s="66">
        <v>108.41614353719716</v>
      </c>
      <c r="AT69" s="66">
        <v>58.512459944107476</v>
      </c>
      <c r="AU69" s="66">
        <v>318</v>
      </c>
      <c r="AV69" s="66">
        <v>455.65847114862635</v>
      </c>
    </row>
    <row r="70" spans="1:48" s="51" customFormat="1" x14ac:dyDescent="0.3">
      <c r="A70" s="66">
        <v>68</v>
      </c>
      <c r="B70" s="66">
        <v>153</v>
      </c>
      <c r="C70" s="66">
        <v>307.25352921000001</v>
      </c>
      <c r="D70" s="66">
        <v>242</v>
      </c>
      <c r="E70" s="66">
        <v>359.25735724999998</v>
      </c>
      <c r="F70" s="66">
        <v>261</v>
      </c>
      <c r="G70" s="66">
        <v>328.21511108999999</v>
      </c>
      <c r="H70" s="66">
        <v>215</v>
      </c>
      <c r="I70" s="66">
        <v>337.84643198999999</v>
      </c>
      <c r="J70" s="66">
        <v>143</v>
      </c>
      <c r="K70" s="66">
        <v>282.47882619000001</v>
      </c>
      <c r="L70" s="66">
        <v>220</v>
      </c>
      <c r="M70" s="66">
        <v>333.77918007</v>
      </c>
      <c r="N70" s="66">
        <v>-4.0672519199999897</v>
      </c>
      <c r="O70" s="66">
        <v>-45.736284899999987</v>
      </c>
      <c r="P70" s="66">
        <v>30</v>
      </c>
      <c r="Q70" s="66">
        <v>8.8928340570136488E-2</v>
      </c>
      <c r="R70" s="66"/>
      <c r="S70" s="66">
        <v>326</v>
      </c>
      <c r="T70" s="66">
        <v>351.61897105000003</v>
      </c>
      <c r="U70" s="66">
        <v>193</v>
      </c>
      <c r="V70" s="66">
        <v>357.47200869</v>
      </c>
      <c r="W70" s="66">
        <v>206</v>
      </c>
      <c r="X70" s="66">
        <v>242.30853744000001</v>
      </c>
      <c r="Y70" s="66">
        <v>202</v>
      </c>
      <c r="Z70" s="66">
        <v>351.14159228</v>
      </c>
      <c r="AA70" s="66">
        <v>-6.330416409999998</v>
      </c>
      <c r="AB70" s="66">
        <v>-109.31043361000002</v>
      </c>
      <c r="AC70" s="66">
        <v>85</v>
      </c>
      <c r="AD70" s="66">
        <v>5.7912279742533872E-2</v>
      </c>
      <c r="AE70" s="66"/>
      <c r="AF70" s="66" t="s">
        <v>69</v>
      </c>
      <c r="AG70" s="66" t="b">
        <v>0</v>
      </c>
      <c r="AH70" s="66">
        <v>3.1016060827602616E-2</v>
      </c>
      <c r="AI70" s="66"/>
      <c r="AJ70" s="66">
        <v>55.708990717245214</v>
      </c>
      <c r="AK70" s="66">
        <v>29.963571806466092</v>
      </c>
      <c r="AL70" s="66">
        <v>45.91677574301913</v>
      </c>
      <c r="AM70" s="66">
        <v>35.537633885005199</v>
      </c>
      <c r="AN70" s="66">
        <v>345</v>
      </c>
      <c r="AO70" s="66">
        <v>532.25610590581687</v>
      </c>
      <c r="AP70" s="66"/>
      <c r="AQ70" s="66">
        <v>109.67252506238009</v>
      </c>
      <c r="AR70" s="66">
        <v>44.401350195001029</v>
      </c>
      <c r="AS70" s="66">
        <v>109.49358459713619</v>
      </c>
      <c r="AT70" s="66">
        <v>65.450115332622957</v>
      </c>
      <c r="AU70" s="66">
        <v>343</v>
      </c>
      <c r="AV70" s="66">
        <v>238.00447314970995</v>
      </c>
    </row>
    <row r="71" spans="1:48" s="51" customFormat="1" x14ac:dyDescent="0.3">
      <c r="A71">
        <v>69</v>
      </c>
      <c r="B71">
        <v>60</v>
      </c>
      <c r="C71">
        <v>313.20491184000002</v>
      </c>
      <c r="D71">
        <v>213</v>
      </c>
      <c r="E71">
        <v>365.15698264000002</v>
      </c>
      <c r="F71">
        <v>209</v>
      </c>
      <c r="G71">
        <v>333.28205463</v>
      </c>
      <c r="H71">
        <v>203</v>
      </c>
      <c r="I71">
        <v>340.05896630000001</v>
      </c>
      <c r="J71">
        <v>72</v>
      </c>
      <c r="K71">
        <v>286.51895886</v>
      </c>
      <c r="L71">
        <v>202</v>
      </c>
      <c r="M71">
        <v>338.13696085999999</v>
      </c>
      <c r="N71">
        <v>-1.9220054400000208</v>
      </c>
      <c r="O71">
        <v>-46.763095770000007</v>
      </c>
      <c r="P71">
        <v>172</v>
      </c>
      <c r="Q71">
        <v>4.1100902503402002E-2</v>
      </c>
      <c r="R71"/>
      <c r="S71">
        <v>308</v>
      </c>
      <c r="T71">
        <v>357.16703260000003</v>
      </c>
      <c r="U71">
        <v>204</v>
      </c>
      <c r="V71">
        <v>355.93198444000001</v>
      </c>
      <c r="W71">
        <v>161</v>
      </c>
      <c r="X71">
        <v>246.59579518000001</v>
      </c>
      <c r="Y71">
        <v>175</v>
      </c>
      <c r="Z71">
        <v>355.5413628</v>
      </c>
      <c r="AA71">
        <v>-0.39062164000000621</v>
      </c>
      <c r="AB71">
        <v>-110.57123742000002</v>
      </c>
      <c r="AC71">
        <v>280</v>
      </c>
      <c r="AD71">
        <v>3.5327599574222633E-3</v>
      </c>
      <c r="AE71"/>
      <c r="AF71" t="s">
        <v>69</v>
      </c>
      <c r="AG71" t="b">
        <v>0</v>
      </c>
      <c r="AH71">
        <v>3.7568142545979739E-2</v>
      </c>
      <c r="AI71"/>
      <c r="AJ71">
        <v>58.459760316235688</v>
      </c>
      <c r="AK71">
        <v>32.140349824060031</v>
      </c>
      <c r="AL71">
        <v>46.802577182304631</v>
      </c>
      <c r="AM71">
        <v>37.976593626106705</v>
      </c>
      <c r="AN71">
        <v>325</v>
      </c>
      <c r="AO71">
        <v>606.1246597032416</v>
      </c>
      <c r="AP71"/>
      <c r="AQ71">
        <v>111.39554770718473</v>
      </c>
      <c r="AR71">
        <v>44.919579845617733</v>
      </c>
      <c r="AS71">
        <v>110.57192740409135</v>
      </c>
      <c r="AT71">
        <v>67.299588164660364</v>
      </c>
      <c r="AU71">
        <v>308</v>
      </c>
      <c r="AV71">
        <v>518.596010940214</v>
      </c>
    </row>
    <row r="72" spans="1:48" s="51" customFormat="1" x14ac:dyDescent="0.3">
      <c r="A72">
        <v>70</v>
      </c>
      <c r="B72">
        <v>262</v>
      </c>
      <c r="C72">
        <v>296.97911962000001</v>
      </c>
      <c r="D72">
        <v>135</v>
      </c>
      <c r="E72">
        <v>383.66641246</v>
      </c>
      <c r="F72">
        <v>285</v>
      </c>
      <c r="G72">
        <v>324.44185567</v>
      </c>
      <c r="H72">
        <v>145</v>
      </c>
      <c r="I72">
        <v>353.04096626</v>
      </c>
      <c r="J72">
        <v>265</v>
      </c>
      <c r="K72">
        <v>270.65349170000002</v>
      </c>
      <c r="L72">
        <v>148</v>
      </c>
      <c r="M72">
        <v>349.08716016</v>
      </c>
      <c r="N72">
        <v>-3.9538061000000084</v>
      </c>
      <c r="O72">
        <v>-53.788363969999978</v>
      </c>
      <c r="P72">
        <v>72</v>
      </c>
      <c r="Q72">
        <v>7.3506717962368434E-2</v>
      </c>
      <c r="R72"/>
      <c r="S72">
        <v>325</v>
      </c>
      <c r="T72">
        <v>352.32544968000002</v>
      </c>
      <c r="U72">
        <v>175</v>
      </c>
      <c r="V72">
        <v>361.94244114000003</v>
      </c>
      <c r="W72">
        <v>217</v>
      </c>
      <c r="X72">
        <v>241.70749988</v>
      </c>
      <c r="Y72">
        <v>158</v>
      </c>
      <c r="Z72">
        <v>359.76594662000002</v>
      </c>
      <c r="AA72">
        <v>-2.1764945200000057</v>
      </c>
      <c r="AB72">
        <v>-110.61794980000002</v>
      </c>
      <c r="AC72">
        <v>222</v>
      </c>
      <c r="AD72">
        <v>1.9675780684194216E-2</v>
      </c>
      <c r="AE72"/>
      <c r="AF72" t="s">
        <v>69</v>
      </c>
      <c r="AG72" t="b">
        <v>0</v>
      </c>
      <c r="AH72">
        <v>5.3830937278174215E-2</v>
      </c>
      <c r="AI72"/>
      <c r="AJ72">
        <v>69.264386673811217</v>
      </c>
      <c r="AK72">
        <v>41.13538411515156</v>
      </c>
      <c r="AL72">
        <v>53.933483859709909</v>
      </c>
      <c r="AM72">
        <v>43.459905372760979</v>
      </c>
      <c r="AN72">
        <v>157</v>
      </c>
      <c r="AO72">
        <v>877.93749013321587</v>
      </c>
      <c r="AP72"/>
      <c r="AQ72">
        <v>115.1571350088571</v>
      </c>
      <c r="AR72">
        <v>59.457103705298685</v>
      </c>
      <c r="AS72">
        <v>110.63935984246707</v>
      </c>
      <c r="AT72">
        <v>60.217806469948442</v>
      </c>
      <c r="AU72">
        <v>116</v>
      </c>
      <c r="AV72">
        <v>1261.7610765050488</v>
      </c>
    </row>
    <row r="73" spans="1:48" s="51" customFormat="1" x14ac:dyDescent="0.3">
      <c r="A73">
        <v>71</v>
      </c>
      <c r="B73">
        <v>263</v>
      </c>
      <c r="C73">
        <v>296.86039806000002</v>
      </c>
      <c r="D73">
        <v>144</v>
      </c>
      <c r="E73">
        <v>382.12288267000002</v>
      </c>
      <c r="F73">
        <v>286</v>
      </c>
      <c r="G73">
        <v>323.92573900999997</v>
      </c>
      <c r="H73">
        <v>141</v>
      </c>
      <c r="I73">
        <v>354.07362934000002</v>
      </c>
      <c r="J73">
        <v>260</v>
      </c>
      <c r="K73">
        <v>271.73334075999998</v>
      </c>
      <c r="L73">
        <v>150</v>
      </c>
      <c r="M73">
        <v>348.49154999000001</v>
      </c>
      <c r="N73">
        <v>-5.582079350000015</v>
      </c>
      <c r="O73">
        <v>-52.192398249999997</v>
      </c>
      <c r="P73">
        <v>14</v>
      </c>
      <c r="Q73">
        <v>0.10695196115077957</v>
      </c>
      <c r="R73"/>
      <c r="S73">
        <v>322</v>
      </c>
      <c r="T73">
        <v>353.12082693000002</v>
      </c>
      <c r="U73">
        <v>153</v>
      </c>
      <c r="V73">
        <v>368.05609697</v>
      </c>
      <c r="W73">
        <v>226</v>
      </c>
      <c r="X73">
        <v>241.06755339</v>
      </c>
      <c r="Y73">
        <v>164</v>
      </c>
      <c r="Z73">
        <v>358.13944022999999</v>
      </c>
      <c r="AA73">
        <v>-9.9166567400000076</v>
      </c>
      <c r="AB73">
        <v>-112.05327354000002</v>
      </c>
      <c r="AC73">
        <v>26</v>
      </c>
      <c r="AD73">
        <v>8.8499482672052654E-2</v>
      </c>
      <c r="AE73"/>
      <c r="AF73" t="s">
        <v>69</v>
      </c>
      <c r="AG73" t="b">
        <v>0</v>
      </c>
      <c r="AH73">
        <v>1.8452478478726914E-2</v>
      </c>
      <c r="AI73"/>
      <c r="AJ73">
        <v>66.724770525653526</v>
      </c>
      <c r="AK73">
        <v>38.978113000891412</v>
      </c>
      <c r="AL73">
        <v>52.490056629387432</v>
      </c>
      <c r="AM73">
        <v>41.981371421028193</v>
      </c>
      <c r="AN73">
        <v>207</v>
      </c>
      <c r="AO73">
        <v>807.519340616102</v>
      </c>
      <c r="AP73"/>
      <c r="AQ73">
        <v>115.60642499022211</v>
      </c>
      <c r="AR73">
        <v>57.992329808053533</v>
      </c>
      <c r="AS73">
        <v>112.49122717762953</v>
      </c>
      <c r="AT73">
        <v>60.729292994761146</v>
      </c>
      <c r="AU73">
        <v>153</v>
      </c>
      <c r="AV73">
        <v>1067.072373509822</v>
      </c>
    </row>
    <row r="74" spans="1:48" s="71" customFormat="1" x14ac:dyDescent="0.3">
      <c r="A74" s="69">
        <v>72</v>
      </c>
      <c r="B74" s="69">
        <v>272</v>
      </c>
      <c r="C74" s="69">
        <v>294.74502253000003</v>
      </c>
      <c r="D74" s="69">
        <v>139</v>
      </c>
      <c r="E74" s="69">
        <v>382.89233560000002</v>
      </c>
      <c r="F74" s="69">
        <v>301</v>
      </c>
      <c r="G74" s="69">
        <v>321.55286796000001</v>
      </c>
      <c r="H74" s="69">
        <v>143</v>
      </c>
      <c r="I74" s="69">
        <v>353.69958323999998</v>
      </c>
      <c r="J74" s="69">
        <v>262</v>
      </c>
      <c r="K74" s="69">
        <v>271.48149847000002</v>
      </c>
      <c r="L74" s="69">
        <v>142</v>
      </c>
      <c r="M74" s="69">
        <v>351.62346590999999</v>
      </c>
      <c r="N74" s="69">
        <v>-2.0761173299999882</v>
      </c>
      <c r="O74" s="69">
        <v>-50.071369489999995</v>
      </c>
      <c r="P74" s="69">
        <v>171</v>
      </c>
      <c r="Q74" s="69">
        <v>4.1463162504764728E-2</v>
      </c>
      <c r="R74" s="69"/>
      <c r="S74" s="69">
        <v>331</v>
      </c>
      <c r="T74" s="69">
        <v>351.05320821999999</v>
      </c>
      <c r="U74" s="69">
        <v>169</v>
      </c>
      <c r="V74" s="69">
        <v>363.65948463000001</v>
      </c>
      <c r="W74" s="69">
        <v>234</v>
      </c>
      <c r="X74" s="69">
        <v>240.41577078</v>
      </c>
      <c r="Y74" s="69">
        <v>161</v>
      </c>
      <c r="Z74" s="69">
        <v>359.38586337999999</v>
      </c>
      <c r="AA74" s="69">
        <v>-4.2736212500000192</v>
      </c>
      <c r="AB74" s="69">
        <v>-110.63743743999999</v>
      </c>
      <c r="AC74" s="69">
        <v>143</v>
      </c>
      <c r="AD74" s="69">
        <v>3.8627261701697092E-2</v>
      </c>
      <c r="AE74" s="69"/>
      <c r="AF74" s="69" t="s">
        <v>69</v>
      </c>
      <c r="AG74" s="69" t="b">
        <v>1</v>
      </c>
      <c r="AH74" s="69">
        <v>2.8359008030676355E-3</v>
      </c>
      <c r="AI74" s="69"/>
      <c r="AJ74" s="69">
        <v>64.361094162179754</v>
      </c>
      <c r="AK74" s="69">
        <v>39.634295338141932</v>
      </c>
      <c r="AL74" s="69">
        <v>50.114392201961586</v>
      </c>
      <c r="AM74" s="69">
        <v>38.97350078425599</v>
      </c>
      <c r="AN74" s="69">
        <v>236</v>
      </c>
      <c r="AO74" s="69">
        <v>758.68866116240781</v>
      </c>
      <c r="AP74" s="69"/>
      <c r="AQ74" s="69">
        <v>114.70931756226959</v>
      </c>
      <c r="AR74" s="69">
        <v>59.502221236973554</v>
      </c>
      <c r="AS74" s="69">
        <v>110.71994581771779</v>
      </c>
      <c r="AT74" s="69">
        <v>59.196468069847832</v>
      </c>
      <c r="AU74" s="69">
        <v>130</v>
      </c>
      <c r="AV74" s="69">
        <v>1184.2566024499756</v>
      </c>
    </row>
    <row r="75" spans="1:48" s="51" customFormat="1" x14ac:dyDescent="0.3">
      <c r="A75">
        <v>73</v>
      </c>
      <c r="B75">
        <v>162</v>
      </c>
      <c r="C75">
        <v>306.86979524999998</v>
      </c>
      <c r="D75">
        <v>333</v>
      </c>
      <c r="E75">
        <v>329.60852943999998</v>
      </c>
      <c r="F75">
        <v>108</v>
      </c>
      <c r="G75">
        <v>339.98488802000003</v>
      </c>
      <c r="H75">
        <v>315</v>
      </c>
      <c r="I75">
        <v>304.94944287999999</v>
      </c>
      <c r="J75">
        <v>154</v>
      </c>
      <c r="K75">
        <v>281.77161892999999</v>
      </c>
      <c r="L75">
        <v>317</v>
      </c>
      <c r="M75">
        <v>299.24193395999998</v>
      </c>
      <c r="N75">
        <v>-5.7075089200000093</v>
      </c>
      <c r="O75">
        <v>-58.21326909000004</v>
      </c>
      <c r="P75">
        <v>19</v>
      </c>
      <c r="Q75">
        <v>9.8044810216309494E-2</v>
      </c>
      <c r="R75"/>
      <c r="S75">
        <v>75</v>
      </c>
      <c r="T75">
        <v>377.28457929000001</v>
      </c>
      <c r="U75">
        <v>304</v>
      </c>
      <c r="V75">
        <v>325.20606557000002</v>
      </c>
      <c r="W75">
        <v>218</v>
      </c>
      <c r="X75">
        <v>241.46474950000001</v>
      </c>
      <c r="Y75">
        <v>305</v>
      </c>
      <c r="Z75">
        <v>323.96893777999998</v>
      </c>
      <c r="AA75">
        <v>-1.237127790000045</v>
      </c>
      <c r="AB75">
        <v>-135.81982979</v>
      </c>
      <c r="AC75">
        <v>259</v>
      </c>
      <c r="AD75">
        <v>9.1085947605209772E-3</v>
      </c>
      <c r="AE75"/>
      <c r="AF75" t="s">
        <v>69</v>
      </c>
      <c r="AG75" t="b">
        <v>0</v>
      </c>
      <c r="AH75">
        <v>8.8936215455788517E-2</v>
      </c>
      <c r="AI75"/>
      <c r="AJ75">
        <v>69.588106517950706</v>
      </c>
      <c r="AK75">
        <v>41.287769607224867</v>
      </c>
      <c r="AL75">
        <v>58.492395712747431</v>
      </c>
      <c r="AM75">
        <v>39.396047715929129</v>
      </c>
      <c r="AN75">
        <v>201</v>
      </c>
      <c r="AO75">
        <v>812.24536440114241</v>
      </c>
      <c r="AP75"/>
      <c r="AQ75">
        <v>136.01273652422276</v>
      </c>
      <c r="AR75">
        <v>70.552274942247593</v>
      </c>
      <c r="AS75">
        <v>135.82546392099445</v>
      </c>
      <c r="AT75">
        <v>65.647734185203461</v>
      </c>
      <c r="AU75">
        <v>329</v>
      </c>
      <c r="AV75">
        <v>342.52698982137804</v>
      </c>
    </row>
    <row r="76" spans="1:48" s="70" customFormat="1" x14ac:dyDescent="0.3">
      <c r="A76" s="70">
        <v>74</v>
      </c>
      <c r="B76" s="70">
        <v>297</v>
      </c>
      <c r="C76" s="70">
        <v>288.23832673999999</v>
      </c>
      <c r="D76" s="70">
        <v>315</v>
      </c>
      <c r="E76" s="70">
        <v>335.49554886999999</v>
      </c>
      <c r="F76" s="70">
        <v>249</v>
      </c>
      <c r="G76" s="70">
        <v>329.57438432999999</v>
      </c>
      <c r="H76" s="70">
        <v>333</v>
      </c>
      <c r="I76" s="70">
        <v>295.70907849000002</v>
      </c>
      <c r="J76" s="70">
        <v>322</v>
      </c>
      <c r="K76" s="70">
        <v>254.95126519999999</v>
      </c>
      <c r="L76" s="70">
        <v>327</v>
      </c>
      <c r="M76" s="70">
        <v>294.97660567000003</v>
      </c>
      <c r="N76" s="70">
        <v>-0.73247281999999814</v>
      </c>
      <c r="O76" s="70">
        <v>-74.623119129999992</v>
      </c>
      <c r="P76" s="70">
        <v>288</v>
      </c>
      <c r="Q76" s="70">
        <v>9.815628568459682E-3</v>
      </c>
      <c r="S76" s="70">
        <v>193</v>
      </c>
      <c r="T76" s="70">
        <v>368.52666679999999</v>
      </c>
      <c r="U76" s="70">
        <v>342</v>
      </c>
      <c r="V76" s="70">
        <v>308.54335760999999</v>
      </c>
      <c r="W76" s="70">
        <v>344</v>
      </c>
      <c r="X76" s="70">
        <v>205.34003036999999</v>
      </c>
      <c r="Y76" s="70">
        <v>342</v>
      </c>
      <c r="Z76" s="70">
        <v>306.16252946999998</v>
      </c>
      <c r="AA76" s="70">
        <v>-2.3808281400000055</v>
      </c>
      <c r="AB76" s="70">
        <v>-163.18663642999999</v>
      </c>
      <c r="AC76" s="70">
        <v>239</v>
      </c>
      <c r="AD76" s="70">
        <v>1.4589602384636918E-2</v>
      </c>
      <c r="AF76" s="70" t="s">
        <v>70</v>
      </c>
      <c r="AG76" s="70" t="b">
        <v>1</v>
      </c>
      <c r="AH76" s="70">
        <v>4.773973816177236E-3</v>
      </c>
      <c r="AJ76" s="70">
        <v>92.219064628045743</v>
      </c>
      <c r="AK76" s="70">
        <v>57.372753833003443</v>
      </c>
      <c r="AL76" s="70">
        <v>74.626713883985332</v>
      </c>
      <c r="AM76" s="70">
        <v>52.438661539102718</v>
      </c>
      <c r="AN76" s="70">
        <v>9</v>
      </c>
      <c r="AO76" s="70">
        <v>1499.6340287997914</v>
      </c>
      <c r="AQ76" s="70">
        <v>167.91518584034858</v>
      </c>
      <c r="AR76" s="70">
        <v>84.691429101803564</v>
      </c>
      <c r="AS76" s="70">
        <v>163.20400317384747</v>
      </c>
      <c r="AT76" s="70">
        <v>87.934939405046109</v>
      </c>
      <c r="AU76" s="70">
        <v>12</v>
      </c>
      <c r="AV76" s="70">
        <v>2294.6950877330942</v>
      </c>
    </row>
    <row r="77" spans="1:48" s="51" customFormat="1" x14ac:dyDescent="0.3">
      <c r="A77">
        <v>75</v>
      </c>
      <c r="B77">
        <v>313</v>
      </c>
      <c r="C77">
        <v>282.64331125000001</v>
      </c>
      <c r="D77">
        <v>295</v>
      </c>
      <c r="E77">
        <v>344.59973767000002</v>
      </c>
      <c r="F77">
        <v>284</v>
      </c>
      <c r="G77">
        <v>324.46556552999999</v>
      </c>
      <c r="H77">
        <v>316</v>
      </c>
      <c r="I77">
        <v>303.95891459000001</v>
      </c>
      <c r="J77">
        <v>342</v>
      </c>
      <c r="K77">
        <v>248.46152863</v>
      </c>
      <c r="L77">
        <v>318</v>
      </c>
      <c r="M77">
        <v>298.72234629000002</v>
      </c>
      <c r="N77">
        <v>-5.2365682999999876</v>
      </c>
      <c r="O77">
        <v>-76.004036899999988</v>
      </c>
      <c r="P77">
        <v>82</v>
      </c>
      <c r="Q77">
        <v>6.8898554781897228E-2</v>
      </c>
      <c r="R77"/>
      <c r="S77">
        <v>201</v>
      </c>
      <c r="T77">
        <v>368.16523396999997</v>
      </c>
      <c r="U77">
        <v>338</v>
      </c>
      <c r="V77">
        <v>311.87893642</v>
      </c>
      <c r="W77">
        <v>358</v>
      </c>
      <c r="X77">
        <v>199.42387540999999</v>
      </c>
      <c r="Y77">
        <v>325</v>
      </c>
      <c r="Z77">
        <v>313.98641617999999</v>
      </c>
      <c r="AA77">
        <v>2.1074797599999897</v>
      </c>
      <c r="AB77">
        <v>-168.74135855999998</v>
      </c>
      <c r="AC77">
        <v>313</v>
      </c>
      <c r="AD77">
        <v>-1.2489408512440212E-2</v>
      </c>
      <c r="AE77"/>
      <c r="AF77" t="s">
        <v>69</v>
      </c>
      <c r="AG77" t="b">
        <v>0</v>
      </c>
      <c r="AH77">
        <v>8.1387963294337437E-2</v>
      </c>
      <c r="AI77"/>
      <c r="AJ77">
        <v>95.85583675658026</v>
      </c>
      <c r="AK77">
        <v>58.316185177708931</v>
      </c>
      <c r="AL77">
        <v>76.18421931513852</v>
      </c>
      <c r="AM77">
        <v>57.211269020313068</v>
      </c>
      <c r="AN77">
        <v>6</v>
      </c>
      <c r="AO77">
        <v>1653.9358540079397</v>
      </c>
      <c r="AP77"/>
      <c r="AQ77">
        <v>174.49691924593202</v>
      </c>
      <c r="AR77">
        <v>91.567735038973467</v>
      </c>
      <c r="AS77">
        <v>168.75451863465253</v>
      </c>
      <c r="AT77">
        <v>88.671584818238017</v>
      </c>
      <c r="AU77">
        <v>7</v>
      </c>
      <c r="AV77">
        <v>2670.5583674640388</v>
      </c>
    </row>
    <row r="78" spans="1:48" s="51" customFormat="1" x14ac:dyDescent="0.3">
      <c r="A78">
        <v>76</v>
      </c>
      <c r="B78">
        <v>332</v>
      </c>
      <c r="C78">
        <v>278.49957687</v>
      </c>
      <c r="D78">
        <v>282</v>
      </c>
      <c r="E78">
        <v>348.71875893999999</v>
      </c>
      <c r="F78">
        <v>280</v>
      </c>
      <c r="G78">
        <v>324.55097647000002</v>
      </c>
      <c r="H78">
        <v>307</v>
      </c>
      <c r="I78">
        <v>308.03529454</v>
      </c>
      <c r="J78">
        <v>343</v>
      </c>
      <c r="K78">
        <v>248.31128433999999</v>
      </c>
      <c r="L78">
        <v>313</v>
      </c>
      <c r="M78">
        <v>301.82156844999997</v>
      </c>
      <c r="N78">
        <v>-6.2137260900000229</v>
      </c>
      <c r="O78">
        <v>-76.239692130000037</v>
      </c>
      <c r="P78">
        <v>47</v>
      </c>
      <c r="Q78">
        <v>8.150250763611025E-2</v>
      </c>
      <c r="R78"/>
      <c r="S78">
        <v>212</v>
      </c>
      <c r="T78">
        <v>367.36146817999997</v>
      </c>
      <c r="U78">
        <v>324</v>
      </c>
      <c r="V78">
        <v>315.69690229000003</v>
      </c>
      <c r="W78">
        <v>356</v>
      </c>
      <c r="X78">
        <v>199.44354308999999</v>
      </c>
      <c r="Y78">
        <v>321</v>
      </c>
      <c r="Z78">
        <v>314.54955888000001</v>
      </c>
      <c r="AA78">
        <v>-1.147343410000019</v>
      </c>
      <c r="AB78">
        <v>-167.91792508999998</v>
      </c>
      <c r="AC78">
        <v>264</v>
      </c>
      <c r="AD78">
        <v>6.8327631453584869E-3</v>
      </c>
      <c r="AE78"/>
      <c r="AF78" t="s">
        <v>69</v>
      </c>
      <c r="AG78" t="b">
        <v>0</v>
      </c>
      <c r="AH78">
        <v>7.4669744490751769E-2</v>
      </c>
      <c r="AI78"/>
      <c r="AJ78">
        <v>96.857055151697523</v>
      </c>
      <c r="AK78">
        <v>61.448154412520388</v>
      </c>
      <c r="AL78">
        <v>76.49249014118142</v>
      </c>
      <c r="AM78">
        <v>55.773465749693216</v>
      </c>
      <c r="AN78">
        <v>3</v>
      </c>
      <c r="AO78">
        <v>1693.9227919066773</v>
      </c>
      <c r="AP78"/>
      <c r="AQ78">
        <v>174.42263454779913</v>
      </c>
      <c r="AR78">
        <v>94.799149488818713</v>
      </c>
      <c r="AS78">
        <v>167.92184480713436</v>
      </c>
      <c r="AT78">
        <v>86.124274799645221</v>
      </c>
      <c r="AU78">
        <v>4</v>
      </c>
      <c r="AV78">
        <v>2823.4583783410358</v>
      </c>
    </row>
    <row r="79" spans="1:48" s="51" customFormat="1" x14ac:dyDescent="0.3">
      <c r="A79">
        <v>77</v>
      </c>
      <c r="B79">
        <v>285</v>
      </c>
      <c r="C79">
        <v>291.3811154</v>
      </c>
      <c r="D79">
        <v>328</v>
      </c>
      <c r="E79">
        <v>330.16395074000002</v>
      </c>
      <c r="F79">
        <v>274</v>
      </c>
      <c r="G79">
        <v>325.34071186</v>
      </c>
      <c r="H79">
        <v>338</v>
      </c>
      <c r="I79">
        <v>292.79355192000003</v>
      </c>
      <c r="J79">
        <v>314</v>
      </c>
      <c r="K79">
        <v>258.04103485000002</v>
      </c>
      <c r="L79">
        <v>341</v>
      </c>
      <c r="M79">
        <v>288.54518015999997</v>
      </c>
      <c r="N79">
        <v>-4.2483717600000546</v>
      </c>
      <c r="O79">
        <v>-67.299677009999982</v>
      </c>
      <c r="P79">
        <v>100</v>
      </c>
      <c r="Q79">
        <v>6.3126183493700777E-2</v>
      </c>
      <c r="R79"/>
      <c r="S79">
        <v>276</v>
      </c>
      <c r="T79">
        <v>362.18644244000001</v>
      </c>
      <c r="U79">
        <v>343</v>
      </c>
      <c r="V79">
        <v>308.04519732</v>
      </c>
      <c r="W79">
        <v>343</v>
      </c>
      <c r="X79">
        <v>205.86297636</v>
      </c>
      <c r="Y79">
        <v>337</v>
      </c>
      <c r="Z79">
        <v>307.29755524000001</v>
      </c>
      <c r="AA79">
        <v>-0.74764207999999144</v>
      </c>
      <c r="AB79">
        <v>-156.32346608</v>
      </c>
      <c r="AC79">
        <v>277</v>
      </c>
      <c r="AD79">
        <v>4.7826605867181743E-3</v>
      </c>
      <c r="AE79"/>
      <c r="AF79" t="s">
        <v>69</v>
      </c>
      <c r="AG79" t="b">
        <v>0</v>
      </c>
      <c r="AH79">
        <v>5.8343522906982602E-2</v>
      </c>
      <c r="AI79"/>
      <c r="AJ79">
        <v>85.627691675964542</v>
      </c>
      <c r="AK79">
        <v>50.495553266519437</v>
      </c>
      <c r="AL79">
        <v>67.433635437083524</v>
      </c>
      <c r="AM79">
        <v>53.326194648326108</v>
      </c>
      <c r="AN79">
        <v>25</v>
      </c>
      <c r="AO79">
        <v>1329.6443804512735</v>
      </c>
      <c r="AP79"/>
      <c r="AQ79">
        <v>159.51372115097288</v>
      </c>
      <c r="AR79">
        <v>74.17973840676521</v>
      </c>
      <c r="AS79">
        <v>156.32525392893081</v>
      </c>
      <c r="AT79">
        <v>88.522449966249752</v>
      </c>
      <c r="AU79">
        <v>42</v>
      </c>
      <c r="AV79">
        <v>1755.3086209832597</v>
      </c>
    </row>
    <row r="80" spans="1:48" s="51" customFormat="1" x14ac:dyDescent="0.3">
      <c r="A80">
        <v>78</v>
      </c>
      <c r="B80">
        <v>337</v>
      </c>
      <c r="C80">
        <v>277.16425826</v>
      </c>
      <c r="D80">
        <v>259</v>
      </c>
      <c r="E80">
        <v>354.18958486000002</v>
      </c>
      <c r="F80">
        <v>309</v>
      </c>
      <c r="G80">
        <v>319.68197278000002</v>
      </c>
      <c r="H80">
        <v>303</v>
      </c>
      <c r="I80">
        <v>308.94836647</v>
      </c>
      <c r="J80">
        <v>356</v>
      </c>
      <c r="K80">
        <v>241.98449540999999</v>
      </c>
      <c r="L80">
        <v>306</v>
      </c>
      <c r="M80">
        <v>306.37073913</v>
      </c>
      <c r="N80">
        <v>-2.5776273399999923</v>
      </c>
      <c r="O80">
        <v>-77.69747737000003</v>
      </c>
      <c r="P80">
        <v>208</v>
      </c>
      <c r="Q80">
        <v>3.3175174114407562E-2</v>
      </c>
      <c r="R80"/>
      <c r="S80">
        <v>263</v>
      </c>
      <c r="T80">
        <v>363.61737341999998</v>
      </c>
      <c r="U80">
        <v>328</v>
      </c>
      <c r="V80">
        <v>315.28336379000001</v>
      </c>
      <c r="W80">
        <v>355</v>
      </c>
      <c r="X80">
        <v>199.81256418999999</v>
      </c>
      <c r="Y80">
        <v>331</v>
      </c>
      <c r="Z80">
        <v>311.90242806999998</v>
      </c>
      <c r="AA80">
        <v>-3.380935720000025</v>
      </c>
      <c r="AB80">
        <v>-163.80480922999999</v>
      </c>
      <c r="AC80">
        <v>216</v>
      </c>
      <c r="AD80">
        <v>2.064002721222195E-2</v>
      </c>
      <c r="AE80"/>
      <c r="AF80" t="s">
        <v>69</v>
      </c>
      <c r="AG80" t="b">
        <v>0</v>
      </c>
      <c r="AH80">
        <v>1.2535146902185611E-2</v>
      </c>
      <c r="AI80"/>
      <c r="AJ80">
        <v>99.595246643733546</v>
      </c>
      <c r="AK80">
        <v>62.084812067170645</v>
      </c>
      <c r="AL80">
        <v>77.740222229972957</v>
      </c>
      <c r="AM80">
        <v>59.365458990323496</v>
      </c>
      <c r="AN80">
        <v>1</v>
      </c>
      <c r="AO80">
        <v>1812.3616827146611</v>
      </c>
      <c r="AP80"/>
      <c r="AQ80">
        <v>173.3999676153382</v>
      </c>
      <c r="AR80">
        <v>94.804193782848714</v>
      </c>
      <c r="AS80">
        <v>163.83969681740584</v>
      </c>
      <c r="AT80">
        <v>88.156044630421803</v>
      </c>
      <c r="AU80">
        <v>1</v>
      </c>
      <c r="AV80">
        <v>3332.6592726906429</v>
      </c>
    </row>
    <row r="81" spans="1:48" x14ac:dyDescent="0.3">
      <c r="A81">
        <v>79</v>
      </c>
      <c r="B81">
        <v>342</v>
      </c>
      <c r="C81">
        <v>276.17989114</v>
      </c>
      <c r="D81">
        <v>270</v>
      </c>
      <c r="E81">
        <v>352.27877964999999</v>
      </c>
      <c r="F81">
        <v>315</v>
      </c>
      <c r="G81">
        <v>319.06617570999998</v>
      </c>
      <c r="H81">
        <v>309</v>
      </c>
      <c r="I81">
        <v>307.92796463000002</v>
      </c>
      <c r="J81">
        <v>355</v>
      </c>
      <c r="K81">
        <v>242.83299561999999</v>
      </c>
      <c r="L81">
        <v>308</v>
      </c>
      <c r="M81">
        <v>305.01861592</v>
      </c>
      <c r="N81">
        <v>-2.9093487100000175</v>
      </c>
      <c r="O81">
        <v>-76.233180089999991</v>
      </c>
      <c r="P81">
        <v>189</v>
      </c>
      <c r="Q81">
        <v>3.816381143440789E-2</v>
      </c>
      <c r="S81">
        <v>265</v>
      </c>
      <c r="T81">
        <v>363.48698465000001</v>
      </c>
      <c r="U81">
        <v>319</v>
      </c>
      <c r="V81">
        <v>317.29465303000001</v>
      </c>
      <c r="W81">
        <v>354</v>
      </c>
      <c r="X81">
        <v>200.37719526999999</v>
      </c>
      <c r="Y81">
        <v>317</v>
      </c>
      <c r="Z81">
        <v>315.25042244999997</v>
      </c>
      <c r="AA81">
        <v>-2.0442305800000327</v>
      </c>
      <c r="AB81">
        <v>-163.10978938000002</v>
      </c>
      <c r="AC81">
        <v>245</v>
      </c>
      <c r="AD81">
        <v>1.2532850344362528E-2</v>
      </c>
      <c r="AF81" t="s">
        <v>69</v>
      </c>
      <c r="AG81" t="b">
        <v>0</v>
      </c>
      <c r="AH81">
        <v>2.5630961090045361E-2</v>
      </c>
      <c r="AJ81">
        <v>97.911971415899103</v>
      </c>
      <c r="AK81">
        <v>61.694636696857806</v>
      </c>
      <c r="AL81">
        <v>76.288675808082743</v>
      </c>
      <c r="AM81">
        <v>57.840630326857635</v>
      </c>
      <c r="AN81">
        <v>2</v>
      </c>
      <c r="AO81">
        <v>1752.8874126241799</v>
      </c>
      <c r="AQ81">
        <v>170.77059324407116</v>
      </c>
      <c r="AR81">
        <v>94.055396934615487</v>
      </c>
      <c r="AS81">
        <v>163.12259889497892</v>
      </c>
      <c r="AT81">
        <v>84.363190658547936</v>
      </c>
      <c r="AU81">
        <v>3</v>
      </c>
      <c r="AV81">
        <v>2942.364677517754</v>
      </c>
    </row>
    <row r="82" spans="1:48" x14ac:dyDescent="0.3">
      <c r="A82">
        <v>80</v>
      </c>
      <c r="B82">
        <v>325</v>
      </c>
      <c r="C82">
        <v>279.62804946</v>
      </c>
      <c r="D82">
        <v>276</v>
      </c>
      <c r="E82">
        <v>351.27912516999999</v>
      </c>
      <c r="F82">
        <v>300</v>
      </c>
      <c r="G82">
        <v>321.57791229999998</v>
      </c>
      <c r="H82">
        <v>302</v>
      </c>
      <c r="I82">
        <v>309.30293546000001</v>
      </c>
      <c r="J82">
        <v>352</v>
      </c>
      <c r="K82">
        <v>244.81275518999999</v>
      </c>
      <c r="L82">
        <v>307</v>
      </c>
      <c r="M82">
        <v>305.65286128000002</v>
      </c>
      <c r="N82">
        <v>-3.6500741799999901</v>
      </c>
      <c r="O82">
        <v>-76.76515710999999</v>
      </c>
      <c r="P82">
        <v>148</v>
      </c>
      <c r="Q82">
        <v>4.754857955634282E-2</v>
      </c>
      <c r="S82">
        <v>231</v>
      </c>
      <c r="T82">
        <v>365.95398298999999</v>
      </c>
      <c r="U82">
        <v>327</v>
      </c>
      <c r="V82">
        <v>315.36124355999999</v>
      </c>
      <c r="W82">
        <v>359</v>
      </c>
      <c r="X82">
        <v>199.03335097999999</v>
      </c>
      <c r="Y82">
        <v>316</v>
      </c>
      <c r="Z82">
        <v>315.56011236000001</v>
      </c>
      <c r="AA82">
        <v>0.19886880000001383</v>
      </c>
      <c r="AB82">
        <v>-166.92063200999999</v>
      </c>
      <c r="AC82">
        <v>289</v>
      </c>
      <c r="AD82">
        <v>-1.1913973581654056E-3</v>
      </c>
      <c r="AF82" t="s">
        <v>69</v>
      </c>
      <c r="AG82" t="b">
        <v>0</v>
      </c>
      <c r="AH82">
        <v>4.8739976914508223E-2</v>
      </c>
      <c r="AJ82">
        <v>96.794367714643926</v>
      </c>
      <c r="AK82">
        <v>59.344683796147386</v>
      </c>
      <c r="AL82">
        <v>76.851886038291113</v>
      </c>
      <c r="AM82">
        <v>57.392165594849352</v>
      </c>
      <c r="AN82">
        <v>5</v>
      </c>
      <c r="AO82">
        <v>1687.7144545870685</v>
      </c>
      <c r="AQ82">
        <v>174.28804443812928</v>
      </c>
      <c r="AR82">
        <v>93.500058926056042</v>
      </c>
      <c r="AS82">
        <v>166.92075047583944</v>
      </c>
      <c r="AT82">
        <v>88.15527947436307</v>
      </c>
      <c r="AU82">
        <v>2</v>
      </c>
      <c r="AV82">
        <v>2989.1339819957811</v>
      </c>
    </row>
    <row r="83" spans="1:48" x14ac:dyDescent="0.3">
      <c r="A83">
        <v>81</v>
      </c>
      <c r="B83">
        <v>333</v>
      </c>
      <c r="C83">
        <v>278.49957687</v>
      </c>
      <c r="D83">
        <v>283</v>
      </c>
      <c r="E83">
        <v>348.71875893999999</v>
      </c>
      <c r="F83">
        <v>281</v>
      </c>
      <c r="G83">
        <v>324.55097647000002</v>
      </c>
      <c r="H83">
        <v>308</v>
      </c>
      <c r="I83">
        <v>308.03529454</v>
      </c>
      <c r="J83">
        <v>344</v>
      </c>
      <c r="K83">
        <v>248.31128433999999</v>
      </c>
      <c r="L83">
        <v>314</v>
      </c>
      <c r="M83">
        <v>301.82156844999997</v>
      </c>
      <c r="N83">
        <v>-6.2137260900000229</v>
      </c>
      <c r="O83">
        <v>-76.239692130000037</v>
      </c>
      <c r="P83">
        <v>48</v>
      </c>
      <c r="Q83">
        <v>8.150250763611025E-2</v>
      </c>
      <c r="S83">
        <v>213</v>
      </c>
      <c r="T83">
        <v>367.36146817999997</v>
      </c>
      <c r="U83">
        <v>325</v>
      </c>
      <c r="V83">
        <v>315.69690229000003</v>
      </c>
      <c r="W83">
        <v>357</v>
      </c>
      <c r="X83">
        <v>199.44354308999999</v>
      </c>
      <c r="Y83">
        <v>322</v>
      </c>
      <c r="Z83">
        <v>314.54955888000001</v>
      </c>
      <c r="AA83">
        <v>-1.147343410000019</v>
      </c>
      <c r="AB83">
        <v>-167.91792508999998</v>
      </c>
      <c r="AC83">
        <v>265</v>
      </c>
      <c r="AD83">
        <v>6.8327631453584869E-3</v>
      </c>
      <c r="AF83" t="s">
        <v>69</v>
      </c>
      <c r="AG83" t="b">
        <v>0</v>
      </c>
      <c r="AH83">
        <v>7.4669744490751769E-2</v>
      </c>
      <c r="AJ83">
        <v>96.857055151697523</v>
      </c>
      <c r="AK83">
        <v>61.448154412520388</v>
      </c>
      <c r="AL83">
        <v>76.49249014118142</v>
      </c>
      <c r="AM83">
        <v>55.773465749693216</v>
      </c>
      <c r="AN83">
        <v>4</v>
      </c>
      <c r="AO83">
        <v>1693.9227919066773</v>
      </c>
      <c r="AQ83">
        <v>174.42263454779913</v>
      </c>
      <c r="AR83">
        <v>94.799149488818713</v>
      </c>
      <c r="AS83">
        <v>167.92184480713436</v>
      </c>
      <c r="AT83">
        <v>86.124274799645221</v>
      </c>
      <c r="AU83">
        <v>5</v>
      </c>
      <c r="AV83">
        <v>2823.4583783410358</v>
      </c>
    </row>
    <row r="84" spans="1:48" x14ac:dyDescent="0.3">
      <c r="A84">
        <v>82</v>
      </c>
      <c r="B84">
        <v>326</v>
      </c>
      <c r="C84">
        <v>279.34777415000002</v>
      </c>
      <c r="D84">
        <v>346</v>
      </c>
      <c r="E84">
        <v>320.82506532000002</v>
      </c>
      <c r="F84">
        <v>322</v>
      </c>
      <c r="G84">
        <v>317.14013308</v>
      </c>
      <c r="H84">
        <v>346</v>
      </c>
      <c r="I84">
        <v>284.18101809000001</v>
      </c>
      <c r="J84">
        <v>350</v>
      </c>
      <c r="K84">
        <v>246.13575259000001</v>
      </c>
      <c r="L84">
        <v>349</v>
      </c>
      <c r="M84">
        <v>279.77351033999997</v>
      </c>
      <c r="N84">
        <v>-4.4075077500000361</v>
      </c>
      <c r="O84">
        <v>-71.004380489999988</v>
      </c>
      <c r="P84">
        <v>105</v>
      </c>
      <c r="Q84">
        <v>6.2073744177245156E-2</v>
      </c>
      <c r="S84">
        <v>297</v>
      </c>
      <c r="T84">
        <v>358.57905682000001</v>
      </c>
      <c r="U84">
        <v>354</v>
      </c>
      <c r="V84">
        <v>297.65935953000002</v>
      </c>
      <c r="W84">
        <v>346</v>
      </c>
      <c r="X84">
        <v>203.90984657000001</v>
      </c>
      <c r="Y84">
        <v>354</v>
      </c>
      <c r="Z84">
        <v>294.45826808999999</v>
      </c>
      <c r="AA84">
        <v>-3.2010914400000274</v>
      </c>
      <c r="AB84">
        <v>-154.66921024999999</v>
      </c>
      <c r="AC84">
        <v>214</v>
      </c>
      <c r="AD84">
        <v>2.0696371532678899E-2</v>
      </c>
      <c r="AF84" t="s">
        <v>69</v>
      </c>
      <c r="AG84" t="b">
        <v>0</v>
      </c>
      <c r="AH84">
        <v>4.1377372644566257E-2</v>
      </c>
      <c r="AJ84">
        <v>88.292926261470043</v>
      </c>
      <c r="AK84">
        <v>52.640750288046057</v>
      </c>
      <c r="AL84">
        <v>71.14104422437866</v>
      </c>
      <c r="AM84">
        <v>52.804058010515369</v>
      </c>
      <c r="AN84">
        <v>16</v>
      </c>
      <c r="AO84">
        <v>1384.2289935436045</v>
      </c>
      <c r="AQ84">
        <v>158.58189373089508</v>
      </c>
      <c r="AR84">
        <v>82.548446855663371</v>
      </c>
      <c r="AS84">
        <v>154.70233219239438</v>
      </c>
      <c r="AT84">
        <v>79.913008413732385</v>
      </c>
      <c r="AU84">
        <v>26</v>
      </c>
      <c r="AV84">
        <v>1918.3240000791588</v>
      </c>
    </row>
    <row r="85" spans="1:48" x14ac:dyDescent="0.3">
      <c r="A85">
        <v>83</v>
      </c>
      <c r="B85">
        <v>301</v>
      </c>
      <c r="C85">
        <v>286.99272445999998</v>
      </c>
      <c r="D85">
        <v>327</v>
      </c>
      <c r="E85">
        <v>330.60540388999999</v>
      </c>
      <c r="F85">
        <v>292</v>
      </c>
      <c r="G85">
        <v>322.60650845999999</v>
      </c>
      <c r="H85">
        <v>334</v>
      </c>
      <c r="I85">
        <v>295.12758274999999</v>
      </c>
      <c r="J85">
        <v>317</v>
      </c>
      <c r="K85">
        <v>257.24953878999997</v>
      </c>
      <c r="L85">
        <v>331</v>
      </c>
      <c r="M85">
        <v>292.45072232000001</v>
      </c>
      <c r="N85">
        <v>-2.6768604299999765</v>
      </c>
      <c r="O85">
        <v>-65.356969670000012</v>
      </c>
      <c r="P85">
        <v>175</v>
      </c>
      <c r="Q85">
        <v>4.0957535875912894E-2</v>
      </c>
      <c r="S85">
        <v>283</v>
      </c>
      <c r="T85">
        <v>360.74933082000001</v>
      </c>
      <c r="U85">
        <v>346</v>
      </c>
      <c r="V85">
        <v>304.08521904999998</v>
      </c>
      <c r="W85">
        <v>332</v>
      </c>
      <c r="X85">
        <v>211.89745735</v>
      </c>
      <c r="Y85">
        <v>335</v>
      </c>
      <c r="Z85">
        <v>308.57914216</v>
      </c>
      <c r="AA85">
        <v>4.4939231100000256</v>
      </c>
      <c r="AB85">
        <v>-148.85187347000002</v>
      </c>
      <c r="AC85">
        <v>334</v>
      </c>
      <c r="AD85">
        <v>-3.0190571372994794E-2</v>
      </c>
      <c r="AF85" t="s">
        <v>69</v>
      </c>
      <c r="AG85" t="b">
        <v>0</v>
      </c>
      <c r="AH85">
        <v>7.1148107248907688E-2</v>
      </c>
      <c r="AJ85">
        <v>82.029637431032654</v>
      </c>
      <c r="AK85">
        <v>50.269448014081952</v>
      </c>
      <c r="AL85">
        <v>65.411765502904757</v>
      </c>
      <c r="AM85">
        <v>48.378061345078613</v>
      </c>
      <c r="AN85">
        <v>42</v>
      </c>
      <c r="AO85">
        <v>1207.0280046784155</v>
      </c>
      <c r="AQ85">
        <v>152.77908289052618</v>
      </c>
      <c r="AR85">
        <v>78.379571226766501</v>
      </c>
      <c r="AS85">
        <v>148.91969507236942</v>
      </c>
      <c r="AT85">
        <v>78.258899481916472</v>
      </c>
      <c r="AU85">
        <v>37</v>
      </c>
      <c r="AV85">
        <v>1808.0613401841522</v>
      </c>
    </row>
    <row r="86" spans="1:48" x14ac:dyDescent="0.3">
      <c r="A86" s="68">
        <v>84</v>
      </c>
      <c r="B86" s="68">
        <v>349</v>
      </c>
      <c r="C86" s="68">
        <v>273.84929591000002</v>
      </c>
      <c r="D86" s="68">
        <v>347</v>
      </c>
      <c r="E86" s="68">
        <v>319.59302889999998</v>
      </c>
      <c r="F86" s="68">
        <v>345</v>
      </c>
      <c r="G86" s="68">
        <v>310.04437839000002</v>
      </c>
      <c r="H86" s="68">
        <v>348</v>
      </c>
      <c r="I86" s="68">
        <v>283.10605301999999</v>
      </c>
      <c r="J86" s="68">
        <v>354</v>
      </c>
      <c r="K86" s="68">
        <v>243.19881749000001</v>
      </c>
      <c r="L86" s="68">
        <v>347</v>
      </c>
      <c r="M86" s="68">
        <v>281.68618135000003</v>
      </c>
      <c r="N86" s="68">
        <v>-1.4198716699999636</v>
      </c>
      <c r="O86" s="68">
        <v>-66.845560900000009</v>
      </c>
      <c r="P86" s="68">
        <v>259</v>
      </c>
      <c r="Q86" s="68">
        <v>2.124107645867571E-2</v>
      </c>
      <c r="R86" s="68"/>
      <c r="S86" s="68">
        <v>318</v>
      </c>
      <c r="T86" s="68">
        <v>353.90558077999998</v>
      </c>
      <c r="U86" s="68">
        <v>352</v>
      </c>
      <c r="V86" s="68">
        <v>299.79289913999997</v>
      </c>
      <c r="W86" s="68">
        <v>349</v>
      </c>
      <c r="X86" s="68">
        <v>202.4650431</v>
      </c>
      <c r="Y86" s="68">
        <v>348</v>
      </c>
      <c r="Z86" s="68">
        <v>297.57658068000001</v>
      </c>
      <c r="AA86" s="68">
        <v>-2.2163184599999681</v>
      </c>
      <c r="AB86" s="68">
        <v>-151.44053767999998</v>
      </c>
      <c r="AC86" s="68">
        <v>238</v>
      </c>
      <c r="AD86" s="68">
        <v>1.4634908816047254E-2</v>
      </c>
      <c r="AE86" s="68"/>
      <c r="AF86" s="68" t="s">
        <v>69</v>
      </c>
      <c r="AG86" s="68" t="b">
        <v>1</v>
      </c>
      <c r="AH86" s="68">
        <v>6.6061676426284553E-3</v>
      </c>
      <c r="AI86" s="68"/>
      <c r="AJ86" s="68">
        <v>83.501583690349747</v>
      </c>
      <c r="AK86" s="68">
        <v>51.394390789284621</v>
      </c>
      <c r="AL86" s="68">
        <v>66.860639000796866</v>
      </c>
      <c r="AM86" s="68">
        <v>48.748137590618001</v>
      </c>
      <c r="AN86" s="68">
        <v>32</v>
      </c>
      <c r="AO86" s="68">
        <v>1245.1923702250178</v>
      </c>
      <c r="AP86" s="68"/>
      <c r="AQ86" s="68">
        <v>154.31378491592952</v>
      </c>
      <c r="AR86" s="68">
        <v>82.468502385452723</v>
      </c>
      <c r="AS86" s="68">
        <v>151.45675462099283</v>
      </c>
      <c r="AT86" s="68">
        <v>74.702312825413486</v>
      </c>
      <c r="AU86" s="68">
        <v>66</v>
      </c>
      <c r="AV86" s="68">
        <v>1587.9862594922827</v>
      </c>
    </row>
    <row r="87" spans="1:48" x14ac:dyDescent="0.3">
      <c r="A87">
        <v>85</v>
      </c>
      <c r="B87">
        <v>336</v>
      </c>
      <c r="C87">
        <v>277.95032579999997</v>
      </c>
      <c r="D87">
        <v>354</v>
      </c>
      <c r="E87">
        <v>312.76739089</v>
      </c>
      <c r="F87">
        <v>318</v>
      </c>
      <c r="G87">
        <v>318.72818495000001</v>
      </c>
      <c r="H87">
        <v>354</v>
      </c>
      <c r="I87">
        <v>279.15496152999998</v>
      </c>
      <c r="J87">
        <v>333</v>
      </c>
      <c r="K87">
        <v>253.29497842000001</v>
      </c>
      <c r="L87">
        <v>357</v>
      </c>
      <c r="M87">
        <v>272.44811235999998</v>
      </c>
      <c r="N87">
        <v>-6.7068491699999981</v>
      </c>
      <c r="O87">
        <v>-65.433206530000007</v>
      </c>
      <c r="P87">
        <v>16</v>
      </c>
      <c r="Q87">
        <v>0.10249916709988868</v>
      </c>
      <c r="S87">
        <v>274</v>
      </c>
      <c r="T87">
        <v>362.54012377999999</v>
      </c>
      <c r="U87">
        <v>347</v>
      </c>
      <c r="V87">
        <v>302.85793815</v>
      </c>
      <c r="W87">
        <v>347</v>
      </c>
      <c r="X87">
        <v>203.47311289999999</v>
      </c>
      <c r="Y87">
        <v>358</v>
      </c>
      <c r="Z87">
        <v>288.53268939999998</v>
      </c>
      <c r="AA87">
        <v>-14.325248750000014</v>
      </c>
      <c r="AB87">
        <v>-159.06701088</v>
      </c>
      <c r="AC87">
        <v>23</v>
      </c>
      <c r="AD87">
        <v>9.0057948978540678E-2</v>
      </c>
      <c r="AF87" t="s">
        <v>69</v>
      </c>
      <c r="AG87" t="b">
        <v>0</v>
      </c>
      <c r="AH87">
        <v>1.2441218121348005E-2</v>
      </c>
      <c r="AJ87">
        <v>82.940802742797985</v>
      </c>
      <c r="AK87">
        <v>52.845332852942022</v>
      </c>
      <c r="AL87">
        <v>65.776031672538323</v>
      </c>
      <c r="AM87">
        <v>47.260240960115638</v>
      </c>
      <c r="AN87">
        <v>36</v>
      </c>
      <c r="AO87">
        <v>1236.4299915412355</v>
      </c>
      <c r="AQ87">
        <v>161.59999611853462</v>
      </c>
      <c r="AR87">
        <v>85.168252159496078</v>
      </c>
      <c r="AS87">
        <v>159.7107595062005</v>
      </c>
      <c r="AT87">
        <v>78.320980571372658</v>
      </c>
      <c r="AU87">
        <v>98</v>
      </c>
      <c r="AV87">
        <v>1394.0184622920883</v>
      </c>
    </row>
    <row r="88" spans="1:48" x14ac:dyDescent="0.3">
      <c r="A88">
        <v>86</v>
      </c>
      <c r="B88">
        <v>331</v>
      </c>
      <c r="C88">
        <v>278.78127181000002</v>
      </c>
      <c r="D88">
        <v>310</v>
      </c>
      <c r="E88">
        <v>336.27878085999998</v>
      </c>
      <c r="F88">
        <v>329</v>
      </c>
      <c r="G88">
        <v>314.89743955</v>
      </c>
      <c r="H88">
        <v>321</v>
      </c>
      <c r="I88">
        <v>300.98440463999998</v>
      </c>
      <c r="J88">
        <v>341</v>
      </c>
      <c r="K88">
        <v>250.16945440000001</v>
      </c>
      <c r="L88">
        <v>321</v>
      </c>
      <c r="M88">
        <v>296.95361914</v>
      </c>
      <c r="N88">
        <v>-4.030785499999979</v>
      </c>
      <c r="O88">
        <v>-64.727985149999995</v>
      </c>
      <c r="P88">
        <v>104</v>
      </c>
      <c r="Q88">
        <v>6.22726860825202E-2</v>
      </c>
      <c r="S88">
        <v>309</v>
      </c>
      <c r="T88">
        <v>356.75996199999997</v>
      </c>
      <c r="U88">
        <v>331</v>
      </c>
      <c r="V88">
        <v>314.23428641999999</v>
      </c>
      <c r="W88">
        <v>350</v>
      </c>
      <c r="X88">
        <v>202.15964524</v>
      </c>
      <c r="Y88">
        <v>314</v>
      </c>
      <c r="Z88">
        <v>315.93933046000001</v>
      </c>
      <c r="AA88">
        <v>1.7050440400000184</v>
      </c>
      <c r="AB88">
        <v>-154.60031675999997</v>
      </c>
      <c r="AC88">
        <v>310</v>
      </c>
      <c r="AD88">
        <v>-1.1028722810748908E-2</v>
      </c>
      <c r="AF88" t="s">
        <v>69</v>
      </c>
      <c r="AG88" t="b">
        <v>0</v>
      </c>
      <c r="AH88">
        <v>7.330140889326911E-2</v>
      </c>
      <c r="AJ88">
        <v>81.991965230706228</v>
      </c>
      <c r="AK88">
        <v>50.498223384419347</v>
      </c>
      <c r="AL88">
        <v>64.853367632881103</v>
      </c>
      <c r="AM88">
        <v>48.632339444111999</v>
      </c>
      <c r="AN88">
        <v>39</v>
      </c>
      <c r="AO88">
        <v>1215.0551925443162</v>
      </c>
      <c r="AQ88">
        <v>157.45988041015181</v>
      </c>
      <c r="AR88">
        <v>81.034781784510201</v>
      </c>
      <c r="AS88">
        <v>154.60971870316132</v>
      </c>
      <c r="AT88">
        <v>79.275260332632101</v>
      </c>
      <c r="AU88">
        <v>53</v>
      </c>
      <c r="AV88">
        <v>1637.5643611412947</v>
      </c>
    </row>
    <row r="89" spans="1:48" x14ac:dyDescent="0.3">
      <c r="A89">
        <v>87</v>
      </c>
      <c r="B89">
        <v>350</v>
      </c>
      <c r="C89">
        <v>273.80003088000001</v>
      </c>
      <c r="D89">
        <v>323</v>
      </c>
      <c r="E89">
        <v>332.52326835000002</v>
      </c>
      <c r="F89">
        <v>344</v>
      </c>
      <c r="G89">
        <v>310.11259746000002</v>
      </c>
      <c r="H89">
        <v>331</v>
      </c>
      <c r="I89">
        <v>297.09211153000001</v>
      </c>
      <c r="J89">
        <v>353</v>
      </c>
      <c r="K89">
        <v>244.72064212999999</v>
      </c>
      <c r="L89">
        <v>328</v>
      </c>
      <c r="M89">
        <v>294.58858709999998</v>
      </c>
      <c r="N89">
        <v>-2.5035244300000272</v>
      </c>
      <c r="O89">
        <v>-65.39195533000003</v>
      </c>
      <c r="P89">
        <v>188</v>
      </c>
      <c r="Q89">
        <v>3.828489937892221E-2</v>
      </c>
      <c r="S89">
        <v>329</v>
      </c>
      <c r="T89">
        <v>351.24590850999999</v>
      </c>
      <c r="U89">
        <v>335</v>
      </c>
      <c r="V89">
        <v>312.61075284999998</v>
      </c>
      <c r="W89">
        <v>353</v>
      </c>
      <c r="X89">
        <v>201.37313085</v>
      </c>
      <c r="Y89">
        <v>330</v>
      </c>
      <c r="Z89">
        <v>312.00487683</v>
      </c>
      <c r="AA89">
        <v>-0.60587601999998242</v>
      </c>
      <c r="AB89">
        <v>-149.87277766</v>
      </c>
      <c r="AC89">
        <v>279</v>
      </c>
      <c r="AD89">
        <v>4.0426021954064742E-3</v>
      </c>
      <c r="AF89" t="s">
        <v>69</v>
      </c>
      <c r="AG89" t="b">
        <v>0</v>
      </c>
      <c r="AH89">
        <v>3.4242297183515735E-2</v>
      </c>
      <c r="AJ89">
        <v>81.98609243667272</v>
      </c>
      <c r="AK89">
        <v>50.734301662981096</v>
      </c>
      <c r="AL89">
        <v>65.439861372502364</v>
      </c>
      <c r="AM89">
        <v>47.798021837861995</v>
      </c>
      <c r="AN89">
        <v>43</v>
      </c>
      <c r="AO89">
        <v>1203.9110108063489</v>
      </c>
      <c r="AQ89">
        <v>152.55802181146061</v>
      </c>
      <c r="AR89">
        <v>79.964818735608191</v>
      </c>
      <c r="AS89">
        <v>149.8740023128608</v>
      </c>
      <c r="AT89">
        <v>75.277222574452253</v>
      </c>
      <c r="AU89">
        <v>80</v>
      </c>
      <c r="AV89">
        <v>1515.6333041433363</v>
      </c>
    </row>
    <row r="90" spans="1:48" x14ac:dyDescent="0.3">
      <c r="A90">
        <v>88</v>
      </c>
      <c r="B90">
        <v>338</v>
      </c>
      <c r="C90">
        <v>276.98085975999999</v>
      </c>
      <c r="D90">
        <v>312</v>
      </c>
      <c r="E90">
        <v>336.06274494000002</v>
      </c>
      <c r="F90">
        <v>340</v>
      </c>
      <c r="G90">
        <v>311.42151446000003</v>
      </c>
      <c r="H90">
        <v>325</v>
      </c>
      <c r="I90">
        <v>300.29060002</v>
      </c>
      <c r="J90">
        <v>348</v>
      </c>
      <c r="K90">
        <v>246.51155438999999</v>
      </c>
      <c r="L90">
        <v>320</v>
      </c>
      <c r="M90">
        <v>297.34187218</v>
      </c>
      <c r="N90">
        <v>-2.9487278400000037</v>
      </c>
      <c r="O90">
        <v>-64.909960070000039</v>
      </c>
      <c r="P90">
        <v>155</v>
      </c>
      <c r="Q90">
        <v>4.5427971867800315E-2</v>
      </c>
      <c r="S90">
        <v>332</v>
      </c>
      <c r="T90">
        <v>350.72305310000002</v>
      </c>
      <c r="U90">
        <v>333</v>
      </c>
      <c r="V90">
        <v>313.41373277000002</v>
      </c>
      <c r="W90">
        <v>352</v>
      </c>
      <c r="X90">
        <v>201.41123777000001</v>
      </c>
      <c r="Y90">
        <v>320</v>
      </c>
      <c r="Z90">
        <v>314.82308533999998</v>
      </c>
      <c r="AA90">
        <v>1.4093525699999532</v>
      </c>
      <c r="AB90">
        <v>-149.31181533</v>
      </c>
      <c r="AC90">
        <v>307</v>
      </c>
      <c r="AD90">
        <v>-9.4389889164838477E-3</v>
      </c>
      <c r="AF90" t="s">
        <v>69</v>
      </c>
      <c r="AG90" t="b">
        <v>0</v>
      </c>
      <c r="AH90">
        <v>5.4866960784284165E-2</v>
      </c>
      <c r="AJ90">
        <v>81.952657526041378</v>
      </c>
      <c r="AK90">
        <v>49.656873122883177</v>
      </c>
      <c r="AL90">
        <v>64.976902912984329</v>
      </c>
      <c r="AM90">
        <v>49.271539016215257</v>
      </c>
      <c r="AN90">
        <v>40</v>
      </c>
      <c r="AO90">
        <v>1211.7623078585862</v>
      </c>
      <c r="AQ90">
        <v>152.479091845011</v>
      </c>
      <c r="AR90">
        <v>77.142004322358346</v>
      </c>
      <c r="AS90">
        <v>149.31846661349891</v>
      </c>
      <c r="AT90">
        <v>78.497712754164766</v>
      </c>
      <c r="AU90">
        <v>52</v>
      </c>
      <c r="AV90">
        <v>1638.9181864163968</v>
      </c>
    </row>
    <row r="91" spans="1:48" x14ac:dyDescent="0.3">
      <c r="A91">
        <v>89</v>
      </c>
      <c r="B91">
        <v>328</v>
      </c>
      <c r="C91">
        <v>279.15090607000002</v>
      </c>
      <c r="D91">
        <v>304</v>
      </c>
      <c r="E91">
        <v>338.84372354999999</v>
      </c>
      <c r="F91">
        <v>335</v>
      </c>
      <c r="G91">
        <v>313.41793925000002</v>
      </c>
      <c r="H91">
        <v>318</v>
      </c>
      <c r="I91">
        <v>302.02211260000001</v>
      </c>
      <c r="J91">
        <v>345</v>
      </c>
      <c r="K91">
        <v>248.15553381000001</v>
      </c>
      <c r="L91">
        <v>316</v>
      </c>
      <c r="M91">
        <v>299.91434272999999</v>
      </c>
      <c r="N91">
        <v>-2.1077698700000269</v>
      </c>
      <c r="O91">
        <v>-65.262405440000009</v>
      </c>
      <c r="P91">
        <v>212</v>
      </c>
      <c r="Q91">
        <v>3.2296846182567347E-2</v>
      </c>
      <c r="S91">
        <v>317</v>
      </c>
      <c r="T91">
        <v>354.10959546999999</v>
      </c>
      <c r="U91">
        <v>339</v>
      </c>
      <c r="V91">
        <v>311.84835355000001</v>
      </c>
      <c r="W91">
        <v>351</v>
      </c>
      <c r="X91">
        <v>201.61501684999999</v>
      </c>
      <c r="Y91">
        <v>312</v>
      </c>
      <c r="Z91">
        <v>317.33118350000001</v>
      </c>
      <c r="AA91">
        <v>5.4828299499999957</v>
      </c>
      <c r="AB91">
        <v>-152.49457862</v>
      </c>
      <c r="AC91">
        <v>343</v>
      </c>
      <c r="AD91">
        <v>-3.5954261453862012E-2</v>
      </c>
      <c r="AF91" t="s">
        <v>69</v>
      </c>
      <c r="AG91" t="b">
        <v>0</v>
      </c>
      <c r="AH91">
        <v>6.8251107636429359E-2</v>
      </c>
      <c r="AJ91">
        <v>82.678835341482184</v>
      </c>
      <c r="AK91">
        <v>50.299707711997485</v>
      </c>
      <c r="AL91">
        <v>65.296433728342492</v>
      </c>
      <c r="AM91">
        <v>49.761529242624391</v>
      </c>
      <c r="AN91">
        <v>34</v>
      </c>
      <c r="AO91">
        <v>1237.6469614219689</v>
      </c>
      <c r="AQ91">
        <v>156.36478923281814</v>
      </c>
      <c r="AR91">
        <v>79.671545221632087</v>
      </c>
      <c r="AS91">
        <v>152.59311233719555</v>
      </c>
      <c r="AT91">
        <v>80.464920906808644</v>
      </c>
      <c r="AU91">
        <v>31</v>
      </c>
      <c r="AV91">
        <v>1852.8309127929592</v>
      </c>
    </row>
    <row r="92" spans="1:48" x14ac:dyDescent="0.3">
      <c r="A92">
        <v>90</v>
      </c>
      <c r="B92">
        <v>319</v>
      </c>
      <c r="C92">
        <v>281.24538078</v>
      </c>
      <c r="D92">
        <v>329</v>
      </c>
      <c r="E92">
        <v>330.15191801999998</v>
      </c>
      <c r="F92">
        <v>317</v>
      </c>
      <c r="G92">
        <v>318.73682740999999</v>
      </c>
      <c r="H92">
        <v>329</v>
      </c>
      <c r="I92">
        <v>298.18094215999997</v>
      </c>
      <c r="J92">
        <v>338</v>
      </c>
      <c r="K92">
        <v>252.39619845999999</v>
      </c>
      <c r="L92">
        <v>325</v>
      </c>
      <c r="M92">
        <v>295.30521843999998</v>
      </c>
      <c r="N92">
        <v>-2.8757237199999963</v>
      </c>
      <c r="O92">
        <v>-66.340628949999996</v>
      </c>
      <c r="P92">
        <v>164</v>
      </c>
      <c r="Q92">
        <v>4.3347851316986895E-2</v>
      </c>
      <c r="S92">
        <v>312</v>
      </c>
      <c r="T92">
        <v>356.05269534000001</v>
      </c>
      <c r="U92">
        <v>340</v>
      </c>
      <c r="V92">
        <v>310.10110545999999</v>
      </c>
      <c r="W92">
        <v>345</v>
      </c>
      <c r="X92">
        <v>205.28443741999999</v>
      </c>
      <c r="Y92">
        <v>315</v>
      </c>
      <c r="Z92">
        <v>315.68664039999999</v>
      </c>
      <c r="AA92">
        <v>5.5855349400000023</v>
      </c>
      <c r="AB92">
        <v>-150.76825792000002</v>
      </c>
      <c r="AC92">
        <v>346</v>
      </c>
      <c r="AD92">
        <v>-3.7047154467777788E-2</v>
      </c>
      <c r="AF92" t="s">
        <v>69</v>
      </c>
      <c r="AG92" t="b">
        <v>0</v>
      </c>
      <c r="AH92">
        <v>8.0395005784764689E-2</v>
      </c>
      <c r="AJ92">
        <v>80.457078704782745</v>
      </c>
      <c r="AK92">
        <v>49.272222071374458</v>
      </c>
      <c r="AL92">
        <v>66.402927920351132</v>
      </c>
      <c r="AM92">
        <v>45.2390074178399</v>
      </c>
      <c r="AN92">
        <v>62</v>
      </c>
      <c r="AO92">
        <v>1114.394844534336</v>
      </c>
      <c r="AQ92">
        <v>152.82276446114861</v>
      </c>
      <c r="AR92">
        <v>77.447849524664292</v>
      </c>
      <c r="AS92">
        <v>150.87168653129589</v>
      </c>
      <c r="AT92">
        <v>77.325992866337018</v>
      </c>
      <c r="AU92">
        <v>109</v>
      </c>
      <c r="AV92">
        <v>1302.5936051546053</v>
      </c>
    </row>
    <row r="93" spans="1:48" x14ac:dyDescent="0.3">
      <c r="A93">
        <v>91</v>
      </c>
      <c r="B93">
        <v>314</v>
      </c>
      <c r="C93">
        <v>282.29397835999998</v>
      </c>
      <c r="D93">
        <v>330</v>
      </c>
      <c r="E93">
        <v>329.97249220999998</v>
      </c>
      <c r="F93">
        <v>297</v>
      </c>
      <c r="G93">
        <v>321.82765288000002</v>
      </c>
      <c r="H93">
        <v>326</v>
      </c>
      <c r="I93">
        <v>299.07684337000001</v>
      </c>
      <c r="J93">
        <v>319</v>
      </c>
      <c r="K93">
        <v>255.99417835</v>
      </c>
      <c r="L93">
        <v>330</v>
      </c>
      <c r="M93">
        <v>292.64078051000001</v>
      </c>
      <c r="N93">
        <v>-6.4360628599999927</v>
      </c>
      <c r="O93">
        <v>-65.833474530000018</v>
      </c>
      <c r="P93">
        <v>20</v>
      </c>
      <c r="Q93">
        <v>9.7762770474268498E-2</v>
      </c>
      <c r="S93">
        <v>294</v>
      </c>
      <c r="T93">
        <v>359.64948776</v>
      </c>
      <c r="U93">
        <v>314</v>
      </c>
      <c r="V93">
        <v>319.28942510000002</v>
      </c>
      <c r="W93">
        <v>338</v>
      </c>
      <c r="X93">
        <v>209.63247755</v>
      </c>
      <c r="Y93">
        <v>324</v>
      </c>
      <c r="Z93">
        <v>314.06671476999998</v>
      </c>
      <c r="AA93">
        <v>-5.2227103300000408</v>
      </c>
      <c r="AB93">
        <v>-150.01701021</v>
      </c>
      <c r="AC93">
        <v>158</v>
      </c>
      <c r="AD93">
        <v>3.4814120896617493E-2</v>
      </c>
      <c r="AF93" t="s">
        <v>69</v>
      </c>
      <c r="AG93" t="b">
        <v>0</v>
      </c>
      <c r="AH93">
        <v>6.2948649577651006E-2</v>
      </c>
      <c r="AJ93">
        <v>80.993516586029429</v>
      </c>
      <c r="AK93">
        <v>50.174221850447182</v>
      </c>
      <c r="AL93">
        <v>66.147330058211963</v>
      </c>
      <c r="AM93">
        <v>45.665481263399705</v>
      </c>
      <c r="AN93">
        <v>56</v>
      </c>
      <c r="AO93">
        <v>1144.2045626467318</v>
      </c>
      <c r="AQ93">
        <v>151.28982078850197</v>
      </c>
      <c r="AR93">
        <v>78.0897096768214</v>
      </c>
      <c r="AS93">
        <v>150.1078947142299</v>
      </c>
      <c r="AT93">
        <v>74.38203718595264</v>
      </c>
      <c r="AU93">
        <v>168</v>
      </c>
      <c r="AV93">
        <v>1003.3236028703906</v>
      </c>
    </row>
    <row r="94" spans="1:48" x14ac:dyDescent="0.3">
      <c r="A94">
        <v>92</v>
      </c>
      <c r="B94">
        <v>320</v>
      </c>
      <c r="C94">
        <v>281.11943638000002</v>
      </c>
      <c r="D94">
        <v>322</v>
      </c>
      <c r="E94">
        <v>332.70246266999999</v>
      </c>
      <c r="F94">
        <v>308</v>
      </c>
      <c r="G94">
        <v>320.03119578000002</v>
      </c>
      <c r="H94">
        <v>322</v>
      </c>
      <c r="I94">
        <v>300.62159709999997</v>
      </c>
      <c r="J94">
        <v>326</v>
      </c>
      <c r="K94">
        <v>254.62935358999999</v>
      </c>
      <c r="L94">
        <v>326</v>
      </c>
      <c r="M94">
        <v>295.03421665000002</v>
      </c>
      <c r="N94">
        <v>-5.5873804499999551</v>
      </c>
      <c r="O94">
        <v>-65.401842190000025</v>
      </c>
      <c r="P94">
        <v>39</v>
      </c>
      <c r="Q94">
        <v>8.543154539543335E-2</v>
      </c>
      <c r="S94">
        <v>291</v>
      </c>
      <c r="T94">
        <v>359.96152190999999</v>
      </c>
      <c r="U94">
        <v>321</v>
      </c>
      <c r="V94">
        <v>317.02338808000002</v>
      </c>
      <c r="W94">
        <v>340</v>
      </c>
      <c r="X94">
        <v>207.53802361999999</v>
      </c>
      <c r="Y94">
        <v>323</v>
      </c>
      <c r="Z94">
        <v>314.42538337000002</v>
      </c>
      <c r="AA94">
        <v>-2.5980047099999979</v>
      </c>
      <c r="AB94">
        <v>-152.42349829</v>
      </c>
      <c r="AC94">
        <v>233</v>
      </c>
      <c r="AD94">
        <v>1.7044646915641906E-2</v>
      </c>
      <c r="AF94" t="s">
        <v>69</v>
      </c>
      <c r="AG94" t="b">
        <v>0</v>
      </c>
      <c r="AH94">
        <v>6.8386898479791444E-2</v>
      </c>
      <c r="AJ94">
        <v>81.060745607089828</v>
      </c>
      <c r="AK94">
        <v>50.431210131464226</v>
      </c>
      <c r="AL94">
        <v>65.640077560425766</v>
      </c>
      <c r="AM94">
        <v>46.050203522289664</v>
      </c>
      <c r="AN94">
        <v>51</v>
      </c>
      <c r="AO94">
        <v>1157.7812555372041</v>
      </c>
      <c r="AQ94">
        <v>154.32450794387418</v>
      </c>
      <c r="AR94">
        <v>80.385992751962775</v>
      </c>
      <c r="AS94">
        <v>152.44563771861371</v>
      </c>
      <c r="AT94">
        <v>75.817385417171863</v>
      </c>
      <c r="AU94">
        <v>111</v>
      </c>
      <c r="AV94">
        <v>1297.3457542554038</v>
      </c>
    </row>
    <row r="95" spans="1:48" x14ac:dyDescent="0.3">
      <c r="A95">
        <v>93</v>
      </c>
      <c r="B95">
        <v>318</v>
      </c>
      <c r="C95">
        <v>281.40053534999998</v>
      </c>
      <c r="D95">
        <v>334</v>
      </c>
      <c r="E95">
        <v>328.70673663000002</v>
      </c>
      <c r="F95">
        <v>304</v>
      </c>
      <c r="G95">
        <v>320.78373985000002</v>
      </c>
      <c r="H95">
        <v>328</v>
      </c>
      <c r="I95">
        <v>299.03734751000002</v>
      </c>
      <c r="J95">
        <v>325</v>
      </c>
      <c r="K95">
        <v>254.82266568</v>
      </c>
      <c r="L95">
        <v>329</v>
      </c>
      <c r="M95">
        <v>293.5519352</v>
      </c>
      <c r="N95">
        <v>-5.4854123100000152</v>
      </c>
      <c r="O95">
        <v>-65.961074170000018</v>
      </c>
      <c r="P95">
        <v>42</v>
      </c>
      <c r="Q95">
        <v>8.3161355072274651E-2</v>
      </c>
      <c r="S95">
        <v>288</v>
      </c>
      <c r="T95">
        <v>360.33027263000002</v>
      </c>
      <c r="U95">
        <v>322</v>
      </c>
      <c r="V95">
        <v>316.45635845999999</v>
      </c>
      <c r="W95">
        <v>337</v>
      </c>
      <c r="X95">
        <v>209.63624439</v>
      </c>
      <c r="Y95">
        <v>328</v>
      </c>
      <c r="Z95">
        <v>312.08946694999997</v>
      </c>
      <c r="AA95">
        <v>-4.3668915100000163</v>
      </c>
      <c r="AB95">
        <v>-150.69402824000002</v>
      </c>
      <c r="AC95">
        <v>185</v>
      </c>
      <c r="AD95">
        <v>2.897853060935612E-2</v>
      </c>
      <c r="AF95" t="s">
        <v>69</v>
      </c>
      <c r="AG95" t="b">
        <v>0</v>
      </c>
      <c r="AH95">
        <v>5.4182824462918527E-2</v>
      </c>
      <c r="AJ95">
        <v>79.783983518364607</v>
      </c>
      <c r="AK95">
        <v>49.308310125604564</v>
      </c>
      <c r="AL95">
        <v>66.18876833625886</v>
      </c>
      <c r="AM95">
        <v>44.070888574865798</v>
      </c>
      <c r="AN95">
        <v>71</v>
      </c>
      <c r="AO95">
        <v>1086.5289455472298</v>
      </c>
      <c r="AQ95">
        <v>152.1475498318967</v>
      </c>
      <c r="AR95">
        <v>79.874746900367967</v>
      </c>
      <c r="AS95">
        <v>150.75728801175097</v>
      </c>
      <c r="AT95">
        <v>73.663064751674455</v>
      </c>
      <c r="AU95">
        <v>147</v>
      </c>
      <c r="AV95">
        <v>1095.3682167576148</v>
      </c>
    </row>
    <row r="96" spans="1:48" x14ac:dyDescent="0.3">
      <c r="A96">
        <v>94</v>
      </c>
      <c r="B96">
        <v>317</v>
      </c>
      <c r="C96">
        <v>281.51074512000002</v>
      </c>
      <c r="D96">
        <v>319</v>
      </c>
      <c r="E96">
        <v>333.12352019999997</v>
      </c>
      <c r="F96">
        <v>307</v>
      </c>
      <c r="G96">
        <v>320.05719248000003</v>
      </c>
      <c r="H96">
        <v>323</v>
      </c>
      <c r="I96">
        <v>300.60961940999999</v>
      </c>
      <c r="J96">
        <v>321</v>
      </c>
      <c r="K96">
        <v>255.32551273999999</v>
      </c>
      <c r="L96">
        <v>324</v>
      </c>
      <c r="M96">
        <v>295.56552873999999</v>
      </c>
      <c r="N96">
        <v>-5.0440906700000028</v>
      </c>
      <c r="O96">
        <v>-64.731679740000033</v>
      </c>
      <c r="P96">
        <v>56</v>
      </c>
      <c r="Q96">
        <v>7.7923061633190988E-2</v>
      </c>
      <c r="S96">
        <v>284</v>
      </c>
      <c r="T96">
        <v>360.7119222</v>
      </c>
      <c r="U96">
        <v>330</v>
      </c>
      <c r="V96">
        <v>314.42865989000001</v>
      </c>
      <c r="W96">
        <v>339</v>
      </c>
      <c r="X96">
        <v>208.44617467</v>
      </c>
      <c r="Y96">
        <v>319</v>
      </c>
      <c r="Z96">
        <v>314.87171482000002</v>
      </c>
      <c r="AA96">
        <v>0.44305493000001661</v>
      </c>
      <c r="AB96">
        <v>-152.26574753</v>
      </c>
      <c r="AC96">
        <v>295</v>
      </c>
      <c r="AD96">
        <v>-2.9097478401222455E-3</v>
      </c>
      <c r="AF96" t="s">
        <v>69</v>
      </c>
      <c r="AG96" t="b">
        <v>0</v>
      </c>
      <c r="AH96">
        <v>8.0832809473313227E-2</v>
      </c>
      <c r="AJ96">
        <v>80.570465556848774</v>
      </c>
      <c r="AK96">
        <v>50.427991717489725</v>
      </c>
      <c r="AL96">
        <v>64.927907810502504</v>
      </c>
      <c r="AM96">
        <v>45.785031585705319</v>
      </c>
      <c r="AN96">
        <v>53</v>
      </c>
      <c r="AO96">
        <v>1149.5555942633173</v>
      </c>
      <c r="AQ96">
        <v>154.47690790648468</v>
      </c>
      <c r="AR96">
        <v>81.377664336523722</v>
      </c>
      <c r="AS96">
        <v>152.26639211769844</v>
      </c>
      <c r="AT96">
        <v>75.309759358747201</v>
      </c>
      <c r="AU96">
        <v>94</v>
      </c>
      <c r="AV96">
        <v>1405.7482040519858</v>
      </c>
    </row>
    <row r="97" spans="1:48" x14ac:dyDescent="0.3">
      <c r="A97">
        <v>95</v>
      </c>
      <c r="B97">
        <v>323</v>
      </c>
      <c r="C97">
        <v>279.89055673000001</v>
      </c>
      <c r="D97">
        <v>320</v>
      </c>
      <c r="E97">
        <v>332.98307466</v>
      </c>
      <c r="F97">
        <v>314</v>
      </c>
      <c r="G97">
        <v>319.11014041999999</v>
      </c>
      <c r="H97">
        <v>320</v>
      </c>
      <c r="I97">
        <v>301.43100072999999</v>
      </c>
      <c r="J97">
        <v>331</v>
      </c>
      <c r="K97">
        <v>253.52931699000001</v>
      </c>
      <c r="L97">
        <v>323</v>
      </c>
      <c r="M97">
        <v>296.07962128000003</v>
      </c>
      <c r="N97">
        <v>-5.3513794499999676</v>
      </c>
      <c r="O97">
        <v>-65.580823429999981</v>
      </c>
      <c r="P97">
        <v>46</v>
      </c>
      <c r="Q97">
        <v>8.159975996202537E-2</v>
      </c>
      <c r="S97">
        <v>307</v>
      </c>
      <c r="T97">
        <v>357.56860141999999</v>
      </c>
      <c r="U97">
        <v>320</v>
      </c>
      <c r="V97">
        <v>317.25175053999999</v>
      </c>
      <c r="W97">
        <v>342</v>
      </c>
      <c r="X97">
        <v>206.77922638000001</v>
      </c>
      <c r="Y97">
        <v>310</v>
      </c>
      <c r="Z97">
        <v>317.66290980999997</v>
      </c>
      <c r="AA97">
        <v>0.41115926999998464</v>
      </c>
      <c r="AB97">
        <v>-150.78937503999998</v>
      </c>
      <c r="AC97">
        <v>292</v>
      </c>
      <c r="AD97">
        <v>-2.7267124748737515E-3</v>
      </c>
      <c r="AF97" t="s">
        <v>69</v>
      </c>
      <c r="AG97" t="b">
        <v>0</v>
      </c>
      <c r="AH97">
        <v>8.4326472436899128E-2</v>
      </c>
      <c r="AJ97">
        <v>80.743246934067628</v>
      </c>
      <c r="AK97">
        <v>50.335962433444124</v>
      </c>
      <c r="AL97">
        <v>65.79879682619368</v>
      </c>
      <c r="AM97">
        <v>45.351734608497466</v>
      </c>
      <c r="AN97">
        <v>58</v>
      </c>
      <c r="AO97">
        <v>1139.5449317249272</v>
      </c>
      <c r="AQ97">
        <v>152.37207402978819</v>
      </c>
      <c r="AR97">
        <v>79.254988394612283</v>
      </c>
      <c r="AS97">
        <v>150.78993559551338</v>
      </c>
      <c r="AT97">
        <v>74.699224069450736</v>
      </c>
      <c r="AU97">
        <v>133</v>
      </c>
      <c r="AV97">
        <v>1170.0892422283548</v>
      </c>
    </row>
    <row r="98" spans="1:48" x14ac:dyDescent="0.3">
      <c r="A98" s="68">
        <v>96</v>
      </c>
      <c r="B98" s="68">
        <v>346</v>
      </c>
      <c r="C98" s="68">
        <v>274.59741875999998</v>
      </c>
      <c r="D98" s="68">
        <v>343</v>
      </c>
      <c r="E98" s="68">
        <v>321.89418368999998</v>
      </c>
      <c r="F98" s="68">
        <v>338</v>
      </c>
      <c r="G98" s="68">
        <v>312.06244695999999</v>
      </c>
      <c r="H98" s="68">
        <v>341</v>
      </c>
      <c r="I98" s="68">
        <v>291.46426396999999</v>
      </c>
      <c r="J98" s="68">
        <v>334</v>
      </c>
      <c r="K98" s="68">
        <v>253.27874879999999</v>
      </c>
      <c r="L98" s="68">
        <v>338</v>
      </c>
      <c r="M98" s="68">
        <v>288.87894935000003</v>
      </c>
      <c r="N98" s="68">
        <v>-2.5853146199999628</v>
      </c>
      <c r="O98" s="68">
        <v>-58.78369816</v>
      </c>
      <c r="P98" s="68">
        <v>161</v>
      </c>
      <c r="Q98" s="68">
        <v>4.3980128860949548E-2</v>
      </c>
      <c r="R98" s="68"/>
      <c r="S98" s="68">
        <v>324</v>
      </c>
      <c r="T98" s="68">
        <v>352.64533482000002</v>
      </c>
      <c r="U98" s="68">
        <v>336</v>
      </c>
      <c r="V98" s="68">
        <v>312.32037485000001</v>
      </c>
      <c r="W98" s="68">
        <v>330</v>
      </c>
      <c r="X98" s="68">
        <v>213.96513942000001</v>
      </c>
      <c r="Y98" s="68">
        <v>340</v>
      </c>
      <c r="Z98" s="68">
        <v>306.81829729999998</v>
      </c>
      <c r="AA98" s="68">
        <v>-5.5020775500000241</v>
      </c>
      <c r="AB98" s="68">
        <v>-138.6801954</v>
      </c>
      <c r="AC98" s="68">
        <v>140</v>
      </c>
      <c r="AD98" s="68">
        <v>3.9674573100580042E-2</v>
      </c>
      <c r="AE98" s="68"/>
      <c r="AF98" s="68" t="s">
        <v>69</v>
      </c>
      <c r="AG98" s="68" t="b">
        <v>1</v>
      </c>
      <c r="AH98" s="68">
        <v>4.305555760369506E-3</v>
      </c>
      <c r="AI98" s="68"/>
      <c r="AJ98" s="68">
        <v>73.20327805854491</v>
      </c>
      <c r="AK98" s="68">
        <v>48.26601653536823</v>
      </c>
      <c r="AL98" s="68">
        <v>58.840521930472143</v>
      </c>
      <c r="AM98" s="68">
        <v>39.300017651249448</v>
      </c>
      <c r="AN98" s="68">
        <v>116</v>
      </c>
      <c r="AO98" s="68">
        <v>942.82105049884092</v>
      </c>
      <c r="AP98" s="68"/>
      <c r="AQ98" s="68">
        <v>139.95032665267982</v>
      </c>
      <c r="AR98" s="68">
        <v>78.632913064528353</v>
      </c>
      <c r="AS98" s="68">
        <v>138.78929877172951</v>
      </c>
      <c r="AT98" s="68">
        <v>62.47844146910176</v>
      </c>
      <c r="AU98" s="68">
        <v>202</v>
      </c>
      <c r="AV98" s="68">
        <v>878.56168371573301</v>
      </c>
    </row>
    <row r="99" spans="1:48" x14ac:dyDescent="0.3">
      <c r="A99">
        <v>97</v>
      </c>
      <c r="B99">
        <v>344</v>
      </c>
      <c r="C99">
        <v>274.70327958000001</v>
      </c>
      <c r="D99">
        <v>335</v>
      </c>
      <c r="E99">
        <v>328.49143427000001</v>
      </c>
      <c r="F99">
        <v>339</v>
      </c>
      <c r="G99">
        <v>312.02072651999998</v>
      </c>
      <c r="H99">
        <v>332</v>
      </c>
      <c r="I99">
        <v>295.97097016999999</v>
      </c>
      <c r="J99">
        <v>349</v>
      </c>
      <c r="K99">
        <v>246.43108638999999</v>
      </c>
      <c r="L99">
        <v>334</v>
      </c>
      <c r="M99">
        <v>291.70790302</v>
      </c>
      <c r="N99">
        <v>-4.2630671499999835</v>
      </c>
      <c r="O99">
        <v>-65.589640129999992</v>
      </c>
      <c r="P99">
        <v>97</v>
      </c>
      <c r="Q99">
        <v>6.4996044215984386E-2</v>
      </c>
      <c r="S99">
        <v>319</v>
      </c>
      <c r="T99">
        <v>353.86941605999999</v>
      </c>
      <c r="U99">
        <v>334</v>
      </c>
      <c r="V99">
        <v>313.17133330000001</v>
      </c>
      <c r="W99">
        <v>348</v>
      </c>
      <c r="X99">
        <v>202.75224971</v>
      </c>
      <c r="Y99">
        <v>329</v>
      </c>
      <c r="Z99">
        <v>312.07549424000001</v>
      </c>
      <c r="AA99">
        <v>-1.095839060000003</v>
      </c>
      <c r="AB99">
        <v>-151.11716634999999</v>
      </c>
      <c r="AC99">
        <v>263</v>
      </c>
      <c r="AD99">
        <v>7.2515855509224418E-3</v>
      </c>
      <c r="AF99" t="s">
        <v>69</v>
      </c>
      <c r="AG99" t="b">
        <v>0</v>
      </c>
      <c r="AH99">
        <v>5.7744458665061942E-2</v>
      </c>
      <c r="AJ99">
        <v>80.810312533874537</v>
      </c>
      <c r="AK99">
        <v>49.499216472577658</v>
      </c>
      <c r="AL99">
        <v>65.728035372345602</v>
      </c>
      <c r="AM99">
        <v>46.393373222825808</v>
      </c>
      <c r="AN99">
        <v>54</v>
      </c>
      <c r="AO99">
        <v>1146.0461596756836</v>
      </c>
      <c r="AQ99">
        <v>152.7779849798541</v>
      </c>
      <c r="AR99">
        <v>80.634872474016959</v>
      </c>
      <c r="AS99">
        <v>151.12113958311389</v>
      </c>
      <c r="AT99">
        <v>73.799957902577361</v>
      </c>
      <c r="AU99">
        <v>127</v>
      </c>
      <c r="AV99">
        <v>1200.9417956831778</v>
      </c>
    </row>
    <row r="100" spans="1:48" x14ac:dyDescent="0.3">
      <c r="A100">
        <v>98</v>
      </c>
      <c r="B100">
        <v>315</v>
      </c>
      <c r="C100">
        <v>282.14808797000001</v>
      </c>
      <c r="D100">
        <v>269</v>
      </c>
      <c r="E100">
        <v>352.28740625</v>
      </c>
      <c r="F100">
        <v>337</v>
      </c>
      <c r="G100">
        <v>312.36027647999998</v>
      </c>
      <c r="H100">
        <v>252</v>
      </c>
      <c r="I100">
        <v>323.94261726000002</v>
      </c>
      <c r="J100">
        <v>301</v>
      </c>
      <c r="K100">
        <v>261.48556194999998</v>
      </c>
      <c r="L100">
        <v>252</v>
      </c>
      <c r="M100">
        <v>321.70858422999999</v>
      </c>
      <c r="N100">
        <v>-2.2340330300000346</v>
      </c>
      <c r="O100">
        <v>-50.874714530000006</v>
      </c>
      <c r="P100">
        <v>162</v>
      </c>
      <c r="Q100">
        <v>4.3912443551553708E-2</v>
      </c>
      <c r="S100">
        <v>340</v>
      </c>
      <c r="T100">
        <v>349.25069050000002</v>
      </c>
      <c r="U100">
        <v>265</v>
      </c>
      <c r="V100">
        <v>338.79095143000001</v>
      </c>
      <c r="W100">
        <v>296</v>
      </c>
      <c r="X100">
        <v>230.90858323</v>
      </c>
      <c r="Y100">
        <v>266</v>
      </c>
      <c r="Z100">
        <v>335.69614001999997</v>
      </c>
      <c r="AA100">
        <v>-3.0948114100000339</v>
      </c>
      <c r="AB100">
        <v>-118.34210727000001</v>
      </c>
      <c r="AC100">
        <v>201</v>
      </c>
      <c r="AD100">
        <v>2.6151396839158497E-2</v>
      </c>
      <c r="AF100" t="s">
        <v>69</v>
      </c>
      <c r="AG100" t="b">
        <v>0</v>
      </c>
      <c r="AH100">
        <v>1.7761046712395211E-2</v>
      </c>
      <c r="AJ100">
        <v>64.628085042551135</v>
      </c>
      <c r="AK100">
        <v>41.427085312044326</v>
      </c>
      <c r="AL100">
        <v>50.923741831174631</v>
      </c>
      <c r="AM100">
        <v>36.905342941883305</v>
      </c>
      <c r="AN100">
        <v>239</v>
      </c>
      <c r="AO100">
        <v>754.76403765963198</v>
      </c>
      <c r="AQ100">
        <v>120.34383569103289</v>
      </c>
      <c r="AR100">
        <v>68.446428387516789</v>
      </c>
      <c r="AS100">
        <v>118.38256717425779</v>
      </c>
      <c r="AT100">
        <v>53.858675820291218</v>
      </c>
      <c r="AU100">
        <v>195</v>
      </c>
      <c r="AV100">
        <v>902.43440201184262</v>
      </c>
    </row>
    <row r="101" spans="1:48" x14ac:dyDescent="0.3">
      <c r="A101" s="68">
        <v>99</v>
      </c>
      <c r="B101" s="68">
        <v>352</v>
      </c>
      <c r="C101" s="68">
        <v>273.32345821000001</v>
      </c>
      <c r="D101" s="68">
        <v>345</v>
      </c>
      <c r="E101" s="68">
        <v>321.19750085999999</v>
      </c>
      <c r="F101" s="68">
        <v>336</v>
      </c>
      <c r="G101" s="68">
        <v>312.62604671000003</v>
      </c>
      <c r="H101" s="68">
        <v>342</v>
      </c>
      <c r="I101" s="68">
        <v>290.85209607000002</v>
      </c>
      <c r="J101" s="68">
        <v>327</v>
      </c>
      <c r="K101" s="68">
        <v>254.40356047</v>
      </c>
      <c r="L101" s="68">
        <v>342</v>
      </c>
      <c r="M101" s="68">
        <v>288.41605127000003</v>
      </c>
      <c r="N101" s="68">
        <v>-2.4360447999999906</v>
      </c>
      <c r="O101" s="68">
        <v>-58.222486240000023</v>
      </c>
      <c r="P101" s="68">
        <v>169</v>
      </c>
      <c r="Q101" s="68">
        <v>4.1840274390865476E-2</v>
      </c>
      <c r="R101" s="68"/>
      <c r="S101" s="68">
        <v>289</v>
      </c>
      <c r="T101" s="68">
        <v>360.17962740000002</v>
      </c>
      <c r="U101" s="68">
        <v>337</v>
      </c>
      <c r="V101" s="68">
        <v>312.14922988000001</v>
      </c>
      <c r="W101" s="68">
        <v>322</v>
      </c>
      <c r="X101" s="68">
        <v>218.88326954999999</v>
      </c>
      <c r="Y101" s="68">
        <v>338</v>
      </c>
      <c r="Z101" s="68">
        <v>307.20300892</v>
      </c>
      <c r="AA101" s="68">
        <v>-4.9462209600000051</v>
      </c>
      <c r="AB101" s="68">
        <v>-141.29635785000002</v>
      </c>
      <c r="AC101" s="68">
        <v>157</v>
      </c>
      <c r="AD101" s="68">
        <v>3.5006004650529672E-2</v>
      </c>
      <c r="AE101" s="68"/>
      <c r="AF101" s="68" t="s">
        <v>69</v>
      </c>
      <c r="AG101" s="68" t="b">
        <v>1</v>
      </c>
      <c r="AH101" s="68">
        <v>6.8342697403358035E-3</v>
      </c>
      <c r="AI101" s="68"/>
      <c r="AJ101" s="68">
        <v>72.888559172844424</v>
      </c>
      <c r="AK101" s="68">
        <v>49.654174594582543</v>
      </c>
      <c r="AL101" s="68">
        <v>58.273426347131839</v>
      </c>
      <c r="AM101" s="68">
        <v>37.849517403974474</v>
      </c>
      <c r="AN101" s="68">
        <v>127</v>
      </c>
      <c r="AO101" s="68">
        <v>931.26388958748419</v>
      </c>
      <c r="AP101" s="68"/>
      <c r="AQ101" s="68">
        <v>142.45962337256356</v>
      </c>
      <c r="AR101" s="68">
        <v>87.326200730876963</v>
      </c>
      <c r="AS101" s="68">
        <v>141.38290506090334</v>
      </c>
      <c r="AT101" s="68">
        <v>56.210140953346837</v>
      </c>
      <c r="AU101" s="68">
        <v>211</v>
      </c>
      <c r="AV101" s="68">
        <v>854.04876943336023</v>
      </c>
    </row>
    <row r="102" spans="1:48" x14ac:dyDescent="0.3">
      <c r="A102">
        <v>100</v>
      </c>
      <c r="B102">
        <v>355</v>
      </c>
      <c r="C102">
        <v>272.00848503999998</v>
      </c>
      <c r="D102">
        <v>344</v>
      </c>
      <c r="E102">
        <v>321.72041017999999</v>
      </c>
      <c r="F102">
        <v>351</v>
      </c>
      <c r="G102">
        <v>307.62947505</v>
      </c>
      <c r="H102">
        <v>340</v>
      </c>
      <c r="I102">
        <v>291.89720688</v>
      </c>
      <c r="J102">
        <v>347</v>
      </c>
      <c r="K102">
        <v>246.88860156999999</v>
      </c>
      <c r="L102">
        <v>337</v>
      </c>
      <c r="M102">
        <v>290.41745058999999</v>
      </c>
      <c r="N102">
        <v>-1.4797562900000116</v>
      </c>
      <c r="O102">
        <v>-60.740873480000005</v>
      </c>
      <c r="P102">
        <v>248</v>
      </c>
      <c r="Q102">
        <v>2.4361788120930584E-2</v>
      </c>
      <c r="S102">
        <v>354</v>
      </c>
      <c r="T102">
        <v>345.62600608000002</v>
      </c>
      <c r="U102">
        <v>332</v>
      </c>
      <c r="V102">
        <v>314.07877222000002</v>
      </c>
      <c r="W102">
        <v>341</v>
      </c>
      <c r="X102">
        <v>207.40260269000001</v>
      </c>
      <c r="Y102">
        <v>336</v>
      </c>
      <c r="Z102">
        <v>307.85531127000002</v>
      </c>
      <c r="AA102">
        <v>-6.2234609500000033</v>
      </c>
      <c r="AB102">
        <v>-138.22340339000002</v>
      </c>
      <c r="AC102">
        <v>116</v>
      </c>
      <c r="AD102">
        <v>4.5024654272477919E-2</v>
      </c>
      <c r="AF102" t="s">
        <v>70</v>
      </c>
      <c r="AG102" t="b">
        <v>0</v>
      </c>
      <c r="AH102">
        <v>2.0662866151547336E-2</v>
      </c>
      <c r="AJ102">
        <v>73.67599380857024</v>
      </c>
      <c r="AK102">
        <v>46.457274827153292</v>
      </c>
      <c r="AL102">
        <v>60.758895560988947</v>
      </c>
      <c r="AM102">
        <v>40.135817228998235</v>
      </c>
      <c r="AN102">
        <v>126</v>
      </c>
      <c r="AO102">
        <v>932.09890121847161</v>
      </c>
      <c r="AQ102">
        <v>139.22671807201613</v>
      </c>
      <c r="AR102">
        <v>74.013066648981393</v>
      </c>
      <c r="AS102">
        <v>138.36343704501866</v>
      </c>
      <c r="AT102">
        <v>66.076932450032217</v>
      </c>
      <c r="AU102">
        <v>242</v>
      </c>
      <c r="AV102">
        <v>757.2044868668271</v>
      </c>
    </row>
    <row r="103" spans="1:48" x14ac:dyDescent="0.3">
      <c r="A103">
        <v>101</v>
      </c>
      <c r="B103">
        <v>343</v>
      </c>
      <c r="C103">
        <v>275.99298814000002</v>
      </c>
      <c r="D103">
        <v>286</v>
      </c>
      <c r="E103">
        <v>348.09862429999998</v>
      </c>
      <c r="F103">
        <v>350</v>
      </c>
      <c r="G103">
        <v>308.52436640000002</v>
      </c>
      <c r="H103">
        <v>282</v>
      </c>
      <c r="I103">
        <v>317.57785274999998</v>
      </c>
      <c r="J103">
        <v>328</v>
      </c>
      <c r="K103">
        <v>254.27761903000001</v>
      </c>
      <c r="L103">
        <v>279</v>
      </c>
      <c r="M103">
        <v>315.83153361000001</v>
      </c>
      <c r="N103">
        <v>-1.7463191399999687</v>
      </c>
      <c r="O103">
        <v>-54.246747370000008</v>
      </c>
      <c r="P103">
        <v>214</v>
      </c>
      <c r="Q103">
        <v>3.2192144684525963E-2</v>
      </c>
      <c r="S103">
        <v>342</v>
      </c>
      <c r="T103">
        <v>349.11316735999998</v>
      </c>
      <c r="U103">
        <v>288</v>
      </c>
      <c r="V103">
        <v>333.26582085000001</v>
      </c>
      <c r="W103">
        <v>315</v>
      </c>
      <c r="X103">
        <v>222.57264674999999</v>
      </c>
      <c r="Y103">
        <v>284</v>
      </c>
      <c r="Z103">
        <v>330.99916576999999</v>
      </c>
      <c r="AA103">
        <v>-2.2666550800000209</v>
      </c>
      <c r="AB103">
        <v>-126.54052060999999</v>
      </c>
      <c r="AC103">
        <v>228</v>
      </c>
      <c r="AD103">
        <v>1.7912484230927814E-2</v>
      </c>
      <c r="AF103" t="s">
        <v>69</v>
      </c>
      <c r="AG103" t="b">
        <v>0</v>
      </c>
      <c r="AH103">
        <v>1.4279660453598148E-2</v>
      </c>
      <c r="AJ103">
        <v>68.887922908058925</v>
      </c>
      <c r="AK103">
        <v>44.607264739081344</v>
      </c>
      <c r="AL103">
        <v>54.27484897043319</v>
      </c>
      <c r="AM103">
        <v>38.893732106603316</v>
      </c>
      <c r="AN103">
        <v>176</v>
      </c>
      <c r="AO103">
        <v>856.23137615817541</v>
      </c>
      <c r="AQ103">
        <v>128.6303052843484</v>
      </c>
      <c r="AR103">
        <v>74.609467679050255</v>
      </c>
      <c r="AS103">
        <v>126.56081969354308</v>
      </c>
      <c r="AT103">
        <v>56.090323196103448</v>
      </c>
      <c r="AU103">
        <v>162</v>
      </c>
      <c r="AV103">
        <v>1021.344448174164</v>
      </c>
    </row>
    <row r="104" spans="1:48" x14ac:dyDescent="0.3">
      <c r="A104">
        <v>102</v>
      </c>
      <c r="B104">
        <v>335</v>
      </c>
      <c r="C104">
        <v>278.03387558999998</v>
      </c>
      <c r="D104">
        <v>289</v>
      </c>
      <c r="E104">
        <v>346.8767459</v>
      </c>
      <c r="F104">
        <v>343</v>
      </c>
      <c r="G104">
        <v>310.50870262000001</v>
      </c>
      <c r="H104">
        <v>274</v>
      </c>
      <c r="I104">
        <v>319.262743</v>
      </c>
      <c r="J104">
        <v>324</v>
      </c>
      <c r="K104">
        <v>254.90419295000001</v>
      </c>
      <c r="L104">
        <v>273</v>
      </c>
      <c r="M104">
        <v>316.78846069999997</v>
      </c>
      <c r="N104">
        <v>-2.4742823000000271</v>
      </c>
      <c r="O104">
        <v>-55.604509669999999</v>
      </c>
      <c r="P104">
        <v>159</v>
      </c>
      <c r="Q104">
        <v>4.4497871030323342E-2</v>
      </c>
      <c r="S104">
        <v>346</v>
      </c>
      <c r="T104">
        <v>348.44856657999998</v>
      </c>
      <c r="U104">
        <v>262</v>
      </c>
      <c r="V104">
        <v>339.13724896999997</v>
      </c>
      <c r="W104">
        <v>318</v>
      </c>
      <c r="X104">
        <v>221.40621264999999</v>
      </c>
      <c r="Y104">
        <v>268</v>
      </c>
      <c r="Z104">
        <v>335.17513384</v>
      </c>
      <c r="AA104">
        <v>-3.9621151299999724</v>
      </c>
      <c r="AB104">
        <v>-127.04235392999999</v>
      </c>
      <c r="AC104">
        <v>173</v>
      </c>
      <c r="AD104">
        <v>3.1187356085853758E-2</v>
      </c>
      <c r="AF104" t="s">
        <v>69</v>
      </c>
      <c r="AG104" t="b">
        <v>0</v>
      </c>
      <c r="AH104">
        <v>1.3310514944469585E-2</v>
      </c>
      <c r="AJ104">
        <v>68.119330586968516</v>
      </c>
      <c r="AK104">
        <v>42.628013638798947</v>
      </c>
      <c r="AL104">
        <v>55.659532593628711</v>
      </c>
      <c r="AM104">
        <v>37.951114941509388</v>
      </c>
      <c r="AN104">
        <v>206</v>
      </c>
      <c r="AO104">
        <v>807.90749049817452</v>
      </c>
      <c r="AQ104">
        <v>127.88345793500434</v>
      </c>
      <c r="AR104">
        <v>70.838750129760669</v>
      </c>
      <c r="AS104">
        <v>127.10412286145072</v>
      </c>
      <c r="AT104">
        <v>57.824042878797279</v>
      </c>
      <c r="AU104">
        <v>290</v>
      </c>
      <c r="AV104">
        <v>631.11751038348689</v>
      </c>
    </row>
    <row r="105" spans="1:48" x14ac:dyDescent="0.3">
      <c r="A105">
        <v>103</v>
      </c>
      <c r="B105">
        <v>341</v>
      </c>
      <c r="C105">
        <v>276.39965334999999</v>
      </c>
      <c r="D105">
        <v>284</v>
      </c>
      <c r="E105">
        <v>348.46272211000002</v>
      </c>
      <c r="F105">
        <v>348</v>
      </c>
      <c r="G105">
        <v>309.26207770000002</v>
      </c>
      <c r="H105">
        <v>275</v>
      </c>
      <c r="I105">
        <v>319.21391863000002</v>
      </c>
      <c r="J105">
        <v>332</v>
      </c>
      <c r="K105">
        <v>253.46050295000001</v>
      </c>
      <c r="L105">
        <v>270</v>
      </c>
      <c r="M105">
        <v>317.39396376000002</v>
      </c>
      <c r="N105">
        <v>-1.8199548700000037</v>
      </c>
      <c r="O105">
        <v>-55.801574750000015</v>
      </c>
      <c r="P105">
        <v>210</v>
      </c>
      <c r="Q105">
        <v>3.2614758242105045E-2</v>
      </c>
      <c r="S105">
        <v>343</v>
      </c>
      <c r="T105">
        <v>349.04858546000003</v>
      </c>
      <c r="U105">
        <v>277</v>
      </c>
      <c r="V105">
        <v>336.32020584000003</v>
      </c>
      <c r="W105">
        <v>313</v>
      </c>
      <c r="X105">
        <v>223.80109873000001</v>
      </c>
      <c r="Y105">
        <v>276</v>
      </c>
      <c r="Z105">
        <v>333.86458214999999</v>
      </c>
      <c r="AA105">
        <v>-2.4556236900000386</v>
      </c>
      <c r="AB105">
        <v>-125.24748673000002</v>
      </c>
      <c r="AC105">
        <v>223</v>
      </c>
      <c r="AD105">
        <v>1.960617138205499E-2</v>
      </c>
      <c r="AF105" t="s">
        <v>69</v>
      </c>
      <c r="AG105" t="b">
        <v>0</v>
      </c>
      <c r="AH105">
        <v>1.3008586860050055E-2</v>
      </c>
      <c r="AJ105">
        <v>69.222184716789997</v>
      </c>
      <c r="AK105">
        <v>43.993538607062902</v>
      </c>
      <c r="AL105">
        <v>55.831245555769897</v>
      </c>
      <c r="AM105">
        <v>38.619585270747201</v>
      </c>
      <c r="AN105">
        <v>178</v>
      </c>
      <c r="AO105">
        <v>845.96871148653452</v>
      </c>
      <c r="AQ105">
        <v>126.7575004062284</v>
      </c>
      <c r="AR105">
        <v>73.656690382412705</v>
      </c>
      <c r="AS105">
        <v>125.27155710650531</v>
      </c>
      <c r="AT105">
        <v>54.586753323538773</v>
      </c>
      <c r="AU105">
        <v>213</v>
      </c>
      <c r="AV105">
        <v>849.60904206907787</v>
      </c>
    </row>
    <row r="106" spans="1:48" x14ac:dyDescent="0.3">
      <c r="A106">
        <v>104</v>
      </c>
      <c r="B106">
        <v>287</v>
      </c>
      <c r="C106">
        <v>291.11726474</v>
      </c>
      <c r="D106">
        <v>203</v>
      </c>
      <c r="E106">
        <v>366.94010510999999</v>
      </c>
      <c r="F106">
        <v>311</v>
      </c>
      <c r="G106">
        <v>319.44845192999998</v>
      </c>
      <c r="H106">
        <v>221</v>
      </c>
      <c r="I106">
        <v>336.35056365000003</v>
      </c>
      <c r="J106">
        <v>285</v>
      </c>
      <c r="K106">
        <v>267.07818851000002</v>
      </c>
      <c r="L106">
        <v>193</v>
      </c>
      <c r="M106">
        <v>338.87827544999999</v>
      </c>
      <c r="N106">
        <v>2.5277117999999632</v>
      </c>
      <c r="O106">
        <v>-52.370263419999958</v>
      </c>
      <c r="P106">
        <v>348</v>
      </c>
      <c r="Q106">
        <v>-4.8266165471198337E-2</v>
      </c>
      <c r="S106">
        <v>337</v>
      </c>
      <c r="T106">
        <v>349.58587369000003</v>
      </c>
      <c r="U106">
        <v>224</v>
      </c>
      <c r="V106">
        <v>350.97572911999998</v>
      </c>
      <c r="W106">
        <v>249</v>
      </c>
      <c r="X106">
        <v>239.59336578</v>
      </c>
      <c r="Y106">
        <v>180</v>
      </c>
      <c r="Z106">
        <v>354.61977605999999</v>
      </c>
      <c r="AA106">
        <v>3.6440469400000097</v>
      </c>
      <c r="AB106">
        <v>-109.99250791000003</v>
      </c>
      <c r="AC106">
        <v>337</v>
      </c>
      <c r="AD106">
        <v>-3.3129955932832307E-2</v>
      </c>
      <c r="AF106" t="s">
        <v>70</v>
      </c>
      <c r="AG106" t="b">
        <v>0</v>
      </c>
      <c r="AH106">
        <v>1.513620953836603E-2</v>
      </c>
      <c r="AJ106">
        <v>65.537811424344525</v>
      </c>
      <c r="AK106">
        <v>41.69383904520997</v>
      </c>
      <c r="AL106">
        <v>52.431229411716494</v>
      </c>
      <c r="AM106">
        <v>36.950554391762587</v>
      </c>
      <c r="AN106">
        <v>230</v>
      </c>
      <c r="AO106">
        <v>765.18463399451866</v>
      </c>
      <c r="AQ106">
        <v>111.81909818059967</v>
      </c>
      <c r="AR106">
        <v>60.608906385927412</v>
      </c>
      <c r="AS106">
        <v>110.0528549126843</v>
      </c>
      <c r="AT106">
        <v>52.976435062587619</v>
      </c>
      <c r="AU106">
        <v>240</v>
      </c>
      <c r="AV106">
        <v>771.44969841399507</v>
      </c>
    </row>
    <row r="107" spans="1:48" x14ac:dyDescent="0.3">
      <c r="A107">
        <v>105</v>
      </c>
      <c r="B107">
        <v>305</v>
      </c>
      <c r="C107">
        <v>285.71679138000002</v>
      </c>
      <c r="D107">
        <v>285</v>
      </c>
      <c r="E107">
        <v>348.42838984000002</v>
      </c>
      <c r="F107">
        <v>324</v>
      </c>
      <c r="G107">
        <v>316.00753032</v>
      </c>
      <c r="H107">
        <v>273</v>
      </c>
      <c r="I107">
        <v>319.33129674999998</v>
      </c>
      <c r="J107">
        <v>296</v>
      </c>
      <c r="K107">
        <v>263.96498965000001</v>
      </c>
      <c r="L107">
        <v>265</v>
      </c>
      <c r="M107">
        <v>319.05653862999998</v>
      </c>
      <c r="N107">
        <v>-0.27475812000000133</v>
      </c>
      <c r="O107">
        <v>-52.042540669999994</v>
      </c>
      <c r="P107">
        <v>296</v>
      </c>
      <c r="Q107">
        <v>5.2794909023030478E-3</v>
      </c>
      <c r="S107">
        <v>320</v>
      </c>
      <c r="T107">
        <v>353.28939365000002</v>
      </c>
      <c r="U107">
        <v>285</v>
      </c>
      <c r="V107">
        <v>333.94015379000001</v>
      </c>
      <c r="W107">
        <v>288</v>
      </c>
      <c r="X107">
        <v>233.50649093999999</v>
      </c>
      <c r="Y107">
        <v>264</v>
      </c>
      <c r="Z107">
        <v>335.73769558999999</v>
      </c>
      <c r="AA107">
        <v>1.7975417999999763</v>
      </c>
      <c r="AB107">
        <v>-119.78290271000003</v>
      </c>
      <c r="AC107">
        <v>318</v>
      </c>
      <c r="AD107">
        <v>-1.5006664217779965E-2</v>
      </c>
      <c r="AF107" t="s">
        <v>69</v>
      </c>
      <c r="AG107" t="b">
        <v>0</v>
      </c>
      <c r="AH107">
        <v>2.0286155120083013E-2</v>
      </c>
      <c r="AJ107">
        <v>65.297260133841476</v>
      </c>
      <c r="AK107">
        <v>42.002020092126045</v>
      </c>
      <c r="AL107">
        <v>52.043265956443484</v>
      </c>
      <c r="AM107">
        <v>36.549234219113437</v>
      </c>
      <c r="AN107">
        <v>234</v>
      </c>
      <c r="AO107">
        <v>761.30463849983369</v>
      </c>
      <c r="AQ107">
        <v>121.3176371786748</v>
      </c>
      <c r="AR107">
        <v>69.108361009216026</v>
      </c>
      <c r="AS107">
        <v>119.79638950384138</v>
      </c>
      <c r="AT107">
        <v>53.730523844292186</v>
      </c>
      <c r="AU107">
        <v>226</v>
      </c>
      <c r="AV107">
        <v>806.98919605078675</v>
      </c>
    </row>
    <row r="108" spans="1:48" x14ac:dyDescent="0.3">
      <c r="A108">
        <v>106</v>
      </c>
      <c r="B108">
        <v>324</v>
      </c>
      <c r="C108">
        <v>279.72148709999999</v>
      </c>
      <c r="D108">
        <v>170</v>
      </c>
      <c r="E108">
        <v>372.47519325000002</v>
      </c>
      <c r="F108">
        <v>342</v>
      </c>
      <c r="G108">
        <v>310.87503036999999</v>
      </c>
      <c r="H108">
        <v>176</v>
      </c>
      <c r="I108">
        <v>343.98040534</v>
      </c>
      <c r="J108">
        <v>300</v>
      </c>
      <c r="K108">
        <v>261.48844573999997</v>
      </c>
      <c r="L108">
        <v>164</v>
      </c>
      <c r="M108">
        <v>344.20858478000002</v>
      </c>
      <c r="N108">
        <v>0.22817944000001944</v>
      </c>
      <c r="O108">
        <v>-49.386584630000016</v>
      </c>
      <c r="P108">
        <v>312</v>
      </c>
      <c r="Q108">
        <v>-4.6202717136550322E-3</v>
      </c>
      <c r="S108">
        <v>345</v>
      </c>
      <c r="T108">
        <v>348.45848016999997</v>
      </c>
      <c r="U108">
        <v>206</v>
      </c>
      <c r="V108">
        <v>355.49872446000001</v>
      </c>
      <c r="W108">
        <v>237</v>
      </c>
      <c r="X108">
        <v>240.24677244</v>
      </c>
      <c r="Y108">
        <v>190</v>
      </c>
      <c r="Z108">
        <v>353.29865518999998</v>
      </c>
      <c r="AA108">
        <v>-2.2000692700000286</v>
      </c>
      <c r="AB108">
        <v>-108.21170772999997</v>
      </c>
      <c r="AC108">
        <v>219</v>
      </c>
      <c r="AD108">
        <v>2.0331157470404603E-2</v>
      </c>
      <c r="AF108" t="s">
        <v>70</v>
      </c>
      <c r="AG108" t="b">
        <v>0</v>
      </c>
      <c r="AH108">
        <v>2.4951429184059636E-2</v>
      </c>
      <c r="AJ108">
        <v>62.621844246199217</v>
      </c>
      <c r="AK108">
        <v>42.219618618737492</v>
      </c>
      <c r="AL108">
        <v>49.387111752693059</v>
      </c>
      <c r="AM108">
        <v>33.636958120967876</v>
      </c>
      <c r="AN108">
        <v>268</v>
      </c>
      <c r="AO108">
        <v>700.07582828687634</v>
      </c>
      <c r="AQ108">
        <v>111.46128378676865</v>
      </c>
      <c r="AR108">
        <v>70.802363723840955</v>
      </c>
      <c r="AS108">
        <v>108.2340703966904</v>
      </c>
      <c r="AT108">
        <v>43.886133453005954</v>
      </c>
      <c r="AU108">
        <v>170</v>
      </c>
      <c r="AV108">
        <v>994.13941257822864</v>
      </c>
    </row>
    <row r="109" spans="1:48" x14ac:dyDescent="0.3">
      <c r="A109" s="66">
        <v>107</v>
      </c>
      <c r="B109" s="66">
        <v>340</v>
      </c>
      <c r="C109" s="66">
        <v>276.58441405000002</v>
      </c>
      <c r="D109" s="66">
        <v>209</v>
      </c>
      <c r="E109" s="66">
        <v>365.76026703000002</v>
      </c>
      <c r="F109" s="66">
        <v>353</v>
      </c>
      <c r="G109" s="66">
        <v>305.06713447999999</v>
      </c>
      <c r="H109" s="66">
        <v>181</v>
      </c>
      <c r="I109" s="66">
        <v>343.61627290000001</v>
      </c>
      <c r="J109" s="66">
        <v>323</v>
      </c>
      <c r="K109" s="66">
        <v>254.92704946000001</v>
      </c>
      <c r="L109" s="66">
        <v>166</v>
      </c>
      <c r="M109" s="66">
        <v>343.76004425000002</v>
      </c>
      <c r="N109" s="66">
        <v>0.14377135000000862</v>
      </c>
      <c r="O109" s="66">
        <v>-50.140085019999987</v>
      </c>
      <c r="P109" s="66">
        <v>310</v>
      </c>
      <c r="Q109" s="66">
        <v>-2.867393422700835E-3</v>
      </c>
      <c r="R109" s="66"/>
      <c r="S109" s="66">
        <v>355</v>
      </c>
      <c r="T109" s="66">
        <v>345.00359598</v>
      </c>
      <c r="U109" s="66">
        <v>213</v>
      </c>
      <c r="V109" s="66">
        <v>354.20225567</v>
      </c>
      <c r="W109" s="66">
        <v>275</v>
      </c>
      <c r="X109" s="66">
        <v>236.62928116000001</v>
      </c>
      <c r="Y109" s="66">
        <v>174</v>
      </c>
      <c r="Z109" s="66">
        <v>356.01737786000001</v>
      </c>
      <c r="AA109" s="66">
        <v>1.815122190000011</v>
      </c>
      <c r="AB109" s="66">
        <v>-108.37431482</v>
      </c>
      <c r="AC109" s="66">
        <v>323</v>
      </c>
      <c r="AD109" s="66">
        <v>-1.6748638208368524E-2</v>
      </c>
      <c r="AE109" s="66"/>
      <c r="AF109" s="66" t="s">
        <v>69</v>
      </c>
      <c r="AG109" s="66" t="b">
        <v>0</v>
      </c>
      <c r="AH109" s="66">
        <v>1.3881244785667688E-2</v>
      </c>
      <c r="AI109" s="66"/>
      <c r="AJ109" s="66">
        <v>58.544907893803554</v>
      </c>
      <c r="AK109" s="66">
        <v>36.077996606283627</v>
      </c>
      <c r="AL109" s="66">
        <v>50.140291144087982</v>
      </c>
      <c r="AM109" s="66">
        <v>30.8715280372355</v>
      </c>
      <c r="AN109" s="66">
        <v>339</v>
      </c>
      <c r="AO109" s="66">
        <v>553.10337459634366</v>
      </c>
      <c r="AP109" s="66"/>
      <c r="AQ109" s="66">
        <v>109.45196749910687</v>
      </c>
      <c r="AR109" s="66">
        <v>69.388558729579657</v>
      </c>
      <c r="AS109" s="66">
        <v>108.38951416658855</v>
      </c>
      <c r="AT109" s="66">
        <v>41.125862102045524</v>
      </c>
      <c r="AU109" s="66">
        <v>300</v>
      </c>
      <c r="AV109" s="66">
        <v>564.20119323949461</v>
      </c>
    </row>
    <row r="110" spans="1:48" x14ac:dyDescent="0.3">
      <c r="A110">
        <v>108</v>
      </c>
      <c r="B110">
        <v>311</v>
      </c>
      <c r="C110">
        <v>283.24976792000001</v>
      </c>
      <c r="D110">
        <v>190</v>
      </c>
      <c r="E110">
        <v>369.61088388000002</v>
      </c>
      <c r="F110">
        <v>333</v>
      </c>
      <c r="G110">
        <v>314.15819676000001</v>
      </c>
      <c r="H110">
        <v>177</v>
      </c>
      <c r="I110">
        <v>343.90668552</v>
      </c>
      <c r="J110">
        <v>291</v>
      </c>
      <c r="K110">
        <v>265.52752717999999</v>
      </c>
      <c r="L110">
        <v>161</v>
      </c>
      <c r="M110">
        <v>344.78845239999998</v>
      </c>
      <c r="N110">
        <v>0.88176687999998649</v>
      </c>
      <c r="O110">
        <v>-48.630669580000017</v>
      </c>
      <c r="P110">
        <v>334</v>
      </c>
      <c r="Q110">
        <v>-1.8131909093898727E-2</v>
      </c>
      <c r="S110">
        <v>338</v>
      </c>
      <c r="T110">
        <v>349.44034266</v>
      </c>
      <c r="U110">
        <v>167</v>
      </c>
      <c r="V110">
        <v>364.35881208000001</v>
      </c>
      <c r="W110">
        <v>150</v>
      </c>
      <c r="X110">
        <v>247.1130513</v>
      </c>
      <c r="Y110">
        <v>154</v>
      </c>
      <c r="Z110">
        <v>360.45431002999999</v>
      </c>
      <c r="AA110">
        <v>-3.9045020500000192</v>
      </c>
      <c r="AB110">
        <v>-102.32729136</v>
      </c>
      <c r="AC110">
        <v>145</v>
      </c>
      <c r="AD110">
        <v>3.8156996028200343E-2</v>
      </c>
      <c r="AF110" t="s">
        <v>70</v>
      </c>
      <c r="AG110" t="b">
        <v>0</v>
      </c>
      <c r="AH110">
        <v>5.6288905122099067E-2</v>
      </c>
      <c r="AJ110">
        <v>59.669155124905956</v>
      </c>
      <c r="AK110">
        <v>40.199960033407642</v>
      </c>
      <c r="AL110">
        <v>48.638662981519175</v>
      </c>
      <c r="AM110">
        <v>30.499687234885101</v>
      </c>
      <c r="AN110">
        <v>322</v>
      </c>
      <c r="AO110">
        <v>611.3791741999953</v>
      </c>
      <c r="AQ110">
        <v>103.03956157666433</v>
      </c>
      <c r="AR110">
        <v>66.398617776305244</v>
      </c>
      <c r="AS110">
        <v>102.40175630004002</v>
      </c>
      <c r="AT110">
        <v>37.278749076983381</v>
      </c>
      <c r="AU110">
        <v>324</v>
      </c>
      <c r="AV110">
        <v>397.93575804262383</v>
      </c>
    </row>
    <row r="111" spans="1:48" x14ac:dyDescent="0.3">
      <c r="A111">
        <v>109</v>
      </c>
      <c r="B111">
        <v>267</v>
      </c>
      <c r="C111">
        <v>295.94617748000002</v>
      </c>
      <c r="D111">
        <v>179</v>
      </c>
      <c r="E111">
        <v>370.89088694999998</v>
      </c>
      <c r="F111">
        <v>277</v>
      </c>
      <c r="G111">
        <v>325.06420835</v>
      </c>
      <c r="H111">
        <v>180</v>
      </c>
      <c r="I111">
        <v>343.75585065000001</v>
      </c>
      <c r="J111">
        <v>253</v>
      </c>
      <c r="K111">
        <v>272.59152389000002</v>
      </c>
      <c r="L111">
        <v>175</v>
      </c>
      <c r="M111">
        <v>341.36430258000001</v>
      </c>
      <c r="N111">
        <v>-2.3915480699999989</v>
      </c>
      <c r="O111">
        <v>-52.472684459999982</v>
      </c>
      <c r="P111">
        <v>154</v>
      </c>
      <c r="Q111">
        <v>4.557701010747945E-2</v>
      </c>
      <c r="S111">
        <v>321</v>
      </c>
      <c r="T111">
        <v>353.14289839000003</v>
      </c>
      <c r="U111">
        <v>184</v>
      </c>
      <c r="V111">
        <v>359.36908949000002</v>
      </c>
      <c r="W111">
        <v>191</v>
      </c>
      <c r="X111">
        <v>243.52868255000001</v>
      </c>
      <c r="Y111">
        <v>205</v>
      </c>
      <c r="Z111">
        <v>350.94776292</v>
      </c>
      <c r="AA111">
        <v>-8.4213265700000193</v>
      </c>
      <c r="AB111">
        <v>-109.61421584000001</v>
      </c>
      <c r="AC111">
        <v>37</v>
      </c>
      <c r="AD111">
        <v>7.6826956298189752E-2</v>
      </c>
      <c r="AF111" t="s">
        <v>70</v>
      </c>
      <c r="AG111" t="b">
        <v>0</v>
      </c>
      <c r="AH111">
        <v>3.1249946190710302E-2</v>
      </c>
      <c r="AJ111">
        <v>64.987644481645233</v>
      </c>
      <c r="AK111">
        <v>39.801632086493491</v>
      </c>
      <c r="AL111">
        <v>52.527155992018493</v>
      </c>
      <c r="AM111">
        <v>37.646500884778469</v>
      </c>
      <c r="AN111">
        <v>244</v>
      </c>
      <c r="AO111">
        <v>746.74268405494684</v>
      </c>
      <c r="AQ111">
        <v>112.18303405489917</v>
      </c>
      <c r="AR111">
        <v>58.345665645064791</v>
      </c>
      <c r="AS111">
        <v>109.93723234380924</v>
      </c>
      <c r="AT111">
        <v>56.083170120924322</v>
      </c>
      <c r="AU111">
        <v>204</v>
      </c>
      <c r="AV111">
        <v>872.31252958072719</v>
      </c>
    </row>
    <row r="112" spans="1:48" x14ac:dyDescent="0.3">
      <c r="A112">
        <v>110</v>
      </c>
      <c r="B112">
        <v>309</v>
      </c>
      <c r="C112">
        <v>284.08622510999999</v>
      </c>
      <c r="D112">
        <v>171</v>
      </c>
      <c r="E112">
        <v>372.42017198000002</v>
      </c>
      <c r="F112">
        <v>331</v>
      </c>
      <c r="G112">
        <v>314.38953670000001</v>
      </c>
      <c r="H112">
        <v>169</v>
      </c>
      <c r="I112">
        <v>344.90801585999998</v>
      </c>
      <c r="J112">
        <v>292</v>
      </c>
      <c r="K112">
        <v>265.17506809000002</v>
      </c>
      <c r="L112">
        <v>157</v>
      </c>
      <c r="M112">
        <v>345.57680075000002</v>
      </c>
      <c r="N112">
        <v>0.66878489000004038</v>
      </c>
      <c r="O112">
        <v>-49.214468609999983</v>
      </c>
      <c r="P112">
        <v>330</v>
      </c>
      <c r="Q112">
        <v>-1.3589192546196642E-2</v>
      </c>
      <c r="S112">
        <v>344</v>
      </c>
      <c r="T112">
        <v>348.46576044</v>
      </c>
      <c r="U112">
        <v>182</v>
      </c>
      <c r="V112">
        <v>360.32373231999998</v>
      </c>
      <c r="W112">
        <v>183</v>
      </c>
      <c r="X112">
        <v>243.82151665999999</v>
      </c>
      <c r="Y112">
        <v>168</v>
      </c>
      <c r="Z112">
        <v>357.08302334000001</v>
      </c>
      <c r="AA112">
        <v>-3.2407089799999653</v>
      </c>
      <c r="AB112">
        <v>-104.64424378000001</v>
      </c>
      <c r="AC112">
        <v>174</v>
      </c>
      <c r="AD112">
        <v>3.0968822201181995E-2</v>
      </c>
      <c r="AF112" t="s">
        <v>70</v>
      </c>
      <c r="AG112" t="b">
        <v>0</v>
      </c>
      <c r="AH112">
        <v>4.4558014747378638E-2</v>
      </c>
      <c r="AJ112">
        <v>61.492133499563693</v>
      </c>
      <c r="AK112">
        <v>40.929322345866971</v>
      </c>
      <c r="AL112">
        <v>49.219012523554007</v>
      </c>
      <c r="AM112">
        <v>32.835932129706414</v>
      </c>
      <c r="AN112">
        <v>289</v>
      </c>
      <c r="AO112">
        <v>666.86487342640294</v>
      </c>
      <c r="AQ112">
        <v>106.64366812355058</v>
      </c>
      <c r="AR112">
        <v>65.506094539017838</v>
      </c>
      <c r="AS112">
        <v>104.69441222424969</v>
      </c>
      <c r="AT112">
        <v>43.086829483833633</v>
      </c>
      <c r="AU112">
        <v>252</v>
      </c>
      <c r="AV112">
        <v>737.229059461632</v>
      </c>
    </row>
    <row r="113" spans="1:48" x14ac:dyDescent="0.3">
      <c r="A113">
        <v>111</v>
      </c>
      <c r="B113">
        <v>298</v>
      </c>
      <c r="C113">
        <v>288.20340246000001</v>
      </c>
      <c r="D113">
        <v>165</v>
      </c>
      <c r="E113">
        <v>373.89353003999997</v>
      </c>
      <c r="F113">
        <v>320</v>
      </c>
      <c r="G113">
        <v>317.91982023999998</v>
      </c>
      <c r="H113">
        <v>163</v>
      </c>
      <c r="I113">
        <v>346.16733290000002</v>
      </c>
      <c r="J113">
        <v>274</v>
      </c>
      <c r="K113">
        <v>269.08620006000001</v>
      </c>
      <c r="L113">
        <v>156</v>
      </c>
      <c r="M113">
        <v>345.91708045000001</v>
      </c>
      <c r="N113">
        <v>-0.25025245000000496</v>
      </c>
      <c r="O113">
        <v>-48.833620179999969</v>
      </c>
      <c r="P113">
        <v>297</v>
      </c>
      <c r="Q113">
        <v>5.1245934476612277E-3</v>
      </c>
      <c r="S113">
        <v>310</v>
      </c>
      <c r="T113">
        <v>356.63164264</v>
      </c>
      <c r="U113">
        <v>180</v>
      </c>
      <c r="V113">
        <v>360.47504007999999</v>
      </c>
      <c r="W113">
        <v>142</v>
      </c>
      <c r="X113">
        <v>247.88264667000001</v>
      </c>
      <c r="Y113">
        <v>165</v>
      </c>
      <c r="Z113">
        <v>358.09220169999998</v>
      </c>
      <c r="AA113">
        <v>-2.3828383800000097</v>
      </c>
      <c r="AB113">
        <v>-108.74899596999998</v>
      </c>
      <c r="AC113">
        <v>209</v>
      </c>
      <c r="AD113">
        <v>2.1911359812989455E-2</v>
      </c>
      <c r="AF113" t="s">
        <v>70</v>
      </c>
      <c r="AG113" t="b">
        <v>0</v>
      </c>
      <c r="AH113">
        <v>1.6786766365328228E-2</v>
      </c>
      <c r="AJ113">
        <v>61.680522903223356</v>
      </c>
      <c r="AK113">
        <v>40.642434640676242</v>
      </c>
      <c r="AL113">
        <v>48.834261396822939</v>
      </c>
      <c r="AM113">
        <v>33.88434976894753</v>
      </c>
      <c r="AN113">
        <v>279</v>
      </c>
      <c r="AO113">
        <v>680.70359326261394</v>
      </c>
      <c r="AQ113">
        <v>110.90649748874789</v>
      </c>
      <c r="AR113">
        <v>69.731484473933193</v>
      </c>
      <c r="AS113">
        <v>108.77509845193556</v>
      </c>
      <c r="AT113">
        <v>43.306412051627007</v>
      </c>
      <c r="AU113">
        <v>224</v>
      </c>
      <c r="AV113">
        <v>811.15037378014461</v>
      </c>
    </row>
    <row r="114" spans="1:48" x14ac:dyDescent="0.3">
      <c r="A114">
        <v>112</v>
      </c>
      <c r="B114">
        <v>291</v>
      </c>
      <c r="C114">
        <v>290.21941781999999</v>
      </c>
      <c r="D114">
        <v>192</v>
      </c>
      <c r="E114">
        <v>369.35995030999999</v>
      </c>
      <c r="F114">
        <v>310</v>
      </c>
      <c r="G114">
        <v>319.5481858</v>
      </c>
      <c r="H114">
        <v>191</v>
      </c>
      <c r="I114">
        <v>342.50827250999998</v>
      </c>
      <c r="J114">
        <v>287</v>
      </c>
      <c r="K114">
        <v>266.94865965000002</v>
      </c>
      <c r="L114">
        <v>177</v>
      </c>
      <c r="M114">
        <v>341.09612816999999</v>
      </c>
      <c r="N114">
        <v>-1.4121443399999976</v>
      </c>
      <c r="O114">
        <v>-52.599526149999974</v>
      </c>
      <c r="P114">
        <v>236</v>
      </c>
      <c r="Q114">
        <v>2.6847092423854434E-2</v>
      </c>
      <c r="S114">
        <v>348</v>
      </c>
      <c r="T114">
        <v>348.15852815</v>
      </c>
      <c r="U114">
        <v>191</v>
      </c>
      <c r="V114">
        <v>357.85013363000002</v>
      </c>
      <c r="W114">
        <v>246</v>
      </c>
      <c r="X114">
        <v>239.70729488000001</v>
      </c>
      <c r="Y114">
        <v>189</v>
      </c>
      <c r="Z114">
        <v>353.35119334000001</v>
      </c>
      <c r="AA114">
        <v>-4.4989402900000073</v>
      </c>
      <c r="AB114">
        <v>-108.45123326999999</v>
      </c>
      <c r="AC114">
        <v>132</v>
      </c>
      <c r="AD114">
        <v>4.1483532776427301E-2</v>
      </c>
      <c r="AF114" t="s">
        <v>70</v>
      </c>
      <c r="AG114" t="b">
        <v>0</v>
      </c>
      <c r="AH114">
        <v>1.4636440352572867E-2</v>
      </c>
      <c r="AJ114">
        <v>64.496868893183262</v>
      </c>
      <c r="AK114">
        <v>39.764170202579194</v>
      </c>
      <c r="AL114">
        <v>52.61847872032719</v>
      </c>
      <c r="AM114">
        <v>36.611088863460132</v>
      </c>
      <c r="AN114">
        <v>251</v>
      </c>
      <c r="AO114">
        <v>726.90099115730243</v>
      </c>
      <c r="AQ114">
        <v>110.30202174902334</v>
      </c>
      <c r="AR114">
        <v>59.071282243058839</v>
      </c>
      <c r="AS114">
        <v>108.54450912651888</v>
      </c>
      <c r="AT114">
        <v>52.988252128468964</v>
      </c>
      <c r="AU114">
        <v>243</v>
      </c>
      <c r="AV114">
        <v>754.45920574400236</v>
      </c>
    </row>
    <row r="115" spans="1:48" x14ac:dyDescent="0.3">
      <c r="A115">
        <v>113</v>
      </c>
      <c r="B115">
        <v>242</v>
      </c>
      <c r="C115">
        <v>299.66342223999999</v>
      </c>
      <c r="D115">
        <v>202</v>
      </c>
      <c r="E115">
        <v>367.15545397</v>
      </c>
      <c r="F115">
        <v>270</v>
      </c>
      <c r="G115">
        <v>326.25296437999998</v>
      </c>
      <c r="H115">
        <v>185</v>
      </c>
      <c r="I115">
        <v>343.13295689</v>
      </c>
      <c r="J115">
        <v>235</v>
      </c>
      <c r="K115">
        <v>275.38463763999999</v>
      </c>
      <c r="L115">
        <v>197</v>
      </c>
      <c r="M115">
        <v>338.71773565000001</v>
      </c>
      <c r="N115">
        <v>-4.4152212399999939</v>
      </c>
      <c r="O115">
        <v>-50.868326739999986</v>
      </c>
      <c r="P115">
        <v>33</v>
      </c>
      <c r="Q115">
        <v>8.6797060626099043E-2</v>
      </c>
      <c r="S115">
        <v>330</v>
      </c>
      <c r="T115">
        <v>351.15617435000001</v>
      </c>
      <c r="U115">
        <v>187</v>
      </c>
      <c r="V115">
        <v>359.09122302999998</v>
      </c>
      <c r="W115">
        <v>197</v>
      </c>
      <c r="X115">
        <v>243.09248743000001</v>
      </c>
      <c r="Y115">
        <v>200</v>
      </c>
      <c r="Z115">
        <v>351.31545087000001</v>
      </c>
      <c r="AA115">
        <v>-7.7757721599999741</v>
      </c>
      <c r="AB115">
        <v>-108.06368692000001</v>
      </c>
      <c r="AC115">
        <v>44</v>
      </c>
      <c r="AD115">
        <v>7.1955458689433857E-2</v>
      </c>
      <c r="AF115" t="s">
        <v>69</v>
      </c>
      <c r="AG115" t="b">
        <v>0</v>
      </c>
      <c r="AH115">
        <v>1.4841601936665186E-2</v>
      </c>
      <c r="AJ115">
        <v>62.142860687073096</v>
      </c>
      <c r="AK115">
        <v>35.834119455812555</v>
      </c>
      <c r="AL115">
        <v>51.05958131365302</v>
      </c>
      <c r="AM115">
        <v>37.392020604680617</v>
      </c>
      <c r="AN115">
        <v>287</v>
      </c>
      <c r="AO115">
        <v>669.69147089726914</v>
      </c>
      <c r="AQ115">
        <v>109.60509337896367</v>
      </c>
      <c r="AR115">
        <v>52.120392750971916</v>
      </c>
      <c r="AS115">
        <v>108.34308036708211</v>
      </c>
      <c r="AT115">
        <v>58.746713639873313</v>
      </c>
      <c r="AU115">
        <v>287</v>
      </c>
      <c r="AV115">
        <v>635.92321792472933</v>
      </c>
    </row>
    <row r="116" spans="1:48" x14ac:dyDescent="0.3">
      <c r="A116" s="68">
        <v>114</v>
      </c>
      <c r="B116" s="68">
        <v>232</v>
      </c>
      <c r="C116" s="68">
        <v>300.45124569000001</v>
      </c>
      <c r="D116" s="68">
        <v>234</v>
      </c>
      <c r="E116" s="68">
        <v>361.96551432000001</v>
      </c>
      <c r="F116" s="68">
        <v>276</v>
      </c>
      <c r="G116" s="68">
        <v>325.16592216999999</v>
      </c>
      <c r="H116" s="68">
        <v>198</v>
      </c>
      <c r="I116" s="68">
        <v>341.33043229999998</v>
      </c>
      <c r="J116" s="68">
        <v>193</v>
      </c>
      <c r="K116" s="68">
        <v>278.35095217000003</v>
      </c>
      <c r="L116" s="68">
        <v>210</v>
      </c>
      <c r="M116" s="68">
        <v>335.92435631000001</v>
      </c>
      <c r="N116" s="68">
        <v>-5.4060759899999766</v>
      </c>
      <c r="O116" s="68">
        <v>-46.81496999999996</v>
      </c>
      <c r="P116" s="68">
        <v>9</v>
      </c>
      <c r="Q116" s="68">
        <v>0.11547750623358258</v>
      </c>
      <c r="R116" s="68"/>
      <c r="S116" s="68">
        <v>334</v>
      </c>
      <c r="T116" s="68">
        <v>350.63769958</v>
      </c>
      <c r="U116" s="68">
        <v>190</v>
      </c>
      <c r="V116" s="68">
        <v>358.39417070000002</v>
      </c>
      <c r="W116" s="68">
        <v>199</v>
      </c>
      <c r="X116" s="68">
        <v>242.82069025000001</v>
      </c>
      <c r="Y116" s="68">
        <v>224</v>
      </c>
      <c r="Z116" s="68">
        <v>346.91052416999997</v>
      </c>
      <c r="AA116" s="68">
        <v>-11.483646530000044</v>
      </c>
      <c r="AB116" s="68">
        <v>-107.81700932999999</v>
      </c>
      <c r="AC116" s="68">
        <v>8</v>
      </c>
      <c r="AD116" s="68">
        <v>0.10651052743312116</v>
      </c>
      <c r="AE116" s="68"/>
      <c r="AF116" s="68" t="s">
        <v>69</v>
      </c>
      <c r="AG116" s="68" t="b">
        <v>1</v>
      </c>
      <c r="AH116" s="68">
        <v>8.9669788004614198E-3</v>
      </c>
      <c r="AI116" s="68"/>
      <c r="AJ116" s="68">
        <v>56.73885062118994</v>
      </c>
      <c r="AK116" s="68">
        <v>32.196612298240211</v>
      </c>
      <c r="AL116" s="68">
        <v>47.126076366599314</v>
      </c>
      <c r="AM116" s="68">
        <v>34.155012577540369</v>
      </c>
      <c r="AN116" s="68">
        <v>341</v>
      </c>
      <c r="AO116" s="68">
        <v>549.82008241649226</v>
      </c>
      <c r="AP116" s="68"/>
      <c r="AQ116" s="68">
        <v>109.15237362560428</v>
      </c>
      <c r="AR116" s="68">
        <v>50.313364519829229</v>
      </c>
      <c r="AS116" s="68">
        <v>108.42684925096407</v>
      </c>
      <c r="AT116" s="68">
        <v>59.564533480415264</v>
      </c>
      <c r="AU116" s="68">
        <v>312</v>
      </c>
      <c r="AV116" s="68">
        <v>480.68754273254166</v>
      </c>
    </row>
    <row r="117" spans="1:48" x14ac:dyDescent="0.3">
      <c r="A117" s="68">
        <v>115</v>
      </c>
      <c r="B117" s="68">
        <v>294</v>
      </c>
      <c r="C117" s="68">
        <v>288.74795807999999</v>
      </c>
      <c r="D117" s="68">
        <v>223</v>
      </c>
      <c r="E117" s="68">
        <v>363.89039735</v>
      </c>
      <c r="F117" s="68">
        <v>328</v>
      </c>
      <c r="G117" s="68">
        <v>315.05591152</v>
      </c>
      <c r="H117" s="68">
        <v>211</v>
      </c>
      <c r="I117" s="68">
        <v>338.11184578000001</v>
      </c>
      <c r="J117" s="68">
        <v>294</v>
      </c>
      <c r="K117" s="68">
        <v>264.27478583999999</v>
      </c>
      <c r="L117" s="68">
        <v>182</v>
      </c>
      <c r="M117" s="68">
        <v>340.47340456000001</v>
      </c>
      <c r="N117" s="68">
        <v>2.3615587799999957</v>
      </c>
      <c r="O117" s="68">
        <v>-50.781125680000002</v>
      </c>
      <c r="P117" s="68">
        <v>347</v>
      </c>
      <c r="Q117" s="68">
        <v>-4.6504655979496899E-2</v>
      </c>
      <c r="R117" s="68"/>
      <c r="S117" s="68">
        <v>357</v>
      </c>
      <c r="T117" s="68">
        <v>343.55645888999999</v>
      </c>
      <c r="U117" s="68">
        <v>220</v>
      </c>
      <c r="V117" s="68">
        <v>351.97006814999997</v>
      </c>
      <c r="W117" s="68">
        <v>242</v>
      </c>
      <c r="X117" s="68">
        <v>239.91288263999999</v>
      </c>
      <c r="Y117" s="68">
        <v>167</v>
      </c>
      <c r="Z117" s="68">
        <v>357.38295144</v>
      </c>
      <c r="AA117" s="68">
        <v>5.4128832900000248</v>
      </c>
      <c r="AB117" s="68">
        <v>-103.64357625</v>
      </c>
      <c r="AC117" s="68">
        <v>348</v>
      </c>
      <c r="AD117" s="68">
        <v>-5.2225940920289551E-2</v>
      </c>
      <c r="AE117" s="68"/>
      <c r="AF117" s="68" t="s">
        <v>69</v>
      </c>
      <c r="AG117" s="68" t="b">
        <v>1</v>
      </c>
      <c r="AH117" s="68">
        <v>5.7212849407926522E-3</v>
      </c>
      <c r="AI117" s="68"/>
      <c r="AJ117" s="68">
        <v>60.770162920729604</v>
      </c>
      <c r="AK117" s="68">
        <v>36.832623246903786</v>
      </c>
      <c r="AL117" s="68">
        <v>50.836007762208773</v>
      </c>
      <c r="AM117" s="68">
        <v>33.871694832346641</v>
      </c>
      <c r="AN117" s="68">
        <v>317</v>
      </c>
      <c r="AO117" s="68">
        <v>623.46804434723413</v>
      </c>
      <c r="AP117" s="68"/>
      <c r="AQ117" s="68">
        <v>104.57068362857883</v>
      </c>
      <c r="AR117" s="68">
        <v>56.089803077530448</v>
      </c>
      <c r="AS117" s="68">
        <v>103.78482646032957</v>
      </c>
      <c r="AT117" s="68">
        <v>49.266737719297659</v>
      </c>
      <c r="AU117" s="68">
        <v>316</v>
      </c>
      <c r="AV117" s="68">
        <v>469.39676509045051</v>
      </c>
    </row>
    <row r="118" spans="1:48" x14ac:dyDescent="0.3">
      <c r="A118" s="68">
        <v>116</v>
      </c>
      <c r="B118" s="68">
        <v>279</v>
      </c>
      <c r="C118" s="68">
        <v>293.76733872</v>
      </c>
      <c r="D118" s="68">
        <v>198</v>
      </c>
      <c r="E118" s="68">
        <v>368.14666215</v>
      </c>
      <c r="F118" s="68">
        <v>299</v>
      </c>
      <c r="G118" s="68">
        <v>321.58273346999999</v>
      </c>
      <c r="H118" s="68">
        <v>197</v>
      </c>
      <c r="I118" s="68">
        <v>341.48294599000002</v>
      </c>
      <c r="J118" s="68">
        <v>272</v>
      </c>
      <c r="K118" s="68">
        <v>269.60064763000003</v>
      </c>
      <c r="L118" s="68">
        <v>187</v>
      </c>
      <c r="M118" s="68">
        <v>339.82829533</v>
      </c>
      <c r="N118" s="68">
        <v>-1.6546506600000157</v>
      </c>
      <c r="O118" s="68">
        <v>-51.982085839999968</v>
      </c>
      <c r="P118" s="68">
        <v>218</v>
      </c>
      <c r="Q118" s="68">
        <v>3.183117093632995E-2</v>
      </c>
      <c r="R118" s="68"/>
      <c r="S118" s="68">
        <v>341</v>
      </c>
      <c r="T118" s="68">
        <v>349.18638974999999</v>
      </c>
      <c r="U118" s="68">
        <v>203</v>
      </c>
      <c r="V118" s="68">
        <v>356.02349264999998</v>
      </c>
      <c r="W118" s="68">
        <v>227</v>
      </c>
      <c r="X118" s="68">
        <v>240.92163626999999</v>
      </c>
      <c r="Y118" s="68">
        <v>198</v>
      </c>
      <c r="Z118" s="68">
        <v>351.71353865999998</v>
      </c>
      <c r="AA118" s="68">
        <v>-4.3099539899999968</v>
      </c>
      <c r="AB118" s="68">
        <v>-108.26475348</v>
      </c>
      <c r="AC118" s="68">
        <v>139</v>
      </c>
      <c r="AD118" s="68">
        <v>3.9809391805396617E-2</v>
      </c>
      <c r="AE118" s="68"/>
      <c r="AF118" s="68" t="s">
        <v>70</v>
      </c>
      <c r="AG118" s="68" t="b">
        <v>1</v>
      </c>
      <c r="AH118" s="68">
        <v>7.978220869066667E-3</v>
      </c>
      <c r="AI118" s="68"/>
      <c r="AJ118" s="68">
        <v>63.884018893664631</v>
      </c>
      <c r="AK118" s="68">
        <v>38.531155505115223</v>
      </c>
      <c r="AL118" s="68">
        <v>52.008413906634026</v>
      </c>
      <c r="AM118" s="68">
        <v>37.228468375580007</v>
      </c>
      <c r="AN118" s="68">
        <v>258</v>
      </c>
      <c r="AO118" s="68">
        <v>716.03017176188098</v>
      </c>
      <c r="AP118" s="68"/>
      <c r="AQ118" s="68">
        <v>110.21093608269469</v>
      </c>
      <c r="AR118" s="68">
        <v>56.72955539920504</v>
      </c>
      <c r="AS118" s="68">
        <v>108.35050784136217</v>
      </c>
      <c r="AT118" s="68">
        <v>55.341808924822168</v>
      </c>
      <c r="AU118" s="68">
        <v>238</v>
      </c>
      <c r="AV118" s="68">
        <v>775.68275871125934</v>
      </c>
    </row>
    <row r="119" spans="1:48" x14ac:dyDescent="0.3">
      <c r="A119" s="68">
        <v>117</v>
      </c>
      <c r="B119" s="68">
        <v>290</v>
      </c>
      <c r="C119" s="68">
        <v>290.29457660000003</v>
      </c>
      <c r="D119" s="68">
        <v>243</v>
      </c>
      <c r="E119" s="68">
        <v>359.17328651000003</v>
      </c>
      <c r="F119" s="68">
        <v>330</v>
      </c>
      <c r="G119" s="68">
        <v>314.41380491000001</v>
      </c>
      <c r="H119" s="68">
        <v>207</v>
      </c>
      <c r="I119" s="68">
        <v>338.94994200000002</v>
      </c>
      <c r="J119" s="68">
        <v>271</v>
      </c>
      <c r="K119" s="68">
        <v>269.66523324000002</v>
      </c>
      <c r="L119" s="68">
        <v>209</v>
      </c>
      <c r="M119" s="68">
        <v>336.18600636000002</v>
      </c>
      <c r="N119" s="68">
        <v>-2.7639356399999997</v>
      </c>
      <c r="O119" s="68">
        <v>-44.74857166999999</v>
      </c>
      <c r="P119" s="68">
        <v>106</v>
      </c>
      <c r="Q119" s="68">
        <v>6.1765896359391004E-2</v>
      </c>
      <c r="R119" s="68"/>
      <c r="S119" s="68">
        <v>352</v>
      </c>
      <c r="T119" s="68">
        <v>346.50270963999998</v>
      </c>
      <c r="U119" s="68">
        <v>192</v>
      </c>
      <c r="V119" s="68">
        <v>357.71531929999998</v>
      </c>
      <c r="W119" s="68">
        <v>238</v>
      </c>
      <c r="X119" s="68">
        <v>240.21766375999999</v>
      </c>
      <c r="Y119" s="68">
        <v>203</v>
      </c>
      <c r="Z119" s="68">
        <v>351.11889206000001</v>
      </c>
      <c r="AA119" s="68">
        <v>-6.5964272399999686</v>
      </c>
      <c r="AB119" s="68">
        <v>-106.28504587999998</v>
      </c>
      <c r="AC119" s="68">
        <v>74</v>
      </c>
      <c r="AD119" s="68">
        <v>6.2063549819111857E-2</v>
      </c>
      <c r="AE119" s="68"/>
      <c r="AF119" s="68" t="s">
        <v>70</v>
      </c>
      <c r="AG119" s="68" t="b">
        <v>1</v>
      </c>
      <c r="AH119" s="68">
        <v>2.9765345972085355E-4</v>
      </c>
      <c r="AI119" s="68"/>
      <c r="AJ119" s="68">
        <v>53.598106193241485</v>
      </c>
      <c r="AK119" s="68">
        <v>31.475718219606232</v>
      </c>
      <c r="AL119" s="68">
        <v>44.833848894860544</v>
      </c>
      <c r="AM119" s="68">
        <v>30.886645272016199</v>
      </c>
      <c r="AN119" s="68">
        <v>358</v>
      </c>
      <c r="AO119" s="68">
        <v>485.81488797407076</v>
      </c>
      <c r="AP119" s="68"/>
      <c r="AQ119" s="68">
        <v>106.71855002537586</v>
      </c>
      <c r="AR119" s="68">
        <v>56.227038764528317</v>
      </c>
      <c r="AS119" s="68">
        <v>106.4895479849845</v>
      </c>
      <c r="AT119" s="68">
        <v>50.720513301238896</v>
      </c>
      <c r="AU119" s="68">
        <v>341</v>
      </c>
      <c r="AV119" s="68">
        <v>262.86648585050028</v>
      </c>
    </row>
    <row r="120" spans="1:48" x14ac:dyDescent="0.3">
      <c r="A120">
        <v>118</v>
      </c>
      <c r="B120">
        <v>351</v>
      </c>
      <c r="C120">
        <v>273.36066932</v>
      </c>
      <c r="D120">
        <v>224</v>
      </c>
      <c r="E120">
        <v>363.80895143999999</v>
      </c>
      <c r="F120">
        <v>355</v>
      </c>
      <c r="G120">
        <v>301.81757149999999</v>
      </c>
      <c r="H120">
        <v>175</v>
      </c>
      <c r="I120">
        <v>343.98881428999999</v>
      </c>
      <c r="J120">
        <v>335</v>
      </c>
      <c r="K120">
        <v>253.24432347000001</v>
      </c>
      <c r="L120">
        <v>181</v>
      </c>
      <c r="M120">
        <v>340.50854607999997</v>
      </c>
      <c r="N120">
        <v>-3.4802682100000197</v>
      </c>
      <c r="O120">
        <v>-48.573248029999974</v>
      </c>
      <c r="P120">
        <v>76</v>
      </c>
      <c r="Q120">
        <v>7.1649896829022522E-2</v>
      </c>
      <c r="S120">
        <v>359</v>
      </c>
      <c r="T120">
        <v>338.49551521000001</v>
      </c>
      <c r="U120">
        <v>171</v>
      </c>
      <c r="V120">
        <v>362.74342541999999</v>
      </c>
      <c r="W120">
        <v>293</v>
      </c>
      <c r="X120">
        <v>231.85775841</v>
      </c>
      <c r="Y120">
        <v>172</v>
      </c>
      <c r="Z120">
        <v>356.25568663000001</v>
      </c>
      <c r="AA120">
        <v>-6.4877387899999803</v>
      </c>
      <c r="AB120">
        <v>-106.63775680000001</v>
      </c>
      <c r="AC120">
        <v>77</v>
      </c>
      <c r="AD120">
        <v>6.0839040361358954E-2</v>
      </c>
      <c r="AF120" t="s">
        <v>69</v>
      </c>
      <c r="AG120" t="b">
        <v>0</v>
      </c>
      <c r="AH120">
        <v>1.0810856467663568E-2</v>
      </c>
      <c r="AJ120">
        <v>57.079748309941614</v>
      </c>
      <c r="AK120">
        <v>34.679001114895129</v>
      </c>
      <c r="AL120">
        <v>48.697768850301891</v>
      </c>
      <c r="AM120">
        <v>30.782726654686215</v>
      </c>
      <c r="AN120">
        <v>346</v>
      </c>
      <c r="AO120">
        <v>530.88304489385018</v>
      </c>
      <c r="AQ120">
        <v>107.08156199594944</v>
      </c>
      <c r="AR120">
        <v>65.143560655012934</v>
      </c>
      <c r="AS120">
        <v>106.83492841736366</v>
      </c>
      <c r="AT120">
        <v>42.18463491952231</v>
      </c>
      <c r="AU120">
        <v>339</v>
      </c>
      <c r="AV120">
        <v>268.10158542302855</v>
      </c>
    </row>
    <row r="121" spans="1:48" x14ac:dyDescent="0.3">
      <c r="A121">
        <v>119</v>
      </c>
      <c r="B121">
        <v>282</v>
      </c>
      <c r="C121">
        <v>292.45983390999999</v>
      </c>
      <c r="D121">
        <v>200</v>
      </c>
      <c r="E121">
        <v>367.92493435</v>
      </c>
      <c r="F121">
        <v>306</v>
      </c>
      <c r="G121">
        <v>320.07874024</v>
      </c>
      <c r="H121">
        <v>199</v>
      </c>
      <c r="I121">
        <v>340.92054130000002</v>
      </c>
      <c r="J121">
        <v>279</v>
      </c>
      <c r="K121">
        <v>267.91879354999998</v>
      </c>
      <c r="L121">
        <v>176</v>
      </c>
      <c r="M121">
        <v>341.18500389000002</v>
      </c>
      <c r="N121">
        <v>0.26446258999999372</v>
      </c>
      <c r="O121">
        <v>-52.159946690000027</v>
      </c>
      <c r="P121">
        <v>314</v>
      </c>
      <c r="Q121">
        <v>-5.07022354857383E-3</v>
      </c>
      <c r="S121">
        <v>349</v>
      </c>
      <c r="T121">
        <v>347.78714855999999</v>
      </c>
      <c r="U121">
        <v>194</v>
      </c>
      <c r="V121">
        <v>357.44870500000002</v>
      </c>
      <c r="W121">
        <v>255</v>
      </c>
      <c r="X121">
        <v>238.99848931</v>
      </c>
      <c r="Y121">
        <v>182</v>
      </c>
      <c r="Z121">
        <v>354.39684282000002</v>
      </c>
      <c r="AA121">
        <v>-3.0518621800000005</v>
      </c>
      <c r="AB121">
        <v>-108.78865924999999</v>
      </c>
      <c r="AC121">
        <v>193</v>
      </c>
      <c r="AD121">
        <v>2.8053127973447292E-2</v>
      </c>
      <c r="AF121" t="s">
        <v>70</v>
      </c>
      <c r="AG121" t="b">
        <v>0</v>
      </c>
      <c r="AH121">
        <v>3.3123351522021123E-2</v>
      </c>
      <c r="AJ121">
        <v>63.541004492095468</v>
      </c>
      <c r="AK121">
        <v>38.626949541274961</v>
      </c>
      <c r="AL121">
        <v>52.160617127917057</v>
      </c>
      <c r="AM121">
        <v>36.294442314998918</v>
      </c>
      <c r="AN121">
        <v>267</v>
      </c>
      <c r="AO121">
        <v>700.62176719140336</v>
      </c>
      <c r="AQ121">
        <v>110.14413412028509</v>
      </c>
      <c r="AR121">
        <v>56.310417577690778</v>
      </c>
      <c r="AS121">
        <v>108.83145797138953</v>
      </c>
      <c r="AT121">
        <v>55.146392691489851</v>
      </c>
      <c r="AU121">
        <v>280</v>
      </c>
      <c r="AV121">
        <v>654.27314204164861</v>
      </c>
    </row>
    <row r="122" spans="1:48" x14ac:dyDescent="0.3">
      <c r="A122" s="66">
        <v>120</v>
      </c>
      <c r="B122" s="66">
        <v>277</v>
      </c>
      <c r="C122" s="66">
        <v>294.15173547000001</v>
      </c>
      <c r="D122" s="66">
        <v>201</v>
      </c>
      <c r="E122" s="66">
        <v>367.70202361999998</v>
      </c>
      <c r="F122" s="66">
        <v>296</v>
      </c>
      <c r="G122" s="66">
        <v>321.83052776</v>
      </c>
      <c r="H122" s="66">
        <v>196</v>
      </c>
      <c r="I122" s="66">
        <v>341.65940146000003</v>
      </c>
      <c r="J122" s="66">
        <v>267</v>
      </c>
      <c r="K122" s="66">
        <v>270.34626040000001</v>
      </c>
      <c r="L122" s="66">
        <v>179</v>
      </c>
      <c r="M122" s="66">
        <v>341.04016410999998</v>
      </c>
      <c r="N122" s="66">
        <v>-0.61923735000004854</v>
      </c>
      <c r="O122" s="66">
        <v>-51.48426735999999</v>
      </c>
      <c r="P122" s="66">
        <v>283</v>
      </c>
      <c r="Q122" s="66">
        <v>1.202770053364218E-2</v>
      </c>
      <c r="R122" s="66"/>
      <c r="S122" s="66">
        <v>335</v>
      </c>
      <c r="T122" s="66">
        <v>350.41697808999999</v>
      </c>
      <c r="U122" s="66">
        <v>189</v>
      </c>
      <c r="V122" s="66">
        <v>358.82525672000003</v>
      </c>
      <c r="W122" s="66">
        <v>220</v>
      </c>
      <c r="X122" s="66">
        <v>241.30967414</v>
      </c>
      <c r="Y122" s="66">
        <v>193</v>
      </c>
      <c r="Z122" s="66">
        <v>352.41442202000002</v>
      </c>
      <c r="AA122" s="66">
        <v>-6.4108347000000094</v>
      </c>
      <c r="AB122" s="66">
        <v>-109.10730394999999</v>
      </c>
      <c r="AC122" s="66">
        <v>82</v>
      </c>
      <c r="AD122" s="66">
        <v>5.8757154360058864E-2</v>
      </c>
      <c r="AE122" s="66"/>
      <c r="AF122" s="66" t="s">
        <v>70</v>
      </c>
      <c r="AG122" s="66" t="b">
        <v>0</v>
      </c>
      <c r="AH122" s="66">
        <v>4.6729453826416682E-2</v>
      </c>
      <c r="AI122" s="66"/>
      <c r="AJ122" s="66">
        <v>62.617644422475678</v>
      </c>
      <c r="AK122" s="66">
        <v>38.004390688464973</v>
      </c>
      <c r="AL122" s="66">
        <v>51.487991226028576</v>
      </c>
      <c r="AM122" s="66">
        <v>35.742906930457806</v>
      </c>
      <c r="AN122" s="66">
        <v>280</v>
      </c>
      <c r="AO122" s="66">
        <v>678.96253201487957</v>
      </c>
      <c r="AP122" s="66"/>
      <c r="AQ122" s="66">
        <v>110.63284357031277</v>
      </c>
      <c r="AR122" s="66">
        <v>56.961166751431605</v>
      </c>
      <c r="AS122" s="66">
        <v>109.29548287458364</v>
      </c>
      <c r="AT122" s="66">
        <v>55.009037514610299</v>
      </c>
      <c r="AU122" s="66">
        <v>272</v>
      </c>
      <c r="AV122" s="66">
        <v>664.61363702190522</v>
      </c>
    </row>
    <row r="123" spans="1:48" x14ac:dyDescent="0.3">
      <c r="A123" s="66">
        <v>121</v>
      </c>
      <c r="B123" s="66">
        <v>307</v>
      </c>
      <c r="C123" s="66">
        <v>284.58774757999998</v>
      </c>
      <c r="D123" s="66">
        <v>350</v>
      </c>
      <c r="E123" s="66">
        <v>316.91007298</v>
      </c>
      <c r="F123" s="66">
        <v>291</v>
      </c>
      <c r="G123" s="66">
        <v>323.11682388000003</v>
      </c>
      <c r="H123" s="66">
        <v>343</v>
      </c>
      <c r="I123" s="66">
        <v>289.92830569</v>
      </c>
      <c r="J123" s="66">
        <v>283</v>
      </c>
      <c r="K123" s="66">
        <v>267.28330986999998</v>
      </c>
      <c r="L123" s="66">
        <v>344</v>
      </c>
      <c r="M123" s="66">
        <v>287.19977520999998</v>
      </c>
      <c r="N123" s="66">
        <v>-2.7285304800000176</v>
      </c>
      <c r="O123" s="66">
        <v>-55.833514010000044</v>
      </c>
      <c r="P123" s="66">
        <v>144</v>
      </c>
      <c r="Q123" s="66">
        <v>4.8869044486637987E-2</v>
      </c>
      <c r="R123" s="66"/>
      <c r="S123" s="66">
        <v>259</v>
      </c>
      <c r="T123" s="66">
        <v>364.13221735000002</v>
      </c>
      <c r="U123" s="66">
        <v>341</v>
      </c>
      <c r="V123" s="66">
        <v>309.23005852</v>
      </c>
      <c r="W123" s="66">
        <v>245</v>
      </c>
      <c r="X123" s="66">
        <v>239.71317532</v>
      </c>
      <c r="Y123" s="66">
        <v>343</v>
      </c>
      <c r="Z123" s="66">
        <v>305.31033193000002</v>
      </c>
      <c r="AA123" s="66">
        <v>-3.919726589999982</v>
      </c>
      <c r="AB123" s="66">
        <v>-124.41904203000001</v>
      </c>
      <c r="AC123" s="66">
        <v>172</v>
      </c>
      <c r="AD123" s="66">
        <v>3.150423380574538E-2</v>
      </c>
      <c r="AE123" s="66"/>
      <c r="AF123" s="66" t="s">
        <v>69</v>
      </c>
      <c r="AG123" s="66" t="b">
        <v>0</v>
      </c>
      <c r="AH123" s="66">
        <v>1.7364810680892608E-2</v>
      </c>
      <c r="AI123" s="66"/>
      <c r="AJ123" s="66">
        <v>68.659881503143154</v>
      </c>
      <c r="AK123" s="66">
        <v>47.037277627674612</v>
      </c>
      <c r="AL123" s="66">
        <v>55.900144590914614</v>
      </c>
      <c r="AM123" s="66">
        <v>34.382340787697068</v>
      </c>
      <c r="AN123" s="66">
        <v>209</v>
      </c>
      <c r="AO123" s="66">
        <v>805.80732052578651</v>
      </c>
      <c r="AP123" s="66"/>
      <c r="AQ123" s="66">
        <v>125.37234386507758</v>
      </c>
      <c r="AR123" s="66">
        <v>79.914362245445332</v>
      </c>
      <c r="AS123" s="66">
        <v>124.4807707085848</v>
      </c>
      <c r="AT123" s="66">
        <v>46.349554776125025</v>
      </c>
      <c r="AU123" s="66">
        <v>289</v>
      </c>
      <c r="AV123" s="66">
        <v>633.66630756733366</v>
      </c>
    </row>
    <row r="124" spans="1:48" x14ac:dyDescent="0.3">
      <c r="A124" s="66">
        <v>122</v>
      </c>
      <c r="B124" s="66">
        <v>354</v>
      </c>
      <c r="C124" s="66">
        <v>272.14009011000002</v>
      </c>
      <c r="D124" s="66">
        <v>355</v>
      </c>
      <c r="E124" s="66">
        <v>309.91601548</v>
      </c>
      <c r="F124" s="66">
        <v>349</v>
      </c>
      <c r="G124" s="66">
        <v>308.61685069999999</v>
      </c>
      <c r="H124" s="66">
        <v>352</v>
      </c>
      <c r="I124" s="66">
        <v>280.42997759999997</v>
      </c>
      <c r="J124" s="66">
        <v>337</v>
      </c>
      <c r="K124" s="66">
        <v>253.14340261000001</v>
      </c>
      <c r="L124" s="66">
        <v>348</v>
      </c>
      <c r="M124" s="66">
        <v>280.07108442999998</v>
      </c>
      <c r="N124" s="66">
        <v>-0.35889316999998755</v>
      </c>
      <c r="O124" s="66">
        <v>-55.473448089999977</v>
      </c>
      <c r="P124" s="66">
        <v>293</v>
      </c>
      <c r="Q124" s="66">
        <v>6.4696387615516566E-3</v>
      </c>
      <c r="R124" s="66"/>
      <c r="S124" s="66">
        <v>315</v>
      </c>
      <c r="T124" s="66">
        <v>354.36425028000002</v>
      </c>
      <c r="U124" s="66">
        <v>344</v>
      </c>
      <c r="V124" s="66">
        <v>306.39096860000001</v>
      </c>
      <c r="W124" s="66">
        <v>320</v>
      </c>
      <c r="X124" s="66">
        <v>220.32092269</v>
      </c>
      <c r="Y124" s="66">
        <v>347</v>
      </c>
      <c r="Z124" s="66">
        <v>298.70313470999997</v>
      </c>
      <c r="AA124" s="66">
        <v>-7.6878338900000358</v>
      </c>
      <c r="AB124" s="66">
        <v>-134.04332759000002</v>
      </c>
      <c r="AC124" s="66">
        <v>87</v>
      </c>
      <c r="AD124" s="66">
        <v>5.7353350056445242E-2</v>
      </c>
      <c r="AE124" s="66"/>
      <c r="AF124" s="66" t="s">
        <v>70</v>
      </c>
      <c r="AG124" s="66" t="b">
        <v>0</v>
      </c>
      <c r="AH124" s="66">
        <v>5.0883711294893587E-2</v>
      </c>
      <c r="AI124" s="66"/>
      <c r="AJ124" s="66">
        <v>68.87821688369192</v>
      </c>
      <c r="AK124" s="66">
        <v>46.903949652464995</v>
      </c>
      <c r="AL124" s="66">
        <v>55.474609032433882</v>
      </c>
      <c r="AM124" s="66">
        <v>35.377875082484977</v>
      </c>
      <c r="AN124" s="66">
        <v>190</v>
      </c>
      <c r="AO124" s="66">
        <v>824.39172597771449</v>
      </c>
      <c r="AP124" s="66"/>
      <c r="AQ124" s="66">
        <v>134.7908667100015</v>
      </c>
      <c r="AR124" s="66">
        <v>82.299686944532255</v>
      </c>
      <c r="AS124" s="66">
        <v>134.26360810480364</v>
      </c>
      <c r="AT124" s="66">
        <v>53.01843837066712</v>
      </c>
      <c r="AU124" s="66">
        <v>302</v>
      </c>
      <c r="AV124" s="66">
        <v>552.31734941882689</v>
      </c>
    </row>
    <row r="125" spans="1:48" x14ac:dyDescent="0.3">
      <c r="A125" s="66">
        <v>123</v>
      </c>
      <c r="B125" s="66">
        <v>316</v>
      </c>
      <c r="C125" s="66">
        <v>281.89142749000001</v>
      </c>
      <c r="D125" s="66">
        <v>359</v>
      </c>
      <c r="E125" s="66">
        <v>295.98238063000002</v>
      </c>
      <c r="F125" s="66">
        <v>334</v>
      </c>
      <c r="G125" s="66">
        <v>313.51485367999999</v>
      </c>
      <c r="H125" s="66">
        <v>355</v>
      </c>
      <c r="I125" s="66">
        <v>276.76442351999998</v>
      </c>
      <c r="J125" s="66">
        <v>315</v>
      </c>
      <c r="K125" s="66">
        <v>257.30842043000001</v>
      </c>
      <c r="L125" s="66">
        <v>354</v>
      </c>
      <c r="M125" s="66">
        <v>276.89285792999999</v>
      </c>
      <c r="N125" s="66">
        <v>0.12843441000001121</v>
      </c>
      <c r="O125" s="66">
        <v>-56.206433249999975</v>
      </c>
      <c r="P125" s="66">
        <v>307</v>
      </c>
      <c r="Q125" s="66">
        <v>-2.2850482155441034E-3</v>
      </c>
      <c r="R125" s="66"/>
      <c r="S125" s="66">
        <v>327</v>
      </c>
      <c r="T125" s="66">
        <v>351.37803925999998</v>
      </c>
      <c r="U125" s="66">
        <v>350</v>
      </c>
      <c r="V125" s="66">
        <v>300.88646531000001</v>
      </c>
      <c r="W125" s="66">
        <v>314</v>
      </c>
      <c r="X125" s="66">
        <v>222.73645764</v>
      </c>
      <c r="Y125" s="66">
        <v>349</v>
      </c>
      <c r="Z125" s="66">
        <v>296.81555228000002</v>
      </c>
      <c r="AA125" s="66">
        <v>-4.0709130299999856</v>
      </c>
      <c r="AB125" s="66">
        <v>-128.64158161999998</v>
      </c>
      <c r="AC125" s="66">
        <v>171</v>
      </c>
      <c r="AD125" s="66">
        <v>3.1645390073213139E-2</v>
      </c>
      <c r="AE125" s="66"/>
      <c r="AF125" s="66" t="s">
        <v>70</v>
      </c>
      <c r="AG125" s="66" t="b">
        <v>0</v>
      </c>
      <c r="AH125" s="66">
        <v>3.3930438288757241E-2</v>
      </c>
      <c r="AI125" s="66"/>
      <c r="AJ125" s="66">
        <v>62.168043197498477</v>
      </c>
      <c r="AK125" s="66">
        <v>37.005012626348034</v>
      </c>
      <c r="AL125" s="66">
        <v>56.20657998921812</v>
      </c>
      <c r="AM125" s="66">
        <v>31.124493779430797</v>
      </c>
      <c r="AN125" s="66">
        <v>344</v>
      </c>
      <c r="AO125" s="66">
        <v>538.05564370984428</v>
      </c>
      <c r="AP125" s="66"/>
      <c r="AQ125" s="66">
        <v>128.76313368378092</v>
      </c>
      <c r="AR125" s="66">
        <v>69.659452063760227</v>
      </c>
      <c r="AS125" s="66">
        <v>128.70597831722091</v>
      </c>
      <c r="AT125" s="66">
        <v>59.160836986580698</v>
      </c>
      <c r="AU125" s="66">
        <v>348</v>
      </c>
      <c r="AV125" s="66">
        <v>173.9976281842971</v>
      </c>
    </row>
    <row r="126" spans="1:48" x14ac:dyDescent="0.3">
      <c r="A126">
        <v>124</v>
      </c>
      <c r="B126">
        <v>296</v>
      </c>
      <c r="C126">
        <v>288.24757407999999</v>
      </c>
      <c r="D126">
        <v>176</v>
      </c>
      <c r="E126">
        <v>371.62562277000001</v>
      </c>
      <c r="F126">
        <v>326</v>
      </c>
      <c r="G126">
        <v>315.47896672000002</v>
      </c>
      <c r="H126">
        <v>193</v>
      </c>
      <c r="I126">
        <v>342.25866112</v>
      </c>
      <c r="J126">
        <v>290</v>
      </c>
      <c r="K126">
        <v>265.62177241000001</v>
      </c>
      <c r="L126">
        <v>162</v>
      </c>
      <c r="M126">
        <v>344.76742012</v>
      </c>
      <c r="N126">
        <v>2.5087589999999977</v>
      </c>
      <c r="O126">
        <v>-49.857194310000011</v>
      </c>
      <c r="P126">
        <v>349</v>
      </c>
      <c r="Q126">
        <v>-5.0318896494679168E-2</v>
      </c>
      <c r="S126">
        <v>358</v>
      </c>
      <c r="T126">
        <v>339.78970934</v>
      </c>
      <c r="U126">
        <v>217</v>
      </c>
      <c r="V126">
        <v>352.63020863999998</v>
      </c>
      <c r="W126">
        <v>265</v>
      </c>
      <c r="X126">
        <v>237.54066001999999</v>
      </c>
      <c r="Y126">
        <v>159</v>
      </c>
      <c r="Z126">
        <v>359.62862097999999</v>
      </c>
      <c r="AA126">
        <v>6.9984123400000158</v>
      </c>
      <c r="AB126">
        <v>-102.24904932000001</v>
      </c>
      <c r="AC126">
        <v>352</v>
      </c>
      <c r="AD126">
        <v>-6.8444766836879722E-2</v>
      </c>
      <c r="AF126" t="s">
        <v>69</v>
      </c>
      <c r="AG126" t="b">
        <v>0</v>
      </c>
      <c r="AH126">
        <v>1.8125870342200555E-2</v>
      </c>
      <c r="AJ126">
        <v>62.544030326160353</v>
      </c>
      <c r="AK126">
        <v>40.049559069563031</v>
      </c>
      <c r="AL126">
        <v>49.920273398541987</v>
      </c>
      <c r="AM126">
        <v>35.118228184215695</v>
      </c>
      <c r="AN126">
        <v>269</v>
      </c>
      <c r="AO126">
        <v>697.9186559551174</v>
      </c>
      <c r="AQ126">
        <v>104.76305099943031</v>
      </c>
      <c r="AR126">
        <v>54.931024613876822</v>
      </c>
      <c r="AS126">
        <v>102.48827182719231</v>
      </c>
      <c r="AT126">
        <v>52.106805557791489</v>
      </c>
      <c r="AU126">
        <v>234</v>
      </c>
      <c r="AV126">
        <v>790.77496039933169</v>
      </c>
    </row>
    <row r="127" spans="1:48" x14ac:dyDescent="0.3">
      <c r="A127">
        <v>125</v>
      </c>
      <c r="B127">
        <v>303</v>
      </c>
      <c r="C127">
        <v>286.40789275999998</v>
      </c>
      <c r="D127">
        <v>339</v>
      </c>
      <c r="E127">
        <v>322.96551312999998</v>
      </c>
      <c r="F127">
        <v>287</v>
      </c>
      <c r="G127">
        <v>323.83342399999998</v>
      </c>
      <c r="H127">
        <v>344</v>
      </c>
      <c r="I127">
        <v>289.23699569000001</v>
      </c>
      <c r="J127">
        <v>295</v>
      </c>
      <c r="K127">
        <v>264.19443428</v>
      </c>
      <c r="L127">
        <v>343</v>
      </c>
      <c r="M127">
        <v>287.87845100999999</v>
      </c>
      <c r="N127">
        <v>-1.3585446800000227</v>
      </c>
      <c r="O127">
        <v>-59.638989719999984</v>
      </c>
      <c r="P127">
        <v>255</v>
      </c>
      <c r="Q127">
        <v>2.2779471724425165E-2</v>
      </c>
      <c r="S127">
        <v>286</v>
      </c>
      <c r="T127">
        <v>360.57607113</v>
      </c>
      <c r="U127">
        <v>345</v>
      </c>
      <c r="V127">
        <v>304.69828918000002</v>
      </c>
      <c r="W127">
        <v>312</v>
      </c>
      <c r="X127">
        <v>224.00817144999999</v>
      </c>
      <c r="Y127">
        <v>344</v>
      </c>
      <c r="Z127">
        <v>304.79814105999998</v>
      </c>
      <c r="AA127">
        <v>9.9851879999960147E-2</v>
      </c>
      <c r="AB127">
        <v>-136.56789968000001</v>
      </c>
      <c r="AC127">
        <v>286</v>
      </c>
      <c r="AD127">
        <v>-7.3115190490538953E-4</v>
      </c>
      <c r="AF127" t="s">
        <v>69</v>
      </c>
      <c r="AG127" t="b">
        <v>0</v>
      </c>
      <c r="AH127">
        <v>2.3510623629330554E-2</v>
      </c>
      <c r="AJ127">
        <v>75.781708315135376</v>
      </c>
      <c r="AK127">
        <v>50.381378279048675</v>
      </c>
      <c r="AL127">
        <v>59.654461178270815</v>
      </c>
      <c r="AM127">
        <v>41.52757717295124</v>
      </c>
      <c r="AN127">
        <v>84</v>
      </c>
      <c r="AO127">
        <v>1031.1894806186381</v>
      </c>
      <c r="AQ127">
        <v>138.97158010349602</v>
      </c>
      <c r="AR127">
        <v>76.384619875755035</v>
      </c>
      <c r="AS127">
        <v>136.56793618344128</v>
      </c>
      <c r="AT127">
        <v>64.990604147795722</v>
      </c>
      <c r="AU127">
        <v>119</v>
      </c>
      <c r="AV127">
        <v>1243.6552878946363</v>
      </c>
    </row>
    <row r="128" spans="1:48" x14ac:dyDescent="0.3">
      <c r="A128">
        <v>126</v>
      </c>
      <c r="B128">
        <v>293</v>
      </c>
      <c r="C128">
        <v>289.04484614</v>
      </c>
      <c r="D128">
        <v>340</v>
      </c>
      <c r="E128">
        <v>322.15144228999998</v>
      </c>
      <c r="F128">
        <v>244</v>
      </c>
      <c r="G128">
        <v>330.17665441000003</v>
      </c>
      <c r="H128">
        <v>347</v>
      </c>
      <c r="I128">
        <v>283.83890623000002</v>
      </c>
      <c r="J128">
        <v>311</v>
      </c>
      <c r="K128">
        <v>259.09654195000002</v>
      </c>
      <c r="L128">
        <v>352</v>
      </c>
      <c r="M128">
        <v>276.98256266999999</v>
      </c>
      <c r="N128">
        <v>-6.8563435600000275</v>
      </c>
      <c r="O128">
        <v>-71.080112460000009</v>
      </c>
      <c r="P128">
        <v>23</v>
      </c>
      <c r="Q128">
        <v>9.6459379743643506E-2</v>
      </c>
      <c r="S128">
        <v>146</v>
      </c>
      <c r="T128">
        <v>371.86382880999997</v>
      </c>
      <c r="U128">
        <v>357</v>
      </c>
      <c r="V128">
        <v>294.31129392000003</v>
      </c>
      <c r="W128">
        <v>328</v>
      </c>
      <c r="X128">
        <v>216.55020532</v>
      </c>
      <c r="Y128">
        <v>350</v>
      </c>
      <c r="Z128">
        <v>295.41987725000001</v>
      </c>
      <c r="AA128">
        <v>1.1085833299999877</v>
      </c>
      <c r="AB128">
        <v>-155.31362348999997</v>
      </c>
      <c r="AC128">
        <v>304</v>
      </c>
      <c r="AD128">
        <v>-7.1377082389128916E-3</v>
      </c>
      <c r="AF128" t="s">
        <v>69</v>
      </c>
      <c r="AG128" t="b">
        <v>0</v>
      </c>
      <c r="AH128">
        <v>0.1035970879825564</v>
      </c>
      <c r="AJ128">
        <v>90.908152159082277</v>
      </c>
      <c r="AK128">
        <v>56.210995996413722</v>
      </c>
      <c r="AL128">
        <v>71.410026147166491</v>
      </c>
      <c r="AM128">
        <v>54.195282174584356</v>
      </c>
      <c r="AN128">
        <v>8</v>
      </c>
      <c r="AO128">
        <v>1502.6365902578859</v>
      </c>
      <c r="AQ128">
        <v>159.97838522915353</v>
      </c>
      <c r="AR128">
        <v>87.373095125200678</v>
      </c>
      <c r="AS128">
        <v>155.31757981179408</v>
      </c>
      <c r="AT128">
        <v>77.266095521312309</v>
      </c>
      <c r="AU128">
        <v>19</v>
      </c>
      <c r="AV128">
        <v>2116.0712891241947</v>
      </c>
    </row>
    <row r="129" spans="1:48" x14ac:dyDescent="0.3">
      <c r="A129" s="66">
        <v>127</v>
      </c>
      <c r="B129" s="66">
        <v>281</v>
      </c>
      <c r="C129" s="66">
        <v>292.58123632000002</v>
      </c>
      <c r="D129" s="66">
        <v>349</v>
      </c>
      <c r="E129" s="66">
        <v>317.82979490000002</v>
      </c>
      <c r="F129" s="66">
        <v>221</v>
      </c>
      <c r="G129" s="66">
        <v>332.37735757000002</v>
      </c>
      <c r="H129" s="66">
        <v>350</v>
      </c>
      <c r="I129" s="66">
        <v>282.72737110999998</v>
      </c>
      <c r="J129" s="66">
        <v>308</v>
      </c>
      <c r="K129" s="66">
        <v>260.89066518999999</v>
      </c>
      <c r="L129" s="66">
        <v>351</v>
      </c>
      <c r="M129" s="66">
        <v>277.05625973000002</v>
      </c>
      <c r="N129" s="66">
        <v>-5.6711113799999566</v>
      </c>
      <c r="O129" s="66">
        <v>-71.486692380000022</v>
      </c>
      <c r="P129" s="66">
        <v>51</v>
      </c>
      <c r="Q129" s="66">
        <v>7.9331008208551199E-2</v>
      </c>
      <c r="R129" s="66"/>
      <c r="S129" s="66">
        <v>203</v>
      </c>
      <c r="T129" s="66">
        <v>368.02581997999999</v>
      </c>
      <c r="U129" s="66">
        <v>353</v>
      </c>
      <c r="V129" s="66">
        <v>299.11975940000002</v>
      </c>
      <c r="W129" s="66">
        <v>327</v>
      </c>
      <c r="X129" s="66">
        <v>216.80064482</v>
      </c>
      <c r="Y129" s="66">
        <v>353</v>
      </c>
      <c r="Z129" s="66">
        <v>294.73478196000002</v>
      </c>
      <c r="AA129" s="66">
        <v>-4.3849774400000001</v>
      </c>
      <c r="AB129" s="66">
        <v>-151.22517515999999</v>
      </c>
      <c r="AC129" s="66">
        <v>184</v>
      </c>
      <c r="AD129" s="66">
        <v>2.8996345584394827E-2</v>
      </c>
      <c r="AE129" s="66"/>
      <c r="AF129" s="66" t="s">
        <v>69</v>
      </c>
      <c r="AG129" s="66" t="b">
        <v>0</v>
      </c>
      <c r="AH129" s="66">
        <v>5.0334662624156368E-2</v>
      </c>
      <c r="AI129" s="66"/>
      <c r="AJ129" s="66">
        <v>88.208630573560015</v>
      </c>
      <c r="AK129" s="66">
        <v>53.065162041375721</v>
      </c>
      <c r="AL129" s="66">
        <v>71.711287059410097</v>
      </c>
      <c r="AM129" s="66">
        <v>51.640812046334226</v>
      </c>
      <c r="AN129" s="66">
        <v>18</v>
      </c>
      <c r="AO129" s="66">
        <v>1367.5222036844298</v>
      </c>
      <c r="AP129" s="66"/>
      <c r="AQ129" s="66">
        <v>154.12021043444309</v>
      </c>
      <c r="AR129" s="66">
        <v>77.729985411306984</v>
      </c>
      <c r="AS129" s="66">
        <v>151.28873596313107</v>
      </c>
      <c r="AT129" s="66">
        <v>79.221699494448131</v>
      </c>
      <c r="AU129" s="66">
        <v>67</v>
      </c>
      <c r="AV129" s="66">
        <v>1580.1255965283062</v>
      </c>
    </row>
    <row r="130" spans="1:48" x14ac:dyDescent="0.3">
      <c r="A130">
        <v>128</v>
      </c>
      <c r="B130">
        <v>322</v>
      </c>
      <c r="C130">
        <v>279.92482367000002</v>
      </c>
      <c r="D130">
        <v>358</v>
      </c>
      <c r="E130">
        <v>303.02274079</v>
      </c>
      <c r="F130">
        <v>323</v>
      </c>
      <c r="G130">
        <v>316.88956092000001</v>
      </c>
      <c r="H130">
        <v>359</v>
      </c>
      <c r="I130">
        <v>273.66498990999997</v>
      </c>
      <c r="J130">
        <v>336</v>
      </c>
      <c r="K130">
        <v>253.14961371000001</v>
      </c>
      <c r="L130">
        <v>358</v>
      </c>
      <c r="M130">
        <v>272.09537949000003</v>
      </c>
      <c r="N130">
        <v>-1.5696104199999468</v>
      </c>
      <c r="O130">
        <v>-63.739947209999997</v>
      </c>
      <c r="P130">
        <v>247</v>
      </c>
      <c r="Q130">
        <v>2.4625223093276968E-2</v>
      </c>
      <c r="S130">
        <v>300</v>
      </c>
      <c r="T130">
        <v>358.28429324000001</v>
      </c>
      <c r="U130">
        <v>351</v>
      </c>
      <c r="V130">
        <v>300.25681123999999</v>
      </c>
      <c r="W130">
        <v>336</v>
      </c>
      <c r="X130">
        <v>209.9330483</v>
      </c>
      <c r="Y130">
        <v>356</v>
      </c>
      <c r="Z130">
        <v>291.97534338000003</v>
      </c>
      <c r="AA130">
        <v>-8.2814678599999638</v>
      </c>
      <c r="AB130">
        <v>-148.35124494000002</v>
      </c>
      <c r="AC130">
        <v>91</v>
      </c>
      <c r="AD130">
        <v>5.5823379597180769E-2</v>
      </c>
      <c r="AF130" t="s">
        <v>70</v>
      </c>
      <c r="AG130" t="b">
        <v>0</v>
      </c>
      <c r="AH130">
        <v>3.1198156503903802E-2</v>
      </c>
      <c r="AJ130">
        <v>75.935597881776104</v>
      </c>
      <c r="AK130">
        <v>47.204547839097863</v>
      </c>
      <c r="AL130">
        <v>63.759270284439097</v>
      </c>
      <c r="AM130">
        <v>40.907377640015255</v>
      </c>
      <c r="AN130">
        <v>110</v>
      </c>
      <c r="AO130">
        <v>964.64086402784619</v>
      </c>
      <c r="AQ130">
        <v>148.92437466923775</v>
      </c>
      <c r="AR130">
        <v>78.408270211549222</v>
      </c>
      <c r="AS130">
        <v>148.58221490193264</v>
      </c>
      <c r="AT130">
        <v>70.858264224993661</v>
      </c>
      <c r="AU130">
        <v>307</v>
      </c>
      <c r="AV130">
        <v>529.63026046470259</v>
      </c>
    </row>
    <row r="131" spans="1:48" x14ac:dyDescent="0.3">
      <c r="A131">
        <v>129</v>
      </c>
      <c r="B131">
        <v>286</v>
      </c>
      <c r="C131">
        <v>291.15672755000003</v>
      </c>
      <c r="D131">
        <v>351</v>
      </c>
      <c r="E131">
        <v>316.82365861</v>
      </c>
      <c r="F131">
        <v>253</v>
      </c>
      <c r="G131">
        <v>329.28075823</v>
      </c>
      <c r="H131">
        <v>351</v>
      </c>
      <c r="I131">
        <v>282.22674057</v>
      </c>
      <c r="J131">
        <v>303</v>
      </c>
      <c r="K131">
        <v>261.32564858000001</v>
      </c>
      <c r="L131">
        <v>353</v>
      </c>
      <c r="M131">
        <v>276.92962089000002</v>
      </c>
      <c r="N131">
        <v>-5.2971196799999802</v>
      </c>
      <c r="O131">
        <v>-67.955109649999997</v>
      </c>
      <c r="P131">
        <v>55</v>
      </c>
      <c r="Q131">
        <v>7.7950277871415077E-2</v>
      </c>
      <c r="S131">
        <v>221</v>
      </c>
      <c r="T131">
        <v>367.10772985</v>
      </c>
      <c r="U131">
        <v>355</v>
      </c>
      <c r="V131">
        <v>297.48078439</v>
      </c>
      <c r="W131">
        <v>329</v>
      </c>
      <c r="X131">
        <v>215.13604821000001</v>
      </c>
      <c r="Y131">
        <v>357</v>
      </c>
      <c r="Z131">
        <v>291.64132439000002</v>
      </c>
      <c r="AA131">
        <v>-5.8394599999999741</v>
      </c>
      <c r="AB131">
        <v>-151.97168163999999</v>
      </c>
      <c r="AC131">
        <v>144</v>
      </c>
      <c r="AD131">
        <v>3.842465870604006E-2</v>
      </c>
      <c r="AF131" t="s">
        <v>69</v>
      </c>
      <c r="AG131" t="b">
        <v>0</v>
      </c>
      <c r="AH131">
        <v>3.9525619165375017E-2</v>
      </c>
      <c r="AJ131">
        <v>84.728552734754416</v>
      </c>
      <c r="AK131">
        <v>51.4819235572648</v>
      </c>
      <c r="AL131">
        <v>68.161252955383418</v>
      </c>
      <c r="AM131">
        <v>49.813928956860629</v>
      </c>
      <c r="AN131">
        <v>28</v>
      </c>
      <c r="AO131">
        <v>1276.492456078106</v>
      </c>
      <c r="AQ131">
        <v>155.27113031693841</v>
      </c>
      <c r="AR131">
        <v>78.375388569788555</v>
      </c>
      <c r="AS131">
        <v>152.08382988858844</v>
      </c>
      <c r="AT131">
        <v>80.083042175499841</v>
      </c>
      <c r="AU131">
        <v>47</v>
      </c>
      <c r="AV131">
        <v>1691.5409814275786</v>
      </c>
    </row>
    <row r="132" spans="1:48" x14ac:dyDescent="0.3">
      <c r="A132" s="66">
        <v>130</v>
      </c>
      <c r="B132" s="66">
        <v>280</v>
      </c>
      <c r="C132" s="66">
        <v>292.83361864</v>
      </c>
      <c r="D132" s="66">
        <v>336</v>
      </c>
      <c r="E132" s="66">
        <v>326.53874678</v>
      </c>
      <c r="F132" s="66">
        <v>255</v>
      </c>
      <c r="G132" s="66">
        <v>329.07826141999999</v>
      </c>
      <c r="H132" s="66">
        <v>349</v>
      </c>
      <c r="I132" s="66">
        <v>282.91655179999998</v>
      </c>
      <c r="J132" s="66">
        <v>310</v>
      </c>
      <c r="K132" s="66">
        <v>259.67869330000002</v>
      </c>
      <c r="L132" s="66">
        <v>346</v>
      </c>
      <c r="M132" s="66">
        <v>283.88129229999998</v>
      </c>
      <c r="N132" s="66">
        <v>0.96474050000000489</v>
      </c>
      <c r="O132" s="66">
        <v>-69.399568119999969</v>
      </c>
      <c r="P132" s="66">
        <v>331</v>
      </c>
      <c r="Q132" s="66">
        <v>-1.3901246450581014E-2</v>
      </c>
      <c r="R132" s="66"/>
      <c r="S132" s="66">
        <v>178</v>
      </c>
      <c r="T132" s="66">
        <v>369.58023107999998</v>
      </c>
      <c r="U132" s="66">
        <v>356</v>
      </c>
      <c r="V132" s="66">
        <v>295.27676056000001</v>
      </c>
      <c r="W132" s="66">
        <v>325</v>
      </c>
      <c r="X132" s="66">
        <v>217.01064389999999</v>
      </c>
      <c r="Y132" s="66">
        <v>346</v>
      </c>
      <c r="Z132" s="66">
        <v>300.50238608000001</v>
      </c>
      <c r="AA132" s="66">
        <v>5.2256255199999941</v>
      </c>
      <c r="AB132" s="66">
        <v>-152.56958717999998</v>
      </c>
      <c r="AC132" s="66">
        <v>338</v>
      </c>
      <c r="AD132" s="66">
        <v>-3.425076790589239E-2</v>
      </c>
      <c r="AE132" s="66"/>
      <c r="AF132" s="66" t="s">
        <v>69</v>
      </c>
      <c r="AG132" s="66" t="b">
        <v>0</v>
      </c>
      <c r="AH132" s="66">
        <v>2.0349521455311374E-2</v>
      </c>
      <c r="AI132" s="66"/>
      <c r="AJ132" s="66">
        <v>90.074000503236448</v>
      </c>
      <c r="AK132" s="66">
        <v>56.714813101366602</v>
      </c>
      <c r="AL132" s="66">
        <v>69.406273343804131</v>
      </c>
      <c r="AM132" s="66">
        <v>54.026914561302178</v>
      </c>
      <c r="AN132" s="66">
        <v>10</v>
      </c>
      <c r="AO132" s="66">
        <v>1496.197408630266</v>
      </c>
      <c r="AP132" s="66"/>
      <c r="AQ132" s="66">
        <v>157.84861149412336</v>
      </c>
      <c r="AR132" s="66">
        <v>82.869501648284498</v>
      </c>
      <c r="AS132" s="66">
        <v>152.65905179304269</v>
      </c>
      <c r="AT132" s="66">
        <v>80.168669546919531</v>
      </c>
      <c r="AU132" s="66">
        <v>15</v>
      </c>
      <c r="AV132" s="66">
        <v>2184.2896377361158</v>
      </c>
    </row>
    <row r="133" spans="1:48" x14ac:dyDescent="0.3">
      <c r="A133" s="66">
        <v>131</v>
      </c>
      <c r="B133" s="66">
        <v>252</v>
      </c>
      <c r="C133" s="66">
        <v>298.59379330000002</v>
      </c>
      <c r="D133" s="66">
        <v>356</v>
      </c>
      <c r="E133" s="66">
        <v>304.77121756999998</v>
      </c>
      <c r="F133" s="66">
        <v>224</v>
      </c>
      <c r="G133" s="66">
        <v>332.21948232</v>
      </c>
      <c r="H133" s="66">
        <v>358</v>
      </c>
      <c r="I133" s="66">
        <v>274.68181448000001</v>
      </c>
      <c r="J133" s="66">
        <v>276</v>
      </c>
      <c r="K133" s="66">
        <v>268.53899180000002</v>
      </c>
      <c r="L133" s="66">
        <v>356</v>
      </c>
      <c r="M133" s="66">
        <v>273.03385931999998</v>
      </c>
      <c r="N133" s="66">
        <v>-1.6479551600000377</v>
      </c>
      <c r="O133" s="66">
        <v>-63.680490519999978</v>
      </c>
      <c r="P133" s="66">
        <v>238</v>
      </c>
      <c r="Q133" s="66">
        <v>2.5878493500022089E-2</v>
      </c>
      <c r="R133" s="66"/>
      <c r="S133" s="66">
        <v>159</v>
      </c>
      <c r="T133" s="66">
        <v>371.06467877</v>
      </c>
      <c r="U133" s="66">
        <v>348</v>
      </c>
      <c r="V133" s="66">
        <v>302.20902164</v>
      </c>
      <c r="W133" s="66">
        <v>303</v>
      </c>
      <c r="X133" s="66">
        <v>229.02970998999999</v>
      </c>
      <c r="Y133" s="66">
        <v>352</v>
      </c>
      <c r="Z133" s="66">
        <v>294.95756631</v>
      </c>
      <c r="AA133" s="66">
        <v>-7.2514553299999989</v>
      </c>
      <c r="AB133" s="66">
        <v>-142.03496878000001</v>
      </c>
      <c r="AC133" s="66">
        <v>99</v>
      </c>
      <c r="AD133" s="66">
        <v>5.1054014319754461E-2</v>
      </c>
      <c r="AE133" s="66"/>
      <c r="AF133" s="66" t="s">
        <v>70</v>
      </c>
      <c r="AG133" s="66" t="b">
        <v>0</v>
      </c>
      <c r="AH133" s="66">
        <v>2.5175520819732372E-2</v>
      </c>
      <c r="AI133" s="66"/>
      <c r="AJ133" s="66">
        <v>76.26718622175521</v>
      </c>
      <c r="AK133" s="66">
        <v>45.12271202379403</v>
      </c>
      <c r="AL133" s="66">
        <v>63.701810249608904</v>
      </c>
      <c r="AM133" s="66">
        <v>43.70985017010748</v>
      </c>
      <c r="AN133" s="66">
        <v>101</v>
      </c>
      <c r="AO133" s="66">
        <v>985.7607879771333</v>
      </c>
      <c r="AP133" s="66"/>
      <c r="AQ133" s="66">
        <v>142.49450844499282</v>
      </c>
      <c r="AR133" s="66">
        <v>72.51616432761432</v>
      </c>
      <c r="AS133" s="66">
        <v>142.21995626753147</v>
      </c>
      <c r="AT133" s="66">
        <v>70.252896294839857</v>
      </c>
      <c r="AU133" s="66">
        <v>319</v>
      </c>
      <c r="AV133" s="66">
        <v>444.72040381851446</v>
      </c>
    </row>
    <row r="134" spans="1:48" x14ac:dyDescent="0.3">
      <c r="A134">
        <v>132</v>
      </c>
      <c r="B134">
        <v>226</v>
      </c>
      <c r="C134">
        <v>300.98334633000002</v>
      </c>
      <c r="D134">
        <v>337</v>
      </c>
      <c r="E134">
        <v>326.32643948999998</v>
      </c>
      <c r="F134">
        <v>124</v>
      </c>
      <c r="G134">
        <v>338.56493016000002</v>
      </c>
      <c r="H134">
        <v>337</v>
      </c>
      <c r="I134">
        <v>293.40378822999998</v>
      </c>
      <c r="J134">
        <v>258</v>
      </c>
      <c r="K134">
        <v>272.22349091000001</v>
      </c>
      <c r="L134">
        <v>340</v>
      </c>
      <c r="M134">
        <v>288.68690961999999</v>
      </c>
      <c r="N134">
        <v>-4.7168786099999807</v>
      </c>
      <c r="O134">
        <v>-66.341439250000008</v>
      </c>
      <c r="P134">
        <v>77</v>
      </c>
      <c r="Q134">
        <v>7.1100034357484646E-2</v>
      </c>
      <c r="S134">
        <v>73</v>
      </c>
      <c r="T134">
        <v>377.39143306</v>
      </c>
      <c r="U134">
        <v>317</v>
      </c>
      <c r="V134">
        <v>318.76159010999999</v>
      </c>
      <c r="W134">
        <v>302</v>
      </c>
      <c r="X134">
        <v>229.56516601999999</v>
      </c>
      <c r="Y134">
        <v>326</v>
      </c>
      <c r="Z134">
        <v>313.85101816999997</v>
      </c>
      <c r="AA134">
        <v>-4.9105719400000112</v>
      </c>
      <c r="AB134">
        <v>-147.82626704</v>
      </c>
      <c r="AC134">
        <v>163</v>
      </c>
      <c r="AD134">
        <v>3.321853442102593E-2</v>
      </c>
      <c r="AF134" t="s">
        <v>69</v>
      </c>
      <c r="AG134" t="b">
        <v>0</v>
      </c>
      <c r="AH134">
        <v>3.7881499936458715E-2</v>
      </c>
      <c r="AJ134">
        <v>81.920549732719991</v>
      </c>
      <c r="AK134">
        <v>49.962750216124988</v>
      </c>
      <c r="AL134">
        <v>66.508912978509258</v>
      </c>
      <c r="AM134">
        <v>47.369436270805728</v>
      </c>
      <c r="AN134">
        <v>48</v>
      </c>
      <c r="AO134">
        <v>1180.7019187059377</v>
      </c>
      <c r="AQ134">
        <v>148.5945327887722</v>
      </c>
      <c r="AR134">
        <v>76.781655777153475</v>
      </c>
      <c r="AS134">
        <v>147.90780555386286</v>
      </c>
      <c r="AT134">
        <v>72.499604246528037</v>
      </c>
      <c r="AU134">
        <v>245</v>
      </c>
      <c r="AV134">
        <v>746.7454256253526</v>
      </c>
    </row>
    <row r="135" spans="1:48" x14ac:dyDescent="0.3">
      <c r="A135">
        <v>133</v>
      </c>
      <c r="B135">
        <v>271</v>
      </c>
      <c r="C135">
        <v>295.20918984999997</v>
      </c>
      <c r="D135">
        <v>353</v>
      </c>
      <c r="E135">
        <v>313.20902519999999</v>
      </c>
      <c r="F135">
        <v>223</v>
      </c>
      <c r="G135">
        <v>332.36032755999997</v>
      </c>
      <c r="H135">
        <v>356</v>
      </c>
      <c r="I135">
        <v>276.71529248000002</v>
      </c>
      <c r="J135">
        <v>298</v>
      </c>
      <c r="K135">
        <v>263.31734376999998</v>
      </c>
      <c r="L135">
        <v>359</v>
      </c>
      <c r="M135">
        <v>271.00501614000001</v>
      </c>
      <c r="N135">
        <v>-5.7102763400000072</v>
      </c>
      <c r="O135">
        <v>-69.042983789999994</v>
      </c>
      <c r="P135">
        <v>44</v>
      </c>
      <c r="Q135">
        <v>8.2706106059498963E-2</v>
      </c>
      <c r="S135">
        <v>153</v>
      </c>
      <c r="T135">
        <v>371.34689691</v>
      </c>
      <c r="U135">
        <v>359</v>
      </c>
      <c r="V135">
        <v>293.53209205000002</v>
      </c>
      <c r="W135">
        <v>324</v>
      </c>
      <c r="X135">
        <v>217.33760240000001</v>
      </c>
      <c r="Y135">
        <v>359</v>
      </c>
      <c r="Z135">
        <v>285.85418131</v>
      </c>
      <c r="AA135">
        <v>-7.6779107400000157</v>
      </c>
      <c r="AB135">
        <v>-154.00929450999999</v>
      </c>
      <c r="AC135">
        <v>103</v>
      </c>
      <c r="AD135">
        <v>4.9853554387274207E-2</v>
      </c>
      <c r="AF135" t="s">
        <v>69</v>
      </c>
      <c r="AG135" t="b">
        <v>0</v>
      </c>
      <c r="AH135">
        <v>3.2852551672224756E-2</v>
      </c>
      <c r="AJ135">
        <v>87.127120368908294</v>
      </c>
      <c r="AK135">
        <v>52.076862050109938</v>
      </c>
      <c r="AL135">
        <v>69.27871871293064</v>
      </c>
      <c r="AM135">
        <v>52.898659974776024</v>
      </c>
      <c r="AN135">
        <v>19</v>
      </c>
      <c r="AO135">
        <v>1365.889729646522</v>
      </c>
      <c r="AQ135">
        <v>157.68815051393693</v>
      </c>
      <c r="AR135">
        <v>78.639253140807128</v>
      </c>
      <c r="AS135">
        <v>154.20056131155724</v>
      </c>
      <c r="AT135">
        <v>82.536486575509514</v>
      </c>
      <c r="AU135">
        <v>38</v>
      </c>
      <c r="AV135">
        <v>1807.5045556534346</v>
      </c>
    </row>
    <row r="136" spans="1:48" x14ac:dyDescent="0.3">
      <c r="A136" s="66">
        <v>134</v>
      </c>
      <c r="B136" s="66">
        <v>312</v>
      </c>
      <c r="C136" s="66">
        <v>282.79354267000002</v>
      </c>
      <c r="D136" s="66">
        <v>352</v>
      </c>
      <c r="E136" s="66">
        <v>316.20895812999998</v>
      </c>
      <c r="F136" s="66">
        <v>294</v>
      </c>
      <c r="G136" s="66">
        <v>322.24398814</v>
      </c>
      <c r="H136" s="66">
        <v>353</v>
      </c>
      <c r="I136" s="66">
        <v>280.21938079</v>
      </c>
      <c r="J136" s="66">
        <v>330</v>
      </c>
      <c r="K136" s="66">
        <v>253.61072250000001</v>
      </c>
      <c r="L136" s="66">
        <v>350</v>
      </c>
      <c r="M136" s="66">
        <v>278.56650689000003</v>
      </c>
      <c r="N136" s="66">
        <v>-1.6528738999999746</v>
      </c>
      <c r="O136" s="66">
        <v>-68.633265639999991</v>
      </c>
      <c r="P136" s="66">
        <v>251</v>
      </c>
      <c r="Q136" s="66">
        <v>2.4082693495450797E-2</v>
      </c>
      <c r="R136" s="66"/>
      <c r="S136" s="66">
        <v>225</v>
      </c>
      <c r="T136" s="66">
        <v>366.77153378999998</v>
      </c>
      <c r="U136" s="66">
        <v>358</v>
      </c>
      <c r="V136" s="66">
        <v>293.55447222999999</v>
      </c>
      <c r="W136" s="66">
        <v>333</v>
      </c>
      <c r="X136" s="66">
        <v>211.86284391999999</v>
      </c>
      <c r="Y136" s="66">
        <v>355</v>
      </c>
      <c r="Z136" s="66">
        <v>292.50273516999999</v>
      </c>
      <c r="AA136" s="66">
        <v>-1.0517370599999936</v>
      </c>
      <c r="AB136" s="66">
        <v>-154.90868986999999</v>
      </c>
      <c r="AC136" s="66">
        <v>266</v>
      </c>
      <c r="AD136" s="66">
        <v>6.7894000064335682E-3</v>
      </c>
      <c r="AE136" s="66"/>
      <c r="AF136" s="66" t="s">
        <v>69</v>
      </c>
      <c r="AG136" s="66" t="b">
        <v>0</v>
      </c>
      <c r="AH136" s="66">
        <v>1.7293293489017231E-2</v>
      </c>
      <c r="AI136" s="66"/>
      <c r="AJ136" s="66">
        <v>84.841575446613717</v>
      </c>
      <c r="AK136" s="66">
        <v>53.400255850447778</v>
      </c>
      <c r="AL136" s="66">
        <v>68.653165582805457</v>
      </c>
      <c r="AM136" s="66">
        <v>47.629729459974193</v>
      </c>
      <c r="AN136" s="66">
        <v>29</v>
      </c>
      <c r="AO136" s="66">
        <v>1267.6444167541392</v>
      </c>
      <c r="AP136" s="66"/>
      <c r="AQ136" s="66">
        <v>158.33983339153812</v>
      </c>
      <c r="AR136" s="66">
        <v>86.98004784974593</v>
      </c>
      <c r="AS136" s="66">
        <v>154.91226016065744</v>
      </c>
      <c r="AT136" s="66">
        <v>74.787358772672846</v>
      </c>
      <c r="AU136" s="66">
        <v>39</v>
      </c>
      <c r="AV136" s="66">
        <v>1798.8497479663254</v>
      </c>
    </row>
    <row r="137" spans="1:48" x14ac:dyDescent="0.3">
      <c r="A137">
        <v>135</v>
      </c>
      <c r="B137">
        <v>302</v>
      </c>
      <c r="C137">
        <v>286.72282803000002</v>
      </c>
      <c r="D137">
        <v>357</v>
      </c>
      <c r="E137">
        <v>303.19971662</v>
      </c>
      <c r="F137">
        <v>288</v>
      </c>
      <c r="G137">
        <v>323.71511228000003</v>
      </c>
      <c r="H137">
        <v>357</v>
      </c>
      <c r="I137">
        <v>275.79478010999998</v>
      </c>
      <c r="J137">
        <v>313</v>
      </c>
      <c r="K137">
        <v>258.26734474</v>
      </c>
      <c r="L137">
        <v>355</v>
      </c>
      <c r="M137">
        <v>273.87319759000002</v>
      </c>
      <c r="N137">
        <v>-1.9215825199999585</v>
      </c>
      <c r="O137">
        <v>-65.447767540000029</v>
      </c>
      <c r="P137">
        <v>227</v>
      </c>
      <c r="Q137">
        <v>2.936055105050811E-2</v>
      </c>
      <c r="S137">
        <v>260</v>
      </c>
      <c r="T137">
        <v>364.11977374999998</v>
      </c>
      <c r="U137">
        <v>349</v>
      </c>
      <c r="V137">
        <v>301.89017957999999</v>
      </c>
      <c r="W137">
        <v>326</v>
      </c>
      <c r="X137">
        <v>216.82708701000001</v>
      </c>
      <c r="Y137">
        <v>351</v>
      </c>
      <c r="Z137">
        <v>295.38235352999999</v>
      </c>
      <c r="AA137">
        <v>-6.5078260500000056</v>
      </c>
      <c r="AB137">
        <v>-147.29268673999997</v>
      </c>
      <c r="AC137">
        <v>119</v>
      </c>
      <c r="AD137">
        <v>4.4182954320655277E-2</v>
      </c>
      <c r="AF137" t="s">
        <v>70</v>
      </c>
      <c r="AG137" t="b">
        <v>0</v>
      </c>
      <c r="AH137">
        <v>1.4822403270147166E-2</v>
      </c>
      <c r="AJ137">
        <v>76.188123979444526</v>
      </c>
      <c r="AK137">
        <v>46.037589415063117</v>
      </c>
      <c r="AL137">
        <v>65.475970824043927</v>
      </c>
      <c r="AM137">
        <v>40.862687719781988</v>
      </c>
      <c r="AN137">
        <v>125</v>
      </c>
      <c r="AO137">
        <v>932.33782047230659</v>
      </c>
      <c r="AQ137">
        <v>147.58797471447127</v>
      </c>
      <c r="AR137">
        <v>77.408023447467983</v>
      </c>
      <c r="AS137">
        <v>147.43638413561567</v>
      </c>
      <c r="AT137">
        <v>70.331541845858936</v>
      </c>
      <c r="AU137">
        <v>328</v>
      </c>
      <c r="AV137">
        <v>348.2855442770753</v>
      </c>
    </row>
    <row r="138" spans="1:48" x14ac:dyDescent="0.3">
      <c r="A138">
        <v>136</v>
      </c>
      <c r="B138">
        <v>260</v>
      </c>
      <c r="C138">
        <v>297.4424707</v>
      </c>
      <c r="D138">
        <v>208</v>
      </c>
      <c r="E138">
        <v>366.11667690000002</v>
      </c>
      <c r="F138">
        <v>269</v>
      </c>
      <c r="G138">
        <v>326.50629458999998</v>
      </c>
      <c r="H138">
        <v>219</v>
      </c>
      <c r="I138">
        <v>337.08400053999998</v>
      </c>
      <c r="J138">
        <v>249</v>
      </c>
      <c r="K138">
        <v>273.36649433000002</v>
      </c>
      <c r="L138">
        <v>199</v>
      </c>
      <c r="M138">
        <v>338.30623162000001</v>
      </c>
      <c r="N138">
        <v>1.2222310800000287</v>
      </c>
      <c r="O138">
        <v>-53.139800259999959</v>
      </c>
      <c r="P138">
        <v>340</v>
      </c>
      <c r="Q138">
        <v>-2.3000294958203698E-2</v>
      </c>
      <c r="S138">
        <v>299</v>
      </c>
      <c r="T138">
        <v>358.39289281999999</v>
      </c>
      <c r="U138">
        <v>218</v>
      </c>
      <c r="V138">
        <v>352.28975878</v>
      </c>
      <c r="W138">
        <v>261</v>
      </c>
      <c r="X138">
        <v>238.39789823000001</v>
      </c>
      <c r="Y138">
        <v>194</v>
      </c>
      <c r="Z138">
        <v>352.41212192</v>
      </c>
      <c r="AA138">
        <v>0.12236314000000448</v>
      </c>
      <c r="AB138">
        <v>-119.99499458999998</v>
      </c>
      <c r="AC138">
        <v>287</v>
      </c>
      <c r="AD138">
        <v>-1.0197353682801188E-3</v>
      </c>
      <c r="AF138" t="s">
        <v>70</v>
      </c>
      <c r="AG138" t="b">
        <v>0</v>
      </c>
      <c r="AH138">
        <v>2.1980559589923579E-2</v>
      </c>
      <c r="AJ138">
        <v>65.509218449920354</v>
      </c>
      <c r="AK138">
        <v>41.080435194060918</v>
      </c>
      <c r="AL138">
        <v>53.153854239232828</v>
      </c>
      <c r="AM138">
        <v>36.784147466546948</v>
      </c>
      <c r="AN138">
        <v>241</v>
      </c>
      <c r="AO138">
        <v>753.63395696081022</v>
      </c>
      <c r="AQ138">
        <v>121.55415885953735</v>
      </c>
      <c r="AR138">
        <v>62.499100963960821</v>
      </c>
      <c r="AS138">
        <v>119.99505697899457</v>
      </c>
      <c r="AT138">
        <v>60.614159776119337</v>
      </c>
      <c r="AU138">
        <v>221</v>
      </c>
      <c r="AV138">
        <v>825.8514399854198</v>
      </c>
    </row>
    <row r="139" spans="1:48" x14ac:dyDescent="0.3">
      <c r="A139">
        <v>137</v>
      </c>
      <c r="B139">
        <v>306</v>
      </c>
      <c r="C139">
        <v>284.89315930999999</v>
      </c>
      <c r="D139">
        <v>273</v>
      </c>
      <c r="E139">
        <v>352.08192406000001</v>
      </c>
      <c r="F139">
        <v>298</v>
      </c>
      <c r="G139">
        <v>321.79180989999998</v>
      </c>
      <c r="H139">
        <v>278</v>
      </c>
      <c r="I139">
        <v>318.31821761999998</v>
      </c>
      <c r="J139">
        <v>309</v>
      </c>
      <c r="K139">
        <v>260.02302730999997</v>
      </c>
      <c r="L139">
        <v>272</v>
      </c>
      <c r="M139">
        <v>316.84424373000002</v>
      </c>
      <c r="N139">
        <v>-1.4739738899999679</v>
      </c>
      <c r="O139">
        <v>-61.768782590000001</v>
      </c>
      <c r="P139">
        <v>252</v>
      </c>
      <c r="Q139">
        <v>2.386276413740742E-2</v>
      </c>
      <c r="S139">
        <v>287</v>
      </c>
      <c r="T139">
        <v>360.50586221999998</v>
      </c>
      <c r="U139">
        <v>298</v>
      </c>
      <c r="V139">
        <v>329.27572479999998</v>
      </c>
      <c r="W139">
        <v>311</v>
      </c>
      <c r="X139">
        <v>225.67861880000001</v>
      </c>
      <c r="Y139">
        <v>269</v>
      </c>
      <c r="Z139">
        <v>335.10310447000001</v>
      </c>
      <c r="AA139">
        <v>5.8273796700000275</v>
      </c>
      <c r="AB139">
        <v>-134.82724341999997</v>
      </c>
      <c r="AC139">
        <v>347</v>
      </c>
      <c r="AD139">
        <v>-4.322108442021004E-2</v>
      </c>
      <c r="AF139" t="s">
        <v>69</v>
      </c>
      <c r="AG139" t="b">
        <v>0</v>
      </c>
      <c r="AH139">
        <v>6.7083848557617454E-2</v>
      </c>
      <c r="AJ139">
        <v>77.465793508031936</v>
      </c>
      <c r="AK139">
        <v>50.014980635099775</v>
      </c>
      <c r="AL139">
        <v>61.786366632770118</v>
      </c>
      <c r="AM139">
        <v>43.130239748193986</v>
      </c>
      <c r="AN139">
        <v>78</v>
      </c>
      <c r="AO139">
        <v>1069.9653450354176</v>
      </c>
      <c r="AQ139">
        <v>137.76550927557963</v>
      </c>
      <c r="AR139">
        <v>78.977234479581185</v>
      </c>
      <c r="AS139">
        <v>134.95311749661158</v>
      </c>
      <c r="AT139">
        <v>61.60066657496651</v>
      </c>
      <c r="AU139">
        <v>107</v>
      </c>
      <c r="AV139">
        <v>1317.1365256907802</v>
      </c>
    </row>
    <row r="140" spans="1:48" x14ac:dyDescent="0.3">
      <c r="A140" s="66">
        <v>138</v>
      </c>
      <c r="B140" s="66">
        <v>187</v>
      </c>
      <c r="C140" s="66">
        <v>305.16678421</v>
      </c>
      <c r="D140" s="66">
        <v>271</v>
      </c>
      <c r="E140" s="66">
        <v>352.22021969999997</v>
      </c>
      <c r="F140" s="66">
        <v>140</v>
      </c>
      <c r="G140" s="66">
        <v>337.28724978000002</v>
      </c>
      <c r="H140" s="66">
        <v>280</v>
      </c>
      <c r="I140" s="66">
        <v>318.06279317000002</v>
      </c>
      <c r="J140" s="66">
        <v>217</v>
      </c>
      <c r="K140" s="66">
        <v>276.50276896999998</v>
      </c>
      <c r="L140" s="66">
        <v>282</v>
      </c>
      <c r="M140" s="66">
        <v>315.51198247000002</v>
      </c>
      <c r="N140" s="66">
        <v>-2.5508106999999995</v>
      </c>
      <c r="O140" s="66">
        <v>-60.784480810000048</v>
      </c>
      <c r="P140" s="66">
        <v>168</v>
      </c>
      <c r="Q140" s="66">
        <v>4.1964834872462199E-2</v>
      </c>
      <c r="R140" s="66"/>
      <c r="S140" s="66">
        <v>156</v>
      </c>
      <c r="T140" s="66">
        <v>371.24515685</v>
      </c>
      <c r="U140" s="66">
        <v>281</v>
      </c>
      <c r="V140" s="66">
        <v>335.68453491999998</v>
      </c>
      <c r="W140" s="66">
        <v>263</v>
      </c>
      <c r="X140" s="66">
        <v>238.01333467000001</v>
      </c>
      <c r="Y140" s="66">
        <v>296</v>
      </c>
      <c r="Z140" s="66">
        <v>328.11958241000002</v>
      </c>
      <c r="AA140" s="66">
        <v>-7.5649525099999551</v>
      </c>
      <c r="AB140" s="66">
        <v>-133.23182217999999</v>
      </c>
      <c r="AC140" s="66">
        <v>89</v>
      </c>
      <c r="AD140" s="66">
        <v>5.6780372633344969E-2</v>
      </c>
      <c r="AE140" s="66"/>
      <c r="AF140" s="66" t="s">
        <v>70</v>
      </c>
      <c r="AG140" s="66" t="b">
        <v>0</v>
      </c>
      <c r="AH140" s="66">
        <v>1.481553776088277E-2</v>
      </c>
      <c r="AI140" s="66"/>
      <c r="AJ140" s="66">
        <v>77.149735982621877</v>
      </c>
      <c r="AK140" s="66">
        <v>46.887675305840247</v>
      </c>
      <c r="AL140" s="66">
        <v>60.837979441862622</v>
      </c>
      <c r="AM140" s="66">
        <v>46.573817217540892</v>
      </c>
      <c r="AN140" s="66">
        <v>76</v>
      </c>
      <c r="AO140" s="66">
        <v>1079.0873323483529</v>
      </c>
      <c r="AP140" s="66"/>
      <c r="AQ140" s="66">
        <v>136.45478837449008</v>
      </c>
      <c r="AR140" s="66">
        <v>68.115932070949626</v>
      </c>
      <c r="AS140" s="66">
        <v>133.44641976419484</v>
      </c>
      <c r="AT140" s="66">
        <v>71.347224913835731</v>
      </c>
      <c r="AU140" s="66">
        <v>102</v>
      </c>
      <c r="AV140" s="66">
        <v>1351.4795825965812</v>
      </c>
    </row>
    <row r="141" spans="1:48" x14ac:dyDescent="0.3">
      <c r="A141">
        <v>139</v>
      </c>
      <c r="B141">
        <v>204</v>
      </c>
      <c r="C141">
        <v>303.91014075999999</v>
      </c>
      <c r="D141">
        <v>338</v>
      </c>
      <c r="E141">
        <v>324.57731620999999</v>
      </c>
      <c r="F141">
        <v>148</v>
      </c>
      <c r="G141">
        <v>336.64733299</v>
      </c>
      <c r="H141">
        <v>339</v>
      </c>
      <c r="I141">
        <v>292.56853078</v>
      </c>
      <c r="J141">
        <v>229</v>
      </c>
      <c r="K141">
        <v>275.98397740000001</v>
      </c>
      <c r="L141">
        <v>332</v>
      </c>
      <c r="M141">
        <v>292.43693164000001</v>
      </c>
      <c r="N141">
        <v>-0.13159913999999162</v>
      </c>
      <c r="O141">
        <v>-60.663355589999981</v>
      </c>
      <c r="P141">
        <v>300</v>
      </c>
      <c r="Q141">
        <v>2.1693349917768978E-3</v>
      </c>
      <c r="S141">
        <v>151</v>
      </c>
      <c r="T141">
        <v>371.39540163999999</v>
      </c>
      <c r="U141">
        <v>326</v>
      </c>
      <c r="V141">
        <v>315.59503623000001</v>
      </c>
      <c r="W141">
        <v>284</v>
      </c>
      <c r="X141">
        <v>234.68070451</v>
      </c>
      <c r="Y141">
        <v>332</v>
      </c>
      <c r="Z141">
        <v>311.70122652999999</v>
      </c>
      <c r="AA141">
        <v>-3.8938097000000198</v>
      </c>
      <c r="AB141">
        <v>-136.71469712999999</v>
      </c>
      <c r="AC141">
        <v>187</v>
      </c>
      <c r="AD141">
        <v>2.8481280957653395E-2</v>
      </c>
      <c r="AF141" t="s">
        <v>70</v>
      </c>
      <c r="AG141" t="b">
        <v>0</v>
      </c>
      <c r="AH141">
        <v>2.6311945965876497E-2</v>
      </c>
      <c r="AJ141">
        <v>74.513292139273389</v>
      </c>
      <c r="AK141">
        <v>45.785217044453901</v>
      </c>
      <c r="AL141">
        <v>60.663498331141689</v>
      </c>
      <c r="AM141">
        <v>42.577868902951195</v>
      </c>
      <c r="AN141">
        <v>108</v>
      </c>
      <c r="AO141">
        <v>973.03425944379092</v>
      </c>
      <c r="AQ141">
        <v>137.63361047413804</v>
      </c>
      <c r="AR141">
        <v>68.080406797262654</v>
      </c>
      <c r="AS141">
        <v>136.77013623349009</v>
      </c>
      <c r="AT141">
        <v>70.416677917523316</v>
      </c>
      <c r="AU141">
        <v>247</v>
      </c>
      <c r="AV141">
        <v>745.39222521207398</v>
      </c>
    </row>
    <row r="142" spans="1:48" x14ac:dyDescent="0.3">
      <c r="A142" s="68">
        <v>140</v>
      </c>
      <c r="B142" s="68">
        <v>292</v>
      </c>
      <c r="C142" s="68">
        <v>289.05014546000001</v>
      </c>
      <c r="D142" s="68">
        <v>163</v>
      </c>
      <c r="E142" s="68">
        <v>374.75597808999999</v>
      </c>
      <c r="F142" s="68">
        <v>305</v>
      </c>
      <c r="G142" s="68">
        <v>320.10864733</v>
      </c>
      <c r="H142" s="68">
        <v>186</v>
      </c>
      <c r="I142" s="68">
        <v>343.12905512999998</v>
      </c>
      <c r="J142" s="68">
        <v>282</v>
      </c>
      <c r="K142" s="68">
        <v>267.30737549999998</v>
      </c>
      <c r="L142" s="68">
        <v>160</v>
      </c>
      <c r="M142" s="68">
        <v>344.82325953999998</v>
      </c>
      <c r="N142" s="68">
        <v>1.6942044099999976</v>
      </c>
      <c r="O142" s="68">
        <v>-52.801271830000019</v>
      </c>
      <c r="P142" s="68">
        <v>343</v>
      </c>
      <c r="Q142" s="68">
        <v>-3.2086431846844343E-2</v>
      </c>
      <c r="R142" s="68"/>
      <c r="S142" s="68">
        <v>298</v>
      </c>
      <c r="T142" s="68">
        <v>358.40383005000001</v>
      </c>
      <c r="U142" s="68">
        <v>207</v>
      </c>
      <c r="V142" s="68">
        <v>355.22583708000002</v>
      </c>
      <c r="W142" s="68">
        <v>250</v>
      </c>
      <c r="X142" s="68">
        <v>239.46419356000001</v>
      </c>
      <c r="Y142" s="68">
        <v>162</v>
      </c>
      <c r="Z142" s="68">
        <v>359.00627132</v>
      </c>
      <c r="AA142" s="68">
        <v>3.7804342399999769</v>
      </c>
      <c r="AB142" s="68">
        <v>-118.93963649</v>
      </c>
      <c r="AC142" s="68">
        <v>335</v>
      </c>
      <c r="AD142" s="68">
        <v>-3.1784477837359305E-2</v>
      </c>
      <c r="AE142" s="68"/>
      <c r="AF142" s="68" t="s">
        <v>70</v>
      </c>
      <c r="AG142" s="68" t="b">
        <v>1</v>
      </c>
      <c r="AH142" s="68">
        <v>3.0195400948503787E-4</v>
      </c>
      <c r="AI142" s="68"/>
      <c r="AJ142" s="68">
        <v>67.07585715704198</v>
      </c>
      <c r="AK142" s="68">
        <v>44.327111278838913</v>
      </c>
      <c r="AL142" s="68">
        <v>52.828445324923358</v>
      </c>
      <c r="AM142" s="68">
        <v>36.996157710321675</v>
      </c>
      <c r="AN142" s="68">
        <v>205</v>
      </c>
      <c r="AO142" s="68">
        <v>808.66115276064124</v>
      </c>
      <c r="AP142" s="68"/>
      <c r="AQ142" s="68">
        <v>121.53895047213479</v>
      </c>
      <c r="AR142" s="68">
        <v>72.051092802813798</v>
      </c>
      <c r="AS142" s="68">
        <v>118.99970088792787</v>
      </c>
      <c r="AT142" s="68">
        <v>52.027107253527916</v>
      </c>
      <c r="AU142" s="68">
        <v>160</v>
      </c>
      <c r="AV142" s="68">
        <v>1030.3604142168208</v>
      </c>
    </row>
    <row r="143" spans="1:48" x14ac:dyDescent="0.3">
      <c r="A143" s="66">
        <v>141</v>
      </c>
      <c r="B143" s="66">
        <v>169</v>
      </c>
      <c r="C143" s="66">
        <v>306.08828801999999</v>
      </c>
      <c r="D143" s="66">
        <v>219</v>
      </c>
      <c r="E143" s="66">
        <v>364.61224979000002</v>
      </c>
      <c r="F143" s="66">
        <v>178</v>
      </c>
      <c r="G143" s="66">
        <v>335.00664523</v>
      </c>
      <c r="H143" s="66">
        <v>218</v>
      </c>
      <c r="I143" s="66">
        <v>337.43450848999998</v>
      </c>
      <c r="J143" s="66">
        <v>171</v>
      </c>
      <c r="K143" s="66">
        <v>280.02935693000001</v>
      </c>
      <c r="L143" s="66">
        <v>231</v>
      </c>
      <c r="M143" s="66">
        <v>330.83176909999997</v>
      </c>
      <c r="N143" s="66">
        <v>-6.6027393900000106</v>
      </c>
      <c r="O143" s="66">
        <v>-54.977288299999998</v>
      </c>
      <c r="P143" s="66">
        <v>6</v>
      </c>
      <c r="Q143" s="66">
        <v>0.12009940093753244</v>
      </c>
      <c r="R143" s="66"/>
      <c r="S143" s="66">
        <v>230</v>
      </c>
      <c r="T143" s="66">
        <v>366.17224625</v>
      </c>
      <c r="U143" s="66">
        <v>196</v>
      </c>
      <c r="V143" s="66">
        <v>357.13616445999997</v>
      </c>
      <c r="W143" s="66">
        <v>280</v>
      </c>
      <c r="X143" s="66">
        <v>236.09254608000001</v>
      </c>
      <c r="Y143" s="66">
        <v>216</v>
      </c>
      <c r="Z143" s="66">
        <v>348.48034135</v>
      </c>
      <c r="AA143" s="66">
        <v>-8.6558231099999716</v>
      </c>
      <c r="AB143" s="66">
        <v>-130.07970017</v>
      </c>
      <c r="AC143" s="66">
        <v>61</v>
      </c>
      <c r="AD143" s="66">
        <v>6.6542458959297682E-2</v>
      </c>
      <c r="AE143" s="66"/>
      <c r="AF143" s="66" t="s">
        <v>69</v>
      </c>
      <c r="AG143" s="66" t="b">
        <v>0</v>
      </c>
      <c r="AH143" s="66">
        <v>5.3556941978234754E-2</v>
      </c>
      <c r="AI143" s="66"/>
      <c r="AJ143" s="66">
        <v>68.860527030614605</v>
      </c>
      <c r="AK143" s="66">
        <v>39.685022437878089</v>
      </c>
      <c r="AL143" s="66">
        <v>55.372361303032534</v>
      </c>
      <c r="AM143" s="66">
        <v>42.663670320318602</v>
      </c>
      <c r="AN143" s="66">
        <v>181</v>
      </c>
      <c r="AO143" s="66">
        <v>842.54944751873791</v>
      </c>
      <c r="AP143" s="66"/>
      <c r="AQ143" s="66">
        <v>131.37265444781815</v>
      </c>
      <c r="AR143" s="66">
        <v>60.547286383832493</v>
      </c>
      <c r="AS143" s="66">
        <v>130.36737195337147</v>
      </c>
      <c r="AT143" s="66">
        <v>71.830650558432339</v>
      </c>
      <c r="AU143" s="66">
        <v>246</v>
      </c>
      <c r="AV143" s="66">
        <v>746.28152617962098</v>
      </c>
    </row>
    <row r="144" spans="1:48" x14ac:dyDescent="0.3">
      <c r="A144">
        <v>142</v>
      </c>
      <c r="B144">
        <v>359</v>
      </c>
      <c r="C144">
        <v>251.64500272999999</v>
      </c>
      <c r="D144">
        <v>187</v>
      </c>
      <c r="E144">
        <v>370.00756045999998</v>
      </c>
      <c r="F144">
        <v>359</v>
      </c>
      <c r="G144">
        <v>288.8409542</v>
      </c>
      <c r="H144">
        <v>167</v>
      </c>
      <c r="I144">
        <v>345.34323561999997</v>
      </c>
      <c r="J144">
        <v>357</v>
      </c>
      <c r="K144">
        <v>238.14874520000001</v>
      </c>
      <c r="L144">
        <v>184</v>
      </c>
      <c r="M144">
        <v>340.17530813000002</v>
      </c>
      <c r="N144">
        <v>-5.1679274899999541</v>
      </c>
      <c r="O144">
        <v>-50.692208999999991</v>
      </c>
      <c r="P144">
        <v>17</v>
      </c>
      <c r="Q144">
        <v>0.10194717476210112</v>
      </c>
      <c r="S144">
        <v>350</v>
      </c>
      <c r="T144">
        <v>347.69310308000001</v>
      </c>
      <c r="U144">
        <v>146</v>
      </c>
      <c r="V144">
        <v>369.80722602999998</v>
      </c>
      <c r="W144">
        <v>304</v>
      </c>
      <c r="X144">
        <v>228.73354585000001</v>
      </c>
      <c r="Y144">
        <v>151</v>
      </c>
      <c r="Z144">
        <v>361.86340736</v>
      </c>
      <c r="AA144">
        <v>-7.9438186699999846</v>
      </c>
      <c r="AB144">
        <v>-118.95955723</v>
      </c>
      <c r="AC144">
        <v>60</v>
      </c>
      <c r="AD144">
        <v>6.6777473411750901E-2</v>
      </c>
      <c r="AF144" t="s">
        <v>69</v>
      </c>
      <c r="AG144" t="b">
        <v>0</v>
      </c>
      <c r="AH144">
        <v>3.5169701350350219E-2</v>
      </c>
      <c r="AJ144">
        <v>64.164213196697347</v>
      </c>
      <c r="AK144">
        <v>44.630345344525821</v>
      </c>
      <c r="AL144">
        <v>50.954955871255322</v>
      </c>
      <c r="AM144">
        <v>32.743125177613535</v>
      </c>
      <c r="AN144">
        <v>254</v>
      </c>
      <c r="AO144">
        <v>721.25754487584504</v>
      </c>
      <c r="AQ144">
        <v>119.79434345169511</v>
      </c>
      <c r="AR144">
        <v>96.048309275736443</v>
      </c>
      <c r="AS144">
        <v>119.22449627245018</v>
      </c>
      <c r="AT144">
        <v>24.31588135520359</v>
      </c>
      <c r="AU144">
        <v>325</v>
      </c>
      <c r="AV144">
        <v>393.41019393454502</v>
      </c>
    </row>
    <row r="145" spans="1:48" x14ac:dyDescent="0.3">
      <c r="A145" s="66">
        <v>143</v>
      </c>
      <c r="B145" s="66">
        <v>257</v>
      </c>
      <c r="C145" s="66">
        <v>298.05296559999999</v>
      </c>
      <c r="D145" s="66">
        <v>153</v>
      </c>
      <c r="E145" s="66">
        <v>377.55194640000002</v>
      </c>
      <c r="F145" s="66">
        <v>243</v>
      </c>
      <c r="G145" s="66">
        <v>330.21633972000001</v>
      </c>
      <c r="H145" s="66">
        <v>156</v>
      </c>
      <c r="I145" s="66">
        <v>347.76457316</v>
      </c>
      <c r="J145" s="66">
        <v>254</v>
      </c>
      <c r="K145" s="66">
        <v>272.50863243999999</v>
      </c>
      <c r="L145" s="66">
        <v>159</v>
      </c>
      <c r="M145" s="66">
        <v>345.12490552999998</v>
      </c>
      <c r="N145" s="66">
        <v>-2.6396676300000195</v>
      </c>
      <c r="O145" s="66">
        <v>-57.707707280000022</v>
      </c>
      <c r="P145" s="66">
        <v>153</v>
      </c>
      <c r="Q145" s="66">
        <v>4.5742029174582352E-2</v>
      </c>
      <c r="R145" s="66"/>
      <c r="S145" s="66">
        <v>237</v>
      </c>
      <c r="T145" s="66">
        <v>365.37008914</v>
      </c>
      <c r="U145" s="66">
        <v>162</v>
      </c>
      <c r="V145" s="66">
        <v>364.85184664000002</v>
      </c>
      <c r="W145" s="66">
        <v>202</v>
      </c>
      <c r="X145" s="66">
        <v>242.56349714999999</v>
      </c>
      <c r="Y145" s="66">
        <v>170</v>
      </c>
      <c r="Z145" s="66">
        <v>356.34260355999999</v>
      </c>
      <c r="AA145" s="66">
        <v>-8.5092430800000329</v>
      </c>
      <c r="AB145" s="66">
        <v>-122.80659199000002</v>
      </c>
      <c r="AC145" s="66">
        <v>51</v>
      </c>
      <c r="AD145" s="66">
        <v>6.9289790898952153E-2</v>
      </c>
      <c r="AE145" s="66"/>
      <c r="AF145" s="66" t="s">
        <v>70</v>
      </c>
      <c r="AG145" s="66" t="b">
        <v>0</v>
      </c>
      <c r="AH145" s="66">
        <v>2.3547761724369801E-2</v>
      </c>
      <c r="AI145" s="66"/>
      <c r="AJ145" s="66">
        <v>71.442948294913393</v>
      </c>
      <c r="AK145" s="66">
        <v>43.837999946646242</v>
      </c>
      <c r="AL145" s="66">
        <v>57.768047610344574</v>
      </c>
      <c r="AM145" s="66">
        <v>41.279849032835969</v>
      </c>
      <c r="AN145" s="66">
        <v>146</v>
      </c>
      <c r="AO145" s="66">
        <v>901.93081655508558</v>
      </c>
      <c r="AP145" s="66"/>
      <c r="AQ145" s="66">
        <v>125.50519313052389</v>
      </c>
      <c r="AR145" s="66">
        <v>68.504654262419095</v>
      </c>
      <c r="AS145" s="66">
        <v>123.10104083228892</v>
      </c>
      <c r="AT145" s="66">
        <v>59.404691166339774</v>
      </c>
      <c r="AU145" s="66">
        <v>154</v>
      </c>
      <c r="AV145" s="66">
        <v>1066.2368685534345</v>
      </c>
    </row>
    <row r="146" spans="1:48" x14ac:dyDescent="0.3">
      <c r="A146" s="68">
        <v>144</v>
      </c>
      <c r="B146" s="68">
        <v>327</v>
      </c>
      <c r="C146" s="68">
        <v>279.33123168999998</v>
      </c>
      <c r="D146" s="68">
        <v>222</v>
      </c>
      <c r="E146" s="68">
        <v>364.01489586999998</v>
      </c>
      <c r="F146" s="68">
        <v>341</v>
      </c>
      <c r="G146" s="68">
        <v>311.14278846000002</v>
      </c>
      <c r="H146" s="68">
        <v>223</v>
      </c>
      <c r="I146" s="68">
        <v>336.12774022000002</v>
      </c>
      <c r="J146" s="68">
        <v>306</v>
      </c>
      <c r="K146" s="68">
        <v>261.00644999000002</v>
      </c>
      <c r="L146" s="68">
        <v>205</v>
      </c>
      <c r="M146" s="68">
        <v>337.05170026000002</v>
      </c>
      <c r="N146" s="68">
        <v>0.92396003999999721</v>
      </c>
      <c r="O146" s="68">
        <v>-50.136338469999998</v>
      </c>
      <c r="P146" s="68">
        <v>335</v>
      </c>
      <c r="Q146" s="68">
        <v>-1.8428949304961025E-2</v>
      </c>
      <c r="R146" s="68"/>
      <c r="S146" s="68">
        <v>339</v>
      </c>
      <c r="T146" s="68">
        <v>349.33707161000001</v>
      </c>
      <c r="U146" s="68">
        <v>219</v>
      </c>
      <c r="V146" s="68">
        <v>352.14407512999998</v>
      </c>
      <c r="W146" s="68">
        <v>259</v>
      </c>
      <c r="X146" s="68">
        <v>238.53064226999999</v>
      </c>
      <c r="Y146" s="68">
        <v>185</v>
      </c>
      <c r="Z146" s="68">
        <v>353.73266802000001</v>
      </c>
      <c r="AA146" s="68">
        <v>1.5885928900000295</v>
      </c>
      <c r="AB146" s="68">
        <v>-110.80642934000002</v>
      </c>
      <c r="AC146" s="68">
        <v>317</v>
      </c>
      <c r="AD146" s="68">
        <v>-1.4336649050621137E-2</v>
      </c>
      <c r="AE146" s="68"/>
      <c r="AF146" s="68" t="s">
        <v>70</v>
      </c>
      <c r="AG146" s="68" t="b">
        <v>1</v>
      </c>
      <c r="AH146" s="68">
        <v>4.0923002543398878E-3</v>
      </c>
      <c r="AI146" s="68"/>
      <c r="AJ146" s="68">
        <v>62.525058468723586</v>
      </c>
      <c r="AK146" s="68">
        <v>42.304474874157926</v>
      </c>
      <c r="AL146" s="68">
        <v>50.144851553613343</v>
      </c>
      <c r="AM146" s="68">
        <v>32.600790509675903</v>
      </c>
      <c r="AN146" s="68">
        <v>277</v>
      </c>
      <c r="AO146" s="68">
        <v>684.38363368414946</v>
      </c>
      <c r="AP146" s="68"/>
      <c r="AQ146" s="68">
        <v>111.94962646101261</v>
      </c>
      <c r="AR146" s="68">
        <v>71.005168881891151</v>
      </c>
      <c r="AS146" s="68">
        <v>110.81781630428645</v>
      </c>
      <c r="AT146" s="68">
        <v>42.076267735847608</v>
      </c>
      <c r="AU146" s="68">
        <v>297</v>
      </c>
      <c r="AV146" s="68">
        <v>602.07623998961401</v>
      </c>
    </row>
    <row r="147" spans="1:48" x14ac:dyDescent="0.3">
      <c r="A147">
        <v>145</v>
      </c>
      <c r="B147">
        <v>222</v>
      </c>
      <c r="C147">
        <v>301.25026380999998</v>
      </c>
      <c r="D147">
        <v>155</v>
      </c>
      <c r="E147">
        <v>375.86679299999997</v>
      </c>
      <c r="F147">
        <v>237</v>
      </c>
      <c r="G147">
        <v>330.72511263000001</v>
      </c>
      <c r="H147">
        <v>183</v>
      </c>
      <c r="I147">
        <v>343.56287406000001</v>
      </c>
      <c r="J147">
        <v>256</v>
      </c>
      <c r="K147">
        <v>272.32417960999999</v>
      </c>
      <c r="L147">
        <v>178</v>
      </c>
      <c r="M147">
        <v>341.07380783999997</v>
      </c>
      <c r="N147">
        <v>-2.4890662200000406</v>
      </c>
      <c r="O147">
        <v>-58.400933020000025</v>
      </c>
      <c r="P147">
        <v>166</v>
      </c>
      <c r="Q147">
        <v>4.2620315999876805E-2</v>
      </c>
      <c r="S147">
        <v>273</v>
      </c>
      <c r="T147">
        <v>362.77806114999998</v>
      </c>
      <c r="U147">
        <v>181</v>
      </c>
      <c r="V147">
        <v>360.44111043999999</v>
      </c>
      <c r="W147">
        <v>285</v>
      </c>
      <c r="X147">
        <v>234.62364095999999</v>
      </c>
      <c r="Y147">
        <v>201</v>
      </c>
      <c r="Z147">
        <v>351.15814505999998</v>
      </c>
      <c r="AA147">
        <v>-9.2829653800000074</v>
      </c>
      <c r="AB147">
        <v>-128.15442019</v>
      </c>
      <c r="AC147">
        <v>43</v>
      </c>
      <c r="AD147">
        <v>7.2435779946077625E-2</v>
      </c>
      <c r="AF147" t="s">
        <v>70</v>
      </c>
      <c r="AG147" t="b">
        <v>0</v>
      </c>
      <c r="AH147">
        <v>2.9815463946200819E-2</v>
      </c>
      <c r="AJ147">
        <v>73.715343300428231</v>
      </c>
      <c r="AK147">
        <v>43.729965605336865</v>
      </c>
      <c r="AL147">
        <v>58.453951348510856</v>
      </c>
      <c r="AM147">
        <v>45.246769647008719</v>
      </c>
      <c r="AN147">
        <v>105</v>
      </c>
      <c r="AO147">
        <v>979.9719284179597</v>
      </c>
      <c r="AQ147">
        <v>131.49146008486213</v>
      </c>
      <c r="AR147">
        <v>63.432022890287833</v>
      </c>
      <c r="AS147">
        <v>128.49018974412542</v>
      </c>
      <c r="AT147">
        <v>71.06070753531101</v>
      </c>
      <c r="AU147">
        <v>115</v>
      </c>
      <c r="AV147">
        <v>1274.0149085633359</v>
      </c>
    </row>
    <row r="148" spans="1:48" x14ac:dyDescent="0.3">
      <c r="A148" s="66">
        <v>146</v>
      </c>
      <c r="B148" s="66">
        <v>59</v>
      </c>
      <c r="C148" s="66">
        <v>313.20697494000001</v>
      </c>
      <c r="D148" s="66">
        <v>132</v>
      </c>
      <c r="E148" s="66">
        <v>384.54080123</v>
      </c>
      <c r="F148" s="66">
        <v>109</v>
      </c>
      <c r="G148" s="66">
        <v>339.96558849000002</v>
      </c>
      <c r="H148" s="66">
        <v>124</v>
      </c>
      <c r="I148" s="66">
        <v>359.85453099</v>
      </c>
      <c r="J148" s="66">
        <v>26</v>
      </c>
      <c r="K148" s="66">
        <v>289.89680629999998</v>
      </c>
      <c r="L148" s="66">
        <v>127</v>
      </c>
      <c r="M148" s="66">
        <v>356.45878266</v>
      </c>
      <c r="N148" s="66">
        <v>-3.3957483300000035</v>
      </c>
      <c r="O148" s="66">
        <v>-50.068782190000036</v>
      </c>
      <c r="P148" s="66">
        <v>85</v>
      </c>
      <c r="Q148" s="66">
        <v>6.7821668142713842E-2</v>
      </c>
      <c r="R148" s="66"/>
      <c r="S148" s="66">
        <v>135</v>
      </c>
      <c r="T148" s="66">
        <v>372.93165316</v>
      </c>
      <c r="U148" s="66">
        <v>98</v>
      </c>
      <c r="V148" s="66">
        <v>375.39691449999998</v>
      </c>
      <c r="W148" s="66">
        <v>17</v>
      </c>
      <c r="X148" s="66">
        <v>260.79149361999998</v>
      </c>
      <c r="Y148" s="66">
        <v>113</v>
      </c>
      <c r="Z148" s="66">
        <v>370.67080186999999</v>
      </c>
      <c r="AA148" s="66">
        <v>-4.7261126299999887</v>
      </c>
      <c r="AB148" s="66">
        <v>-112.14015954000001</v>
      </c>
      <c r="AC148" s="66">
        <v>127</v>
      </c>
      <c r="AD148" s="66">
        <v>4.2144693296197785E-2</v>
      </c>
      <c r="AE148" s="66"/>
      <c r="AF148" s="66" t="s">
        <v>69</v>
      </c>
      <c r="AG148" s="66" t="b">
        <v>0</v>
      </c>
      <c r="AH148" s="66">
        <v>2.5676974846516057E-2</v>
      </c>
      <c r="AI148" s="66"/>
      <c r="AJ148" s="66">
        <v>61.543204888396481</v>
      </c>
      <c r="AK148" s="66">
        <v>36.406528775489619</v>
      </c>
      <c r="AL148" s="66">
        <v>50.183802732658293</v>
      </c>
      <c r="AM148" s="66">
        <v>36.49607826864505</v>
      </c>
      <c r="AN148" s="66">
        <v>292</v>
      </c>
      <c r="AO148" s="66">
        <v>663.43850250278388</v>
      </c>
      <c r="AP148" s="66"/>
      <c r="AQ148" s="66">
        <v>113.43992329511637</v>
      </c>
      <c r="AR148" s="66">
        <v>60.420591299768091</v>
      </c>
      <c r="AS148" s="66">
        <v>112.23970564041987</v>
      </c>
      <c r="AT148" s="66">
        <v>54.219549650044797</v>
      </c>
      <c r="AU148" s="66">
        <v>281</v>
      </c>
      <c r="AV148" s="66">
        <v>653.83123638805887</v>
      </c>
    </row>
    <row r="149" spans="1:48" x14ac:dyDescent="0.3">
      <c r="A149">
        <v>147</v>
      </c>
      <c r="B149">
        <v>128</v>
      </c>
      <c r="C149">
        <v>308.56008760999998</v>
      </c>
      <c r="D149">
        <v>162</v>
      </c>
      <c r="E149">
        <v>374.77480821</v>
      </c>
      <c r="F149">
        <v>184</v>
      </c>
      <c r="G149">
        <v>334.67119351000002</v>
      </c>
      <c r="H149">
        <v>162</v>
      </c>
      <c r="I149">
        <v>346.45548896000003</v>
      </c>
      <c r="J149">
        <v>148</v>
      </c>
      <c r="K149">
        <v>282.18036902</v>
      </c>
      <c r="L149">
        <v>144</v>
      </c>
      <c r="M149">
        <v>350.20957349000003</v>
      </c>
      <c r="N149">
        <v>3.7540845300000001</v>
      </c>
      <c r="O149">
        <v>-52.490824490000023</v>
      </c>
      <c r="P149">
        <v>352</v>
      </c>
      <c r="Q149">
        <v>-7.1518871468959064E-2</v>
      </c>
      <c r="S149">
        <v>271</v>
      </c>
      <c r="T149">
        <v>362.88222466000002</v>
      </c>
      <c r="U149">
        <v>198</v>
      </c>
      <c r="V149">
        <v>356.81988194000002</v>
      </c>
      <c r="W149">
        <v>155</v>
      </c>
      <c r="X149">
        <v>246.74447928000001</v>
      </c>
      <c r="Y149">
        <v>137</v>
      </c>
      <c r="Z149">
        <v>366.94789737000002</v>
      </c>
      <c r="AA149">
        <v>10.128015430000005</v>
      </c>
      <c r="AB149">
        <v>-116.13774538000001</v>
      </c>
      <c r="AC149">
        <v>355</v>
      </c>
      <c r="AD149">
        <v>-8.7206923096891306E-2</v>
      </c>
      <c r="AF149" t="s">
        <v>69</v>
      </c>
      <c r="AG149" t="b">
        <v>0</v>
      </c>
      <c r="AH149">
        <v>1.5688051627932242E-2</v>
      </c>
      <c r="AJ149">
        <v>63.595521848768506</v>
      </c>
      <c r="AK149">
        <v>38.519783152354798</v>
      </c>
      <c r="AL149">
        <v>52.624897209385324</v>
      </c>
      <c r="AM149">
        <v>36.046363335796897</v>
      </c>
      <c r="AN149">
        <v>273</v>
      </c>
      <c r="AO149">
        <v>694.24055885382279</v>
      </c>
      <c r="AQ149">
        <v>118.05010348073972</v>
      </c>
      <c r="AR149">
        <v>57.212533163985341</v>
      </c>
      <c r="AS149">
        <v>116.57852546030951</v>
      </c>
      <c r="AT149">
        <v>62.309148337184581</v>
      </c>
      <c r="AU149">
        <v>241</v>
      </c>
      <c r="AV149">
        <v>767.53460661448116</v>
      </c>
    </row>
    <row r="150" spans="1:48" x14ac:dyDescent="0.3">
      <c r="A150">
        <v>148</v>
      </c>
      <c r="B150">
        <v>53</v>
      </c>
      <c r="C150">
        <v>313.64575488000003</v>
      </c>
      <c r="D150">
        <v>149</v>
      </c>
      <c r="E150">
        <v>379.65087970000002</v>
      </c>
      <c r="F150">
        <v>88</v>
      </c>
      <c r="G150">
        <v>341.20558305999998</v>
      </c>
      <c r="H150">
        <v>140</v>
      </c>
      <c r="I150">
        <v>354.81992697999999</v>
      </c>
      <c r="J150">
        <v>39</v>
      </c>
      <c r="K150">
        <v>288.92642651</v>
      </c>
      <c r="L150">
        <v>139</v>
      </c>
      <c r="M150">
        <v>352.67655384</v>
      </c>
      <c r="N150">
        <v>-2.1433731399999942</v>
      </c>
      <c r="O150">
        <v>-52.279156549999982</v>
      </c>
      <c r="P150">
        <v>173</v>
      </c>
      <c r="Q150">
        <v>4.0998617449959508E-2</v>
      </c>
      <c r="S150">
        <v>138</v>
      </c>
      <c r="T150">
        <v>372.79859282000001</v>
      </c>
      <c r="U150">
        <v>157</v>
      </c>
      <c r="V150">
        <v>366.42701162999998</v>
      </c>
      <c r="W150">
        <v>49</v>
      </c>
      <c r="X150">
        <v>256.22076542999997</v>
      </c>
      <c r="Y150">
        <v>147</v>
      </c>
      <c r="Z150">
        <v>363.36351925000002</v>
      </c>
      <c r="AA150">
        <v>-3.0634923799999569</v>
      </c>
      <c r="AB150">
        <v>-116.57782739000004</v>
      </c>
      <c r="AC150">
        <v>200</v>
      </c>
      <c r="AD150">
        <v>2.627851666639261E-2</v>
      </c>
      <c r="AF150" t="s">
        <v>69</v>
      </c>
      <c r="AG150" t="b">
        <v>0</v>
      </c>
      <c r="AH150">
        <v>1.4720100783566899E-2</v>
      </c>
      <c r="AJ150">
        <v>63.003433583337149</v>
      </c>
      <c r="AK150">
        <v>37.096096051929727</v>
      </c>
      <c r="AL150">
        <v>52.323075769651382</v>
      </c>
      <c r="AM150">
        <v>36.587695345093195</v>
      </c>
      <c r="AN150">
        <v>282</v>
      </c>
      <c r="AO150">
        <v>678.60612999927787</v>
      </c>
      <c r="AQ150">
        <v>118.46055584054034</v>
      </c>
      <c r="AR150">
        <v>60.612943527671284</v>
      </c>
      <c r="AS150">
        <v>116.61807246106824</v>
      </c>
      <c r="AT150">
        <v>59.690095692341139</v>
      </c>
      <c r="AU150">
        <v>208</v>
      </c>
      <c r="AV150">
        <v>861.41203878858175</v>
      </c>
    </row>
    <row r="151" spans="1:48" x14ac:dyDescent="0.3">
      <c r="A151">
        <v>149</v>
      </c>
      <c r="B151">
        <v>40</v>
      </c>
      <c r="C151">
        <v>314.61264599999998</v>
      </c>
      <c r="D151">
        <v>151</v>
      </c>
      <c r="E151">
        <v>378.24647159</v>
      </c>
      <c r="F151">
        <v>144</v>
      </c>
      <c r="G151">
        <v>336.96785419000003</v>
      </c>
      <c r="H151">
        <v>147</v>
      </c>
      <c r="I151">
        <v>351.86970184</v>
      </c>
      <c r="J151">
        <v>68</v>
      </c>
      <c r="K151">
        <v>286.78726934999997</v>
      </c>
      <c r="L151">
        <v>141</v>
      </c>
      <c r="M151">
        <v>352.12893109999999</v>
      </c>
      <c r="N151">
        <v>0.2592292599999837</v>
      </c>
      <c r="O151">
        <v>-50.180584840000051</v>
      </c>
      <c r="P151">
        <v>315</v>
      </c>
      <c r="Q151">
        <v>-5.1659274364085593E-3</v>
      </c>
      <c r="S151">
        <v>241</v>
      </c>
      <c r="T151">
        <v>365.25525204000002</v>
      </c>
      <c r="U151">
        <v>188</v>
      </c>
      <c r="V151">
        <v>359.02669567999999</v>
      </c>
      <c r="W151">
        <v>122</v>
      </c>
      <c r="X151">
        <v>250.16520147</v>
      </c>
      <c r="Y151">
        <v>149</v>
      </c>
      <c r="Z151">
        <v>363.0000526</v>
      </c>
      <c r="AA151">
        <v>3.9733569200000147</v>
      </c>
      <c r="AB151">
        <v>-115.09005057000002</v>
      </c>
      <c r="AC151">
        <v>339</v>
      </c>
      <c r="AD151">
        <v>-3.4523895856517516E-2</v>
      </c>
      <c r="AF151" t="s">
        <v>69</v>
      </c>
      <c r="AG151" t="b">
        <v>0</v>
      </c>
      <c r="AH151">
        <v>2.9357968420108956E-2</v>
      </c>
      <c r="AJ151">
        <v>61.459808785238323</v>
      </c>
      <c r="AK151">
        <v>34.575848733802033</v>
      </c>
      <c r="AL151">
        <v>50.181254415306149</v>
      </c>
      <c r="AM151">
        <v>38.162514421368456</v>
      </c>
      <c r="AN151">
        <v>294</v>
      </c>
      <c r="AO151">
        <v>658.90330408439138</v>
      </c>
      <c r="AQ151">
        <v>117.77601613765258</v>
      </c>
      <c r="AR151">
        <v>54.167087170654327</v>
      </c>
      <c r="AS151">
        <v>115.158618024961</v>
      </c>
      <c r="AT151">
        <v>66.22632707968981</v>
      </c>
      <c r="AU151">
        <v>165</v>
      </c>
      <c r="AV151">
        <v>1005.3919161350509</v>
      </c>
    </row>
    <row r="152" spans="1:48" x14ac:dyDescent="0.3">
      <c r="A152">
        <v>150</v>
      </c>
      <c r="B152">
        <v>10</v>
      </c>
      <c r="C152">
        <v>319.45901693000002</v>
      </c>
      <c r="D152">
        <v>136</v>
      </c>
      <c r="E152">
        <v>383.56833635999999</v>
      </c>
      <c r="F152">
        <v>48</v>
      </c>
      <c r="G152">
        <v>345.04263756</v>
      </c>
      <c r="H152">
        <v>115</v>
      </c>
      <c r="I152">
        <v>361.16642476999999</v>
      </c>
      <c r="J152">
        <v>2</v>
      </c>
      <c r="K152">
        <v>300.18066307999999</v>
      </c>
      <c r="L152">
        <v>121</v>
      </c>
      <c r="M152">
        <v>357.85191930000002</v>
      </c>
      <c r="N152">
        <v>-3.3145054699999719</v>
      </c>
      <c r="O152">
        <v>-44.861974480000015</v>
      </c>
      <c r="P152">
        <v>69</v>
      </c>
      <c r="Q152">
        <v>7.3882291370782546E-2</v>
      </c>
      <c r="S152">
        <v>92</v>
      </c>
      <c r="T152">
        <v>376.24088703000001</v>
      </c>
      <c r="U152">
        <v>88</v>
      </c>
      <c r="V152">
        <v>376.86268423000001</v>
      </c>
      <c r="W152">
        <v>1</v>
      </c>
      <c r="X152">
        <v>268.03375223</v>
      </c>
      <c r="Y152">
        <v>91</v>
      </c>
      <c r="Z152">
        <v>372.88843595999998</v>
      </c>
      <c r="AA152">
        <v>-3.9742482700000323</v>
      </c>
      <c r="AB152">
        <v>-108.20713480000001</v>
      </c>
      <c r="AC152">
        <v>150</v>
      </c>
      <c r="AD152">
        <v>3.6728153622639238E-2</v>
      </c>
      <c r="AF152" t="s">
        <v>69</v>
      </c>
      <c r="AG152" t="b">
        <v>0</v>
      </c>
      <c r="AH152">
        <v>3.7154137748143308E-2</v>
      </c>
      <c r="AJ152">
        <v>55.564898544009132</v>
      </c>
      <c r="AK152">
        <v>34.005400856715937</v>
      </c>
      <c r="AL152">
        <v>44.984249474175208</v>
      </c>
      <c r="AM152">
        <v>32.140146757127113</v>
      </c>
      <c r="AN152">
        <v>343</v>
      </c>
      <c r="AO152">
        <v>544.89551828716799</v>
      </c>
      <c r="AQ152">
        <v>108.98954662442085</v>
      </c>
      <c r="AR152">
        <v>57.176450943914368</v>
      </c>
      <c r="AS152">
        <v>108.28009360421227</v>
      </c>
      <c r="AT152">
        <v>52.522548700715085</v>
      </c>
      <c r="AU152">
        <v>313</v>
      </c>
      <c r="AV152">
        <v>475.63232648255035</v>
      </c>
    </row>
    <row r="153" spans="1:48" x14ac:dyDescent="0.3">
      <c r="A153" s="69">
        <v>151</v>
      </c>
      <c r="B153" s="69">
        <v>89</v>
      </c>
      <c r="C153" s="69">
        <v>311.35831753999997</v>
      </c>
      <c r="D153" s="69">
        <v>39</v>
      </c>
      <c r="E153" s="69">
        <v>403.56026645999998</v>
      </c>
      <c r="F153" s="69">
        <v>154</v>
      </c>
      <c r="G153" s="69">
        <v>336.34953217999998</v>
      </c>
      <c r="H153" s="69">
        <v>23</v>
      </c>
      <c r="I153" s="69">
        <v>377.29379942999998</v>
      </c>
      <c r="J153" s="69">
        <v>83</v>
      </c>
      <c r="K153" s="69">
        <v>285.84712532999998</v>
      </c>
      <c r="L153" s="69">
        <v>28</v>
      </c>
      <c r="M153" s="69">
        <v>374.75923878999998</v>
      </c>
      <c r="N153" s="69">
        <v>-2.5345606399999951</v>
      </c>
      <c r="O153" s="69">
        <v>-50.50240685</v>
      </c>
      <c r="P153" s="69">
        <v>138</v>
      </c>
      <c r="Q153" s="69">
        <v>5.0186927675111292E-2</v>
      </c>
      <c r="R153" s="69"/>
      <c r="S153" s="69">
        <v>255</v>
      </c>
      <c r="T153" s="69">
        <v>364.36908628999998</v>
      </c>
      <c r="U153" s="69">
        <v>15</v>
      </c>
      <c r="V153" s="69">
        <v>391.42790275999999</v>
      </c>
      <c r="W153" s="69">
        <v>96</v>
      </c>
      <c r="X153" s="69">
        <v>252.64274241000001</v>
      </c>
      <c r="Y153" s="69">
        <v>27</v>
      </c>
      <c r="Z153" s="69">
        <v>386.53391327999998</v>
      </c>
      <c r="AA153" s="69">
        <v>-4.8939894800000161</v>
      </c>
      <c r="AB153" s="69">
        <v>-111.72634387999997</v>
      </c>
      <c r="AC153" s="69">
        <v>120</v>
      </c>
      <c r="AD153" s="69">
        <v>4.3803361947084035E-2</v>
      </c>
      <c r="AE153" s="69"/>
      <c r="AF153" s="69" t="s">
        <v>69</v>
      </c>
      <c r="AG153" s="69" t="b">
        <v>1</v>
      </c>
      <c r="AH153" s="69">
        <v>6.3835657280272573E-3</v>
      </c>
      <c r="AI153" s="69"/>
      <c r="AJ153" s="69">
        <v>62.64838305801883</v>
      </c>
      <c r="AK153" s="69">
        <v>36.255869861591073</v>
      </c>
      <c r="AL153" s="69">
        <v>50.565967757779184</v>
      </c>
      <c r="AM153" s="69">
        <v>38.474928496667403</v>
      </c>
      <c r="AN153" s="69">
        <v>271</v>
      </c>
      <c r="AO153" s="69">
        <v>694.93077671675348</v>
      </c>
      <c r="AP153" s="69"/>
      <c r="AQ153" s="69">
        <v>113.67463827713348</v>
      </c>
      <c r="AR153" s="69">
        <v>54.381392520006834</v>
      </c>
      <c r="AS153" s="69">
        <v>111.83347910989069</v>
      </c>
      <c r="AT153" s="69">
        <v>61.134404924369441</v>
      </c>
      <c r="AU153" s="69">
        <v>225</v>
      </c>
      <c r="AV153" s="69">
        <v>807.46939170632152</v>
      </c>
    </row>
    <row r="154" spans="1:48" x14ac:dyDescent="0.3">
      <c r="A154">
        <v>152</v>
      </c>
      <c r="B154">
        <v>265</v>
      </c>
      <c r="C154">
        <v>296.35942947000001</v>
      </c>
      <c r="D154">
        <v>122</v>
      </c>
      <c r="E154">
        <v>385.62936703999998</v>
      </c>
      <c r="F154">
        <v>302</v>
      </c>
      <c r="G154">
        <v>321.34792960999999</v>
      </c>
      <c r="H154">
        <v>119</v>
      </c>
      <c r="I154">
        <v>360.86065095999999</v>
      </c>
      <c r="J154">
        <v>250</v>
      </c>
      <c r="K154">
        <v>273.29870244</v>
      </c>
      <c r="L154">
        <v>120</v>
      </c>
      <c r="M154">
        <v>357.89675039999997</v>
      </c>
      <c r="N154">
        <v>-2.9639005600000132</v>
      </c>
      <c r="O154">
        <v>-48.049227169999995</v>
      </c>
      <c r="P154">
        <v>107</v>
      </c>
      <c r="Q154">
        <v>6.1684666633942314E-2</v>
      </c>
      <c r="S154">
        <v>323</v>
      </c>
      <c r="T154">
        <v>353.07312209999998</v>
      </c>
      <c r="U154">
        <v>62</v>
      </c>
      <c r="V154">
        <v>381.04931644999999</v>
      </c>
      <c r="W154">
        <v>128</v>
      </c>
      <c r="X154">
        <v>249.53316882999999</v>
      </c>
      <c r="Y154">
        <v>94</v>
      </c>
      <c r="Z154">
        <v>372.66855071999998</v>
      </c>
      <c r="AA154">
        <v>-8.3807657300000074</v>
      </c>
      <c r="AB154">
        <v>-103.53995326999998</v>
      </c>
      <c r="AC154">
        <v>34</v>
      </c>
      <c r="AD154">
        <v>8.0942336415253904E-2</v>
      </c>
      <c r="AF154" t="s">
        <v>70</v>
      </c>
      <c r="AG154" t="b">
        <v>0</v>
      </c>
      <c r="AH154">
        <v>1.925766978131159E-2</v>
      </c>
      <c r="AJ154">
        <v>59.696243216310819</v>
      </c>
      <c r="AK154">
        <v>35.184008235254112</v>
      </c>
      <c r="AL154">
        <v>48.140553986881308</v>
      </c>
      <c r="AM154">
        <v>36.067924210486218</v>
      </c>
      <c r="AN154">
        <v>314</v>
      </c>
      <c r="AO154">
        <v>632.09054759782873</v>
      </c>
      <c r="AQ154">
        <v>104.68187592893933</v>
      </c>
      <c r="AR154">
        <v>56.898328579467709</v>
      </c>
      <c r="AS154">
        <v>103.87857891487987</v>
      </c>
      <c r="AT154">
        <v>48.586844363531092</v>
      </c>
      <c r="AU154">
        <v>314</v>
      </c>
      <c r="AV154">
        <v>474.76119783904556</v>
      </c>
    </row>
    <row r="155" spans="1:48" x14ac:dyDescent="0.3">
      <c r="A155">
        <v>153</v>
      </c>
      <c r="B155">
        <v>125</v>
      </c>
      <c r="C155">
        <v>308.74772022000002</v>
      </c>
      <c r="D155">
        <v>93</v>
      </c>
      <c r="E155">
        <v>394.23505869000002</v>
      </c>
      <c r="F155">
        <v>228</v>
      </c>
      <c r="G155">
        <v>331.88167905</v>
      </c>
      <c r="H155">
        <v>57</v>
      </c>
      <c r="I155">
        <v>370.79614228000003</v>
      </c>
      <c r="J155">
        <v>131</v>
      </c>
      <c r="K155">
        <v>283.04140526999998</v>
      </c>
      <c r="L155">
        <v>55</v>
      </c>
      <c r="M155">
        <v>370.19018958999999</v>
      </c>
      <c r="N155">
        <v>-0.60595269000003782</v>
      </c>
      <c r="O155">
        <v>-48.840273780000018</v>
      </c>
      <c r="P155">
        <v>281</v>
      </c>
      <c r="Q155">
        <v>1.2406824186316787E-2</v>
      </c>
      <c r="S155">
        <v>275</v>
      </c>
      <c r="T155">
        <v>362.52577832999998</v>
      </c>
      <c r="U155">
        <v>46</v>
      </c>
      <c r="V155">
        <v>383.47328154000002</v>
      </c>
      <c r="W155">
        <v>120</v>
      </c>
      <c r="X155">
        <v>250.58739144</v>
      </c>
      <c r="Y155">
        <v>40</v>
      </c>
      <c r="Z155">
        <v>382.30029180999998</v>
      </c>
      <c r="AA155">
        <v>-1.1729897300000403</v>
      </c>
      <c r="AB155">
        <v>-111.93838688999998</v>
      </c>
      <c r="AC155">
        <v>252</v>
      </c>
      <c r="AD155">
        <v>1.047888720383936E-2</v>
      </c>
      <c r="AF155" t="s">
        <v>69</v>
      </c>
      <c r="AG155" t="b">
        <v>1</v>
      </c>
      <c r="AH155">
        <v>1.9279369824774274E-3</v>
      </c>
      <c r="AJ155">
        <v>58.48787262766416</v>
      </c>
      <c r="AK155">
        <v>32.932701887684544</v>
      </c>
      <c r="AL155">
        <v>48.844032609602117</v>
      </c>
      <c r="AM155">
        <v>35.199010758041645</v>
      </c>
      <c r="AN155">
        <v>333</v>
      </c>
      <c r="AO155">
        <v>579.39058957716213</v>
      </c>
      <c r="AQ155">
        <v>113.08052619130999</v>
      </c>
      <c r="AR155">
        <v>54.844283033957105</v>
      </c>
      <c r="AS155">
        <v>111.94453253483174</v>
      </c>
      <c r="AT155">
        <v>59.37223681383113</v>
      </c>
      <c r="AU155">
        <v>288</v>
      </c>
      <c r="AV155">
        <v>633.8685420515211</v>
      </c>
    </row>
    <row r="156" spans="1:48" x14ac:dyDescent="0.3">
      <c r="A156">
        <v>154</v>
      </c>
      <c r="B156">
        <v>44</v>
      </c>
      <c r="C156">
        <v>314.27317622999999</v>
      </c>
      <c r="D156">
        <v>109</v>
      </c>
      <c r="E156">
        <v>389.54123719</v>
      </c>
      <c r="F156">
        <v>112</v>
      </c>
      <c r="G156">
        <v>339.81835718000002</v>
      </c>
      <c r="H156">
        <v>101</v>
      </c>
      <c r="I156">
        <v>363.1101587</v>
      </c>
      <c r="J156">
        <v>22</v>
      </c>
      <c r="K156">
        <v>290.45695004999999</v>
      </c>
      <c r="L156">
        <v>101</v>
      </c>
      <c r="M156">
        <v>360.51935378000002</v>
      </c>
      <c r="N156">
        <v>-2.5908049199999823</v>
      </c>
      <c r="O156">
        <v>-49.361407130000032</v>
      </c>
      <c r="P156">
        <v>133</v>
      </c>
      <c r="Q156">
        <v>5.2486447827079612E-2</v>
      </c>
      <c r="S156">
        <v>163</v>
      </c>
      <c r="T156">
        <v>370.73852216</v>
      </c>
      <c r="U156">
        <v>107</v>
      </c>
      <c r="V156">
        <v>374.08948636999997</v>
      </c>
      <c r="W156">
        <v>42</v>
      </c>
      <c r="X156">
        <v>257.82896077999999</v>
      </c>
      <c r="Y156">
        <v>106</v>
      </c>
      <c r="Z156">
        <v>371.76612996</v>
      </c>
      <c r="AA156">
        <v>-2.3233564099999739</v>
      </c>
      <c r="AB156">
        <v>-112.90956138000001</v>
      </c>
      <c r="AC156">
        <v>217</v>
      </c>
      <c r="AD156">
        <v>2.0577144943293674E-2</v>
      </c>
      <c r="AF156" t="s">
        <v>69</v>
      </c>
      <c r="AG156" t="b">
        <v>0</v>
      </c>
      <c r="AH156">
        <v>3.1909302883785934E-2</v>
      </c>
      <c r="AJ156">
        <v>61.865264124094615</v>
      </c>
      <c r="AK156">
        <v>36.758103595163689</v>
      </c>
      <c r="AL156">
        <v>49.42935144210486</v>
      </c>
      <c r="AM156">
        <v>37.543073210920682</v>
      </c>
      <c r="AN156">
        <v>275</v>
      </c>
      <c r="AO156">
        <v>685.42890335871346</v>
      </c>
      <c r="AQ156">
        <v>115.3258592238621</v>
      </c>
      <c r="AR156">
        <v>58.541369085441964</v>
      </c>
      <c r="AS156">
        <v>112.93346287098382</v>
      </c>
      <c r="AT156">
        <v>59.176886491298418</v>
      </c>
      <c r="AU156">
        <v>189</v>
      </c>
      <c r="AV156">
        <v>937.91976552429333</v>
      </c>
    </row>
    <row r="157" spans="1:48" x14ac:dyDescent="0.3">
      <c r="A157">
        <v>155</v>
      </c>
      <c r="B157">
        <v>111</v>
      </c>
      <c r="C157">
        <v>309.63114768000003</v>
      </c>
      <c r="D157">
        <v>32</v>
      </c>
      <c r="E157">
        <v>404.78948191000001</v>
      </c>
      <c r="F157">
        <v>194</v>
      </c>
      <c r="G157">
        <v>334.03280040999999</v>
      </c>
      <c r="H157">
        <v>20</v>
      </c>
      <c r="I157">
        <v>377.66846185999998</v>
      </c>
      <c r="J157">
        <v>94</v>
      </c>
      <c r="K157">
        <v>285.67653709000001</v>
      </c>
      <c r="L157">
        <v>20</v>
      </c>
      <c r="M157">
        <v>376.77367792000001</v>
      </c>
      <c r="N157">
        <v>-0.89478393999996797</v>
      </c>
      <c r="O157">
        <v>-48.356263319999982</v>
      </c>
      <c r="P157">
        <v>267</v>
      </c>
      <c r="Q157">
        <v>1.8503992628187391E-2</v>
      </c>
      <c r="S157">
        <v>266</v>
      </c>
      <c r="T157">
        <v>363.43035978</v>
      </c>
      <c r="U157">
        <v>28</v>
      </c>
      <c r="V157">
        <v>388.44058029000001</v>
      </c>
      <c r="W157">
        <v>99</v>
      </c>
      <c r="X157">
        <v>252.43379962</v>
      </c>
      <c r="Y157">
        <v>31</v>
      </c>
      <c r="Z157">
        <v>384.83265525000002</v>
      </c>
      <c r="AA157">
        <v>-3.6079250399999978</v>
      </c>
      <c r="AB157">
        <v>-110.99656016</v>
      </c>
      <c r="AC157">
        <v>165</v>
      </c>
      <c r="AD157">
        <v>3.2504836499430471E-2</v>
      </c>
      <c r="AF157" t="s">
        <v>70</v>
      </c>
      <c r="AG157" t="b">
        <v>0</v>
      </c>
      <c r="AH157">
        <v>1.400084387124308E-2</v>
      </c>
      <c r="AJ157">
        <v>60.853973649552955</v>
      </c>
      <c r="AK157">
        <v>36.482740912766111</v>
      </c>
      <c r="AL157">
        <v>48.364541149197905</v>
      </c>
      <c r="AM157">
        <v>36.860665237141887</v>
      </c>
      <c r="AN157">
        <v>290</v>
      </c>
      <c r="AO157">
        <v>666.65269700853059</v>
      </c>
      <c r="AQ157">
        <v>113.93131518827698</v>
      </c>
      <c r="AR157">
        <v>56.228478609697618</v>
      </c>
      <c r="AS157">
        <v>111.05518218636517</v>
      </c>
      <c r="AT157">
        <v>60.578969580491169</v>
      </c>
      <c r="AU157">
        <v>166</v>
      </c>
      <c r="AV157">
        <v>1004.3876833410557</v>
      </c>
    </row>
    <row r="158" spans="1:48" x14ac:dyDescent="0.3">
      <c r="A158">
        <v>156</v>
      </c>
      <c r="B158">
        <v>112</v>
      </c>
      <c r="C158">
        <v>309.63114768000003</v>
      </c>
      <c r="D158">
        <v>33</v>
      </c>
      <c r="E158">
        <v>404.78948191000001</v>
      </c>
      <c r="F158">
        <v>195</v>
      </c>
      <c r="G158">
        <v>334.03280040999999</v>
      </c>
      <c r="H158">
        <v>21</v>
      </c>
      <c r="I158">
        <v>377.66846185999998</v>
      </c>
      <c r="J158">
        <v>95</v>
      </c>
      <c r="K158">
        <v>285.67653709000001</v>
      </c>
      <c r="L158">
        <v>21</v>
      </c>
      <c r="M158">
        <v>376.77367792000001</v>
      </c>
      <c r="N158">
        <v>-0.89478393999996797</v>
      </c>
      <c r="O158">
        <v>-48.356263319999982</v>
      </c>
      <c r="P158">
        <v>268</v>
      </c>
      <c r="Q158">
        <v>1.8503992628187391E-2</v>
      </c>
      <c r="S158">
        <v>267</v>
      </c>
      <c r="T158">
        <v>363.43035978</v>
      </c>
      <c r="U158">
        <v>29</v>
      </c>
      <c r="V158">
        <v>388.44058029000001</v>
      </c>
      <c r="W158">
        <v>100</v>
      </c>
      <c r="X158">
        <v>252.43379962</v>
      </c>
      <c r="Y158">
        <v>32</v>
      </c>
      <c r="Z158">
        <v>384.83265525000002</v>
      </c>
      <c r="AA158">
        <v>-3.6079250399999978</v>
      </c>
      <c r="AB158">
        <v>-110.99656016</v>
      </c>
      <c r="AC158">
        <v>166</v>
      </c>
      <c r="AD158">
        <v>3.2504836499430471E-2</v>
      </c>
      <c r="AF158" t="s">
        <v>70</v>
      </c>
      <c r="AG158" t="b">
        <v>0</v>
      </c>
      <c r="AH158">
        <v>1.400084387124308E-2</v>
      </c>
      <c r="AJ158">
        <v>60.853973649552955</v>
      </c>
      <c r="AK158">
        <v>36.482740912766111</v>
      </c>
      <c r="AL158">
        <v>48.364541149197905</v>
      </c>
      <c r="AM158">
        <v>36.860665237141887</v>
      </c>
      <c r="AN158">
        <v>291</v>
      </c>
      <c r="AO158">
        <v>666.65269700853059</v>
      </c>
      <c r="AQ158">
        <v>113.93131518827698</v>
      </c>
      <c r="AR158">
        <v>56.228478609697618</v>
      </c>
      <c r="AS158">
        <v>111.05518218636517</v>
      </c>
      <c r="AT158">
        <v>60.578969580491169</v>
      </c>
      <c r="AU158">
        <v>167</v>
      </c>
      <c r="AV158">
        <v>1004.3876833410557</v>
      </c>
    </row>
    <row r="159" spans="1:48" x14ac:dyDescent="0.3">
      <c r="A159" s="68">
        <v>157</v>
      </c>
      <c r="B159" s="68">
        <v>100</v>
      </c>
      <c r="C159" s="68">
        <v>310.42801484</v>
      </c>
      <c r="D159" s="68">
        <v>46</v>
      </c>
      <c r="E159" s="68">
        <v>402.11184860999998</v>
      </c>
      <c r="F159" s="68">
        <v>176</v>
      </c>
      <c r="G159" s="68">
        <v>335.06593003</v>
      </c>
      <c r="H159" s="68">
        <v>30</v>
      </c>
      <c r="I159" s="68">
        <v>375.84285814999998</v>
      </c>
      <c r="J159" s="68">
        <v>78</v>
      </c>
      <c r="K159" s="68">
        <v>286.38951391000001</v>
      </c>
      <c r="L159" s="68">
        <v>30</v>
      </c>
      <c r="M159" s="68">
        <v>374.61876375000003</v>
      </c>
      <c r="N159" s="68">
        <v>-1.2240943999999558</v>
      </c>
      <c r="O159" s="68">
        <v>-48.676416119999999</v>
      </c>
      <c r="P159" s="68">
        <v>242</v>
      </c>
      <c r="Q159" s="68">
        <v>2.5147586810463727E-2</v>
      </c>
      <c r="R159" s="68"/>
      <c r="S159" s="68">
        <v>204</v>
      </c>
      <c r="T159" s="68">
        <v>367.84196684</v>
      </c>
      <c r="U159" s="68">
        <v>23</v>
      </c>
      <c r="V159" s="68">
        <v>389.30775813000002</v>
      </c>
      <c r="W159" s="68">
        <v>61</v>
      </c>
      <c r="X159" s="68">
        <v>254.9554904</v>
      </c>
      <c r="Y159" s="68">
        <v>26</v>
      </c>
      <c r="Z159" s="68">
        <v>386.84530376999999</v>
      </c>
      <c r="AA159" s="68">
        <v>-2.4624543600000379</v>
      </c>
      <c r="AB159" s="68">
        <v>-112.88647644</v>
      </c>
      <c r="AC159" s="68">
        <v>210</v>
      </c>
      <c r="AD159" s="68">
        <v>2.1813546118687216E-2</v>
      </c>
      <c r="AE159" s="68"/>
      <c r="AF159" s="68" t="s">
        <v>69</v>
      </c>
      <c r="AG159" s="68" t="b">
        <v>1</v>
      </c>
      <c r="AH159" s="68">
        <v>3.334040691776511E-3</v>
      </c>
      <c r="AI159" s="68"/>
      <c r="AJ159" s="68">
        <v>60.613508245591177</v>
      </c>
      <c r="AK159" s="68">
        <v>36.01509023586091</v>
      </c>
      <c r="AL159" s="68">
        <v>48.691805197461171</v>
      </c>
      <c r="AM159" s="68">
        <v>36.520121057860273</v>
      </c>
      <c r="AN159" s="68">
        <v>298</v>
      </c>
      <c r="AO159" s="68">
        <v>654.41972234751142</v>
      </c>
      <c r="AP159" s="68"/>
      <c r="AQ159" s="68">
        <v>114.63631663294272</v>
      </c>
      <c r="AR159" s="68">
        <v>58.824370946728607</v>
      </c>
      <c r="AS159" s="68">
        <v>112.91333067673523</v>
      </c>
      <c r="AT159" s="68">
        <v>57.534931642421611</v>
      </c>
      <c r="AU159" s="68">
        <v>233</v>
      </c>
      <c r="AV159" s="68">
        <v>793.39394736668771</v>
      </c>
    </row>
    <row r="160" spans="1:48" x14ac:dyDescent="0.3">
      <c r="A160" s="68">
        <v>158</v>
      </c>
      <c r="B160" s="68">
        <v>90</v>
      </c>
      <c r="C160" s="68">
        <v>311.03682963</v>
      </c>
      <c r="D160" s="68">
        <v>12</v>
      </c>
      <c r="E160" s="68">
        <v>408.38885011000002</v>
      </c>
      <c r="F160" s="68">
        <v>182</v>
      </c>
      <c r="G160" s="68">
        <v>334.79948316000002</v>
      </c>
      <c r="H160" s="68">
        <v>17</v>
      </c>
      <c r="I160" s="68">
        <v>378.97339302</v>
      </c>
      <c r="J160" s="68">
        <v>89</v>
      </c>
      <c r="K160" s="68">
        <v>285.76932333000002</v>
      </c>
      <c r="L160" s="68">
        <v>14</v>
      </c>
      <c r="M160" s="68">
        <v>379.38868652999997</v>
      </c>
      <c r="N160" s="68">
        <v>0.4152935099999695</v>
      </c>
      <c r="O160" s="68">
        <v>-49.030159830000002</v>
      </c>
      <c r="P160" s="68">
        <v>321</v>
      </c>
      <c r="Q160" s="68">
        <v>-8.470164311923465E-3</v>
      </c>
      <c r="R160" s="68"/>
      <c r="S160" s="68">
        <v>262</v>
      </c>
      <c r="T160" s="68">
        <v>364.03515578000003</v>
      </c>
      <c r="U160" s="68">
        <v>24</v>
      </c>
      <c r="V160" s="68">
        <v>388.94648869000002</v>
      </c>
      <c r="W160" s="68">
        <v>66</v>
      </c>
      <c r="X160" s="68">
        <v>254.87652815000001</v>
      </c>
      <c r="Y160" s="68">
        <v>12</v>
      </c>
      <c r="Z160" s="68">
        <v>390.71370110999999</v>
      </c>
      <c r="AA160" s="68">
        <v>1.7672124199999644</v>
      </c>
      <c r="AB160" s="68">
        <v>-109.15862763000001</v>
      </c>
      <c r="AC160" s="68">
        <v>321</v>
      </c>
      <c r="AD160" s="68">
        <v>-1.6189397561776255E-2</v>
      </c>
      <c r="AE160" s="68"/>
      <c r="AF160" s="68" t="s">
        <v>69</v>
      </c>
      <c r="AG160" s="68" t="b">
        <v>1</v>
      </c>
      <c r="AH160" s="68">
        <v>7.7192332498527902E-3</v>
      </c>
      <c r="AI160" s="68"/>
      <c r="AJ160" s="68">
        <v>62.655036494921916</v>
      </c>
      <c r="AK160" s="68">
        <v>37.814452509595519</v>
      </c>
      <c r="AL160" s="68">
        <v>49.031918600589087</v>
      </c>
      <c r="AM160" s="68">
        <v>38.463701879659219</v>
      </c>
      <c r="AN160" s="68">
        <v>257</v>
      </c>
      <c r="AO160" s="68">
        <v>716.1880434019107</v>
      </c>
      <c r="AP160" s="68"/>
      <c r="AQ160" s="68">
        <v>112.25049412424238</v>
      </c>
      <c r="AR160" s="68">
        <v>56.451997239138322</v>
      </c>
      <c r="AS160" s="68">
        <v>109.1729317450182</v>
      </c>
      <c r="AT160" s="68">
        <v>58.876059264328241</v>
      </c>
      <c r="AU160" s="68">
        <v>163</v>
      </c>
      <c r="AV160" s="68">
        <v>1014.3210951410844</v>
      </c>
    </row>
    <row r="161" spans="1:48" x14ac:dyDescent="0.3">
      <c r="A161" s="68">
        <v>159</v>
      </c>
      <c r="B161" s="68">
        <v>95</v>
      </c>
      <c r="C161" s="68">
        <v>310.77714180999999</v>
      </c>
      <c r="D161" s="68">
        <v>16</v>
      </c>
      <c r="E161" s="68">
        <v>407.65065671999997</v>
      </c>
      <c r="F161" s="68">
        <v>172</v>
      </c>
      <c r="G161" s="68">
        <v>335.15893628999999</v>
      </c>
      <c r="H161" s="68">
        <v>19</v>
      </c>
      <c r="I161" s="68">
        <v>377.88919987000003</v>
      </c>
      <c r="J161" s="68">
        <v>79</v>
      </c>
      <c r="K161" s="68">
        <v>286.19527223</v>
      </c>
      <c r="L161" s="68">
        <v>15</v>
      </c>
      <c r="M161" s="68">
        <v>378.83560094000001</v>
      </c>
      <c r="N161" s="68">
        <v>0.94640106999997897</v>
      </c>
      <c r="O161" s="68">
        <v>-48.963664059999985</v>
      </c>
      <c r="P161" s="68">
        <v>336</v>
      </c>
      <c r="Q161" s="68">
        <v>-1.9328640700586885E-2</v>
      </c>
      <c r="R161" s="68"/>
      <c r="S161" s="68">
        <v>254</v>
      </c>
      <c r="T161" s="68">
        <v>364.57080560999998</v>
      </c>
      <c r="U161" s="68">
        <v>32</v>
      </c>
      <c r="V161" s="68">
        <v>386.65024076999998</v>
      </c>
      <c r="W161" s="68">
        <v>60</v>
      </c>
      <c r="X161" s="68">
        <v>255.14277355999999</v>
      </c>
      <c r="Y161" s="68">
        <v>16</v>
      </c>
      <c r="Z161" s="68">
        <v>388.46574086999999</v>
      </c>
      <c r="AA161" s="68">
        <v>1.8155001000000084</v>
      </c>
      <c r="AB161" s="68">
        <v>-109.42803204999998</v>
      </c>
      <c r="AC161" s="68">
        <v>322</v>
      </c>
      <c r="AD161" s="68">
        <v>-1.6590813761235036E-2</v>
      </c>
      <c r="AE161" s="68"/>
      <c r="AF161" s="68" t="s">
        <v>70</v>
      </c>
      <c r="AG161" s="68" t="b">
        <v>1</v>
      </c>
      <c r="AH161" s="68">
        <v>2.7378269393518485E-3</v>
      </c>
      <c r="AI161" s="68"/>
      <c r="AJ161" s="68">
        <v>62.66109071247557</v>
      </c>
      <c r="AK161" s="68">
        <v>38.473578153056764</v>
      </c>
      <c r="AL161" s="68">
        <v>48.972809529021632</v>
      </c>
      <c r="AM161" s="68">
        <v>37.875793742872744</v>
      </c>
      <c r="AN161" s="68">
        <v>256</v>
      </c>
      <c r="AO161" s="68">
        <v>717.07750937759545</v>
      </c>
      <c r="AP161" s="68"/>
      <c r="AQ161" s="68">
        <v>113.01997044171557</v>
      </c>
      <c r="AR161" s="68">
        <v>57.747517133643449</v>
      </c>
      <c r="AS161" s="68">
        <v>109.44309132580698</v>
      </c>
      <c r="AT161" s="68">
        <v>58.849332423980712</v>
      </c>
      <c r="AU161" s="68">
        <v>146</v>
      </c>
      <c r="AV161" s="68">
        <v>1100.1858938158316</v>
      </c>
    </row>
    <row r="162" spans="1:48" x14ac:dyDescent="0.3">
      <c r="A162" s="69">
        <v>160</v>
      </c>
      <c r="B162" s="69">
        <v>101</v>
      </c>
      <c r="C162" s="69">
        <v>310.38945834999998</v>
      </c>
      <c r="D162" s="69">
        <v>37</v>
      </c>
      <c r="E162" s="69">
        <v>403.65102082999999</v>
      </c>
      <c r="F162" s="69">
        <v>169</v>
      </c>
      <c r="G162" s="69">
        <v>335.27945441000003</v>
      </c>
      <c r="H162" s="69">
        <v>25</v>
      </c>
      <c r="I162" s="69">
        <v>377.25349383000002</v>
      </c>
      <c r="J162" s="69">
        <v>101</v>
      </c>
      <c r="K162" s="69">
        <v>285.29154536999999</v>
      </c>
      <c r="L162" s="69">
        <v>24</v>
      </c>
      <c r="M162" s="69">
        <v>376.00872229999999</v>
      </c>
      <c r="N162" s="69">
        <v>-1.2447715300000368</v>
      </c>
      <c r="O162" s="69">
        <v>-49.987909040000034</v>
      </c>
      <c r="P162" s="69">
        <v>245</v>
      </c>
      <c r="Q162" s="69">
        <v>2.4901452249262473E-2</v>
      </c>
      <c r="R162" s="69"/>
      <c r="S162" s="69">
        <v>242</v>
      </c>
      <c r="T162" s="69">
        <v>365.20785131000002</v>
      </c>
      <c r="U162" s="69">
        <v>26</v>
      </c>
      <c r="V162" s="69">
        <v>388.60995344000003</v>
      </c>
      <c r="W162" s="69">
        <v>72</v>
      </c>
      <c r="X162" s="69">
        <v>254.34232270000001</v>
      </c>
      <c r="Y162" s="69">
        <v>30</v>
      </c>
      <c r="Z162" s="69">
        <v>385.77751401</v>
      </c>
      <c r="AA162" s="69">
        <v>-2.8324394300000222</v>
      </c>
      <c r="AB162" s="69">
        <v>-110.86552861000001</v>
      </c>
      <c r="AC162" s="69">
        <v>202</v>
      </c>
      <c r="AD162" s="69">
        <v>2.5548423080756749E-2</v>
      </c>
      <c r="AE162" s="69"/>
      <c r="AF162" s="69" t="s">
        <v>70</v>
      </c>
      <c r="AG162" s="69" t="b">
        <v>1</v>
      </c>
      <c r="AH162" s="69">
        <v>6.4697083149427639E-4</v>
      </c>
      <c r="AI162" s="69"/>
      <c r="AJ162" s="69">
        <v>61.810579224876577</v>
      </c>
      <c r="AK162" s="69">
        <v>36.281418599367711</v>
      </c>
      <c r="AL162" s="69">
        <v>50.00340494759547</v>
      </c>
      <c r="AM162" s="69">
        <v>37.336334902789972</v>
      </c>
      <c r="AN162" s="69">
        <v>285</v>
      </c>
      <c r="AO162" s="69">
        <v>675.26976851712232</v>
      </c>
      <c r="AP162" s="69"/>
      <c r="AQ162" s="69">
        <v>113.28711331385298</v>
      </c>
      <c r="AR162" s="69">
        <v>56.844436094902917</v>
      </c>
      <c r="AS162" s="69">
        <v>110.90170488815467</v>
      </c>
      <c r="AT162" s="69">
        <v>58.828085644648375</v>
      </c>
      <c r="AU162" s="69">
        <v>193</v>
      </c>
      <c r="AV162" s="69">
        <v>911.40283238006043</v>
      </c>
    </row>
    <row r="163" spans="1:48" x14ac:dyDescent="0.3">
      <c r="A163" s="69">
        <v>161</v>
      </c>
      <c r="B163" s="69">
        <v>124</v>
      </c>
      <c r="C163" s="69">
        <v>308.75844658</v>
      </c>
      <c r="D163" s="69">
        <v>152</v>
      </c>
      <c r="E163" s="69">
        <v>377.98924663999998</v>
      </c>
      <c r="F163" s="69">
        <v>217</v>
      </c>
      <c r="G163" s="69">
        <v>332.59224627999998</v>
      </c>
      <c r="H163" s="69">
        <v>144</v>
      </c>
      <c r="I163" s="69">
        <v>353.13620706</v>
      </c>
      <c r="J163" s="69">
        <v>140</v>
      </c>
      <c r="K163" s="69">
        <v>282.54896381999998</v>
      </c>
      <c r="L163" s="69">
        <v>143</v>
      </c>
      <c r="M163" s="69">
        <v>351.61024307000002</v>
      </c>
      <c r="N163" s="69">
        <v>-1.5259639899999797</v>
      </c>
      <c r="O163" s="69">
        <v>-50.04328246</v>
      </c>
      <c r="P163" s="69">
        <v>222</v>
      </c>
      <c r="Q163" s="69">
        <v>3.0492883659653924E-2</v>
      </c>
      <c r="R163" s="69"/>
      <c r="S163" s="69">
        <v>268</v>
      </c>
      <c r="T163" s="69">
        <v>363.37024711999999</v>
      </c>
      <c r="U163" s="69">
        <v>130</v>
      </c>
      <c r="V163" s="69">
        <v>371.56633815999999</v>
      </c>
      <c r="W163" s="69">
        <v>44</v>
      </c>
      <c r="X163" s="69">
        <v>257.14115354</v>
      </c>
      <c r="Y163" s="69">
        <v>129</v>
      </c>
      <c r="Z163" s="69">
        <v>367.98622325999997</v>
      </c>
      <c r="AA163" s="69">
        <v>-3.5801149000000123</v>
      </c>
      <c r="AB163" s="69">
        <v>-106.22909357999998</v>
      </c>
      <c r="AC163" s="69">
        <v>161</v>
      </c>
      <c r="AD163" s="69">
        <v>3.3701830443501495E-2</v>
      </c>
      <c r="AE163" s="69"/>
      <c r="AF163" s="69" t="s">
        <v>70</v>
      </c>
      <c r="AG163" s="69" t="b">
        <v>1</v>
      </c>
      <c r="AH163" s="69">
        <v>3.2089467838475709E-3</v>
      </c>
      <c r="AI163" s="69"/>
      <c r="AJ163" s="69">
        <v>60.8433741806884</v>
      </c>
      <c r="AK163" s="69">
        <v>34.434337288595586</v>
      </c>
      <c r="AL163" s="69">
        <v>50.066542575557584</v>
      </c>
      <c r="AM163" s="69">
        <v>37.185868497223623</v>
      </c>
      <c r="AN163" s="69">
        <v>310</v>
      </c>
      <c r="AO163" s="69">
        <v>640.04859988928558</v>
      </c>
      <c r="AP163" s="69"/>
      <c r="AQ163" s="69">
        <v>106.92761066539171</v>
      </c>
      <c r="AR163" s="69">
        <v>54.988203385482585</v>
      </c>
      <c r="AS163" s="69">
        <v>106.28940467198787</v>
      </c>
      <c r="AT163" s="69">
        <v>52.577613273312991</v>
      </c>
      <c r="AU163" s="69">
        <v>320</v>
      </c>
      <c r="AV163" s="69">
        <v>438.90813340338349</v>
      </c>
    </row>
    <row r="164" spans="1:48" x14ac:dyDescent="0.3">
      <c r="A164">
        <v>162</v>
      </c>
      <c r="B164">
        <v>11</v>
      </c>
      <c r="C164">
        <v>319.25174819</v>
      </c>
      <c r="D164">
        <v>188</v>
      </c>
      <c r="E164">
        <v>369.89369481</v>
      </c>
      <c r="F164">
        <v>24</v>
      </c>
      <c r="G164">
        <v>347.24952868999998</v>
      </c>
      <c r="H164">
        <v>195</v>
      </c>
      <c r="I164">
        <v>342.12506164000001</v>
      </c>
      <c r="J164">
        <v>6</v>
      </c>
      <c r="K164">
        <v>296.85159694999999</v>
      </c>
      <c r="L164">
        <v>168</v>
      </c>
      <c r="M164">
        <v>343.20989585000001</v>
      </c>
      <c r="N164">
        <v>1.0848342099999968</v>
      </c>
      <c r="O164">
        <v>-50.39793173999999</v>
      </c>
      <c r="P164">
        <v>337</v>
      </c>
      <c r="Q164">
        <v>-2.152537162827621E-2</v>
      </c>
      <c r="S164">
        <v>139</v>
      </c>
      <c r="T164">
        <v>372.70909081999997</v>
      </c>
      <c r="U164">
        <v>199</v>
      </c>
      <c r="V164">
        <v>356.79371623999998</v>
      </c>
      <c r="W164">
        <v>2</v>
      </c>
      <c r="X164">
        <v>267.68074494000001</v>
      </c>
      <c r="Y164">
        <v>153</v>
      </c>
      <c r="Z164">
        <v>360.56176656999997</v>
      </c>
      <c r="AA164">
        <v>3.7680503299999941</v>
      </c>
      <c r="AB164">
        <v>-105.02834587999996</v>
      </c>
      <c r="AC164">
        <v>342</v>
      </c>
      <c r="AD164">
        <v>-3.5876508369513657E-2</v>
      </c>
      <c r="AF164" t="s">
        <v>69</v>
      </c>
      <c r="AG164" t="b">
        <v>0</v>
      </c>
      <c r="AH164">
        <v>1.4351136741237447E-2</v>
      </c>
      <c r="AJ164">
        <v>62.341132338234189</v>
      </c>
      <c r="AK164">
        <v>39.433142165647951</v>
      </c>
      <c r="AL164">
        <v>50.409606117612988</v>
      </c>
      <c r="AM164">
        <v>34.839516393207454</v>
      </c>
      <c r="AN164">
        <v>276</v>
      </c>
      <c r="AO164">
        <v>684.55436446214367</v>
      </c>
      <c r="AQ164">
        <v>106.27174411033971</v>
      </c>
      <c r="AR164">
        <v>55.03904904334442</v>
      </c>
      <c r="AS164">
        <v>105.09591638868905</v>
      </c>
      <c r="AT164">
        <v>52.408522788645925</v>
      </c>
      <c r="AU164">
        <v>299</v>
      </c>
      <c r="AV164">
        <v>587.21956136633071</v>
      </c>
    </row>
    <row r="165" spans="1:48" x14ac:dyDescent="0.3">
      <c r="A165">
        <v>163</v>
      </c>
      <c r="B165">
        <v>284</v>
      </c>
      <c r="C165">
        <v>291.39680499000002</v>
      </c>
      <c r="D165">
        <v>193</v>
      </c>
      <c r="E165">
        <v>368.86864974999997</v>
      </c>
      <c r="F165">
        <v>313</v>
      </c>
      <c r="G165">
        <v>319.25257581</v>
      </c>
      <c r="H165">
        <v>192</v>
      </c>
      <c r="I165">
        <v>342.32089925000002</v>
      </c>
      <c r="J165">
        <v>280</v>
      </c>
      <c r="K165">
        <v>267.81606340000002</v>
      </c>
      <c r="L165">
        <v>171</v>
      </c>
      <c r="M165">
        <v>342.76700513999998</v>
      </c>
      <c r="N165">
        <v>0.44610588999995571</v>
      </c>
      <c r="O165">
        <v>-51.436512409999978</v>
      </c>
      <c r="P165">
        <v>322</v>
      </c>
      <c r="Q165">
        <v>-8.6729420230526062E-3</v>
      </c>
      <c r="S165">
        <v>351</v>
      </c>
      <c r="T165">
        <v>346.71954251</v>
      </c>
      <c r="U165">
        <v>185</v>
      </c>
      <c r="V165">
        <v>359.23419108000002</v>
      </c>
      <c r="W165">
        <v>243</v>
      </c>
      <c r="X165">
        <v>239.83519398999999</v>
      </c>
      <c r="Y165">
        <v>177</v>
      </c>
      <c r="Z165">
        <v>355.39139355999998</v>
      </c>
      <c r="AA165">
        <v>-3.8427975200000333</v>
      </c>
      <c r="AB165">
        <v>-106.88434852</v>
      </c>
      <c r="AC165">
        <v>153</v>
      </c>
      <c r="AD165">
        <v>3.5952855335792927E-2</v>
      </c>
      <c r="AF165" t="s">
        <v>70</v>
      </c>
      <c r="AG165" t="b">
        <v>0</v>
      </c>
      <c r="AH165">
        <v>4.4625797358845531E-2</v>
      </c>
      <c r="AJ165">
        <v>62.547304800283463</v>
      </c>
      <c r="AK165">
        <v>38.480216015331955</v>
      </c>
      <c r="AL165">
        <v>51.438446898882688</v>
      </c>
      <c r="AM165">
        <v>35.175946686352276</v>
      </c>
      <c r="AN165">
        <v>283</v>
      </c>
      <c r="AO165">
        <v>676.54853730877016</v>
      </c>
      <c r="AQ165">
        <v>108.20133217188663</v>
      </c>
      <c r="AR165">
        <v>56.155392266199605</v>
      </c>
      <c r="AS165">
        <v>106.95340598281359</v>
      </c>
      <c r="AT165">
        <v>53.29386609476007</v>
      </c>
      <c r="AU165">
        <v>295</v>
      </c>
      <c r="AV165">
        <v>621.18345841363941</v>
      </c>
    </row>
    <row r="166" spans="1:48" x14ac:dyDescent="0.3">
      <c r="A166">
        <v>164</v>
      </c>
      <c r="B166">
        <v>45</v>
      </c>
      <c r="C166">
        <v>314.25807516999998</v>
      </c>
      <c r="D166">
        <v>183</v>
      </c>
      <c r="E166">
        <v>370.46405487999999</v>
      </c>
      <c r="F166">
        <v>71</v>
      </c>
      <c r="G166">
        <v>342.84083487999999</v>
      </c>
      <c r="H166">
        <v>182</v>
      </c>
      <c r="I166">
        <v>343.57400553999997</v>
      </c>
      <c r="J166">
        <v>34</v>
      </c>
      <c r="K166">
        <v>289.54153753999998</v>
      </c>
      <c r="L166">
        <v>189</v>
      </c>
      <c r="M166">
        <v>339.42773084999999</v>
      </c>
      <c r="N166">
        <v>-4.1462746899999843</v>
      </c>
      <c r="O166">
        <v>-53.29929734000001</v>
      </c>
      <c r="P166">
        <v>57</v>
      </c>
      <c r="Q166">
        <v>7.7792295525972943E-2</v>
      </c>
      <c r="S166">
        <v>129</v>
      </c>
      <c r="T166">
        <v>373.48523634999998</v>
      </c>
      <c r="U166">
        <v>197</v>
      </c>
      <c r="V166">
        <v>357.12996212000002</v>
      </c>
      <c r="W166">
        <v>33</v>
      </c>
      <c r="X166">
        <v>258.41297723999998</v>
      </c>
      <c r="Y166">
        <v>199</v>
      </c>
      <c r="Z166">
        <v>351.32184463999999</v>
      </c>
      <c r="AA166">
        <v>-5.8081174800000213</v>
      </c>
      <c r="AB166">
        <v>-115.07225911</v>
      </c>
      <c r="AC166">
        <v>101</v>
      </c>
      <c r="AD166">
        <v>5.0473654770676911E-2</v>
      </c>
      <c r="AF166" t="s">
        <v>69</v>
      </c>
      <c r="AG166" t="b">
        <v>0</v>
      </c>
      <c r="AH166">
        <v>2.7318640755296032E-2</v>
      </c>
      <c r="AJ166">
        <v>66.189739194615541</v>
      </c>
      <c r="AK166">
        <v>39.243456857764642</v>
      </c>
      <c r="AL166">
        <v>53.460328195239008</v>
      </c>
      <c r="AM166">
        <v>39.675693336227432</v>
      </c>
      <c r="AN166">
        <v>226</v>
      </c>
      <c r="AO166">
        <v>775.86635420792811</v>
      </c>
      <c r="AQ166">
        <v>117.48153281592121</v>
      </c>
      <c r="AR166">
        <v>60.709592744260625</v>
      </c>
      <c r="AS166">
        <v>115.21874433155597</v>
      </c>
      <c r="AT166">
        <v>59.034728556025833</v>
      </c>
      <c r="AU166">
        <v>188</v>
      </c>
      <c r="AV166">
        <v>939.19124360791466</v>
      </c>
    </row>
    <row r="167" spans="1:48" x14ac:dyDescent="0.3">
      <c r="A167">
        <v>165</v>
      </c>
      <c r="B167">
        <v>29</v>
      </c>
      <c r="C167">
        <v>316.00895192000002</v>
      </c>
      <c r="D167">
        <v>185</v>
      </c>
      <c r="E167">
        <v>370.30706909999998</v>
      </c>
      <c r="F167">
        <v>27</v>
      </c>
      <c r="G167">
        <v>347.13648067000003</v>
      </c>
      <c r="H167">
        <v>214</v>
      </c>
      <c r="I167">
        <v>337.89775777</v>
      </c>
      <c r="J167">
        <v>29</v>
      </c>
      <c r="K167">
        <v>289.72847816000001</v>
      </c>
      <c r="L167">
        <v>192</v>
      </c>
      <c r="M167">
        <v>339.29033002</v>
      </c>
      <c r="N167">
        <v>1.3925722500000006</v>
      </c>
      <c r="O167">
        <v>-57.408002510000017</v>
      </c>
      <c r="P167">
        <v>342</v>
      </c>
      <c r="Q167">
        <v>-2.4257458701117944E-2</v>
      </c>
      <c r="S167">
        <v>59</v>
      </c>
      <c r="T167">
        <v>378.26023762</v>
      </c>
      <c r="U167">
        <v>227</v>
      </c>
      <c r="V167">
        <v>348.51703208999999</v>
      </c>
      <c r="W167">
        <v>12</v>
      </c>
      <c r="X167">
        <v>261.41277465000002</v>
      </c>
      <c r="Y167">
        <v>208</v>
      </c>
      <c r="Z167">
        <v>349.93960945999999</v>
      </c>
      <c r="AA167">
        <v>1.4225773699999991</v>
      </c>
      <c r="AB167">
        <v>-116.84746296999998</v>
      </c>
      <c r="AC167">
        <v>312</v>
      </c>
      <c r="AD167">
        <v>-1.2174653465648963E-2</v>
      </c>
      <c r="AF167" t="s">
        <v>70</v>
      </c>
      <c r="AG167" t="b">
        <v>0</v>
      </c>
      <c r="AH167">
        <v>1.2082805235468981E-2</v>
      </c>
      <c r="AJ167">
        <v>71.507396235478552</v>
      </c>
      <c r="AK167">
        <v>44.93647190164068</v>
      </c>
      <c r="AL167">
        <v>57.424890158011088</v>
      </c>
      <c r="AM167">
        <v>40.653430411305351</v>
      </c>
      <c r="AN167">
        <v>141</v>
      </c>
      <c r="AO167">
        <v>908.60324671584135</v>
      </c>
      <c r="AQ167">
        <v>120.54121876857475</v>
      </c>
      <c r="AR167">
        <v>65.954744212984338</v>
      </c>
      <c r="AS167">
        <v>116.85612234238801</v>
      </c>
      <c r="AT167">
        <v>58.271570981777153</v>
      </c>
      <c r="AU167">
        <v>122</v>
      </c>
      <c r="AV167">
        <v>1228.7766361753395</v>
      </c>
    </row>
    <row r="168" spans="1:48" x14ac:dyDescent="0.3">
      <c r="A168">
        <v>166</v>
      </c>
      <c r="B168">
        <v>295</v>
      </c>
      <c r="C168">
        <v>288.56325479999998</v>
      </c>
      <c r="D168">
        <v>125</v>
      </c>
      <c r="E168">
        <v>385.06133131000001</v>
      </c>
      <c r="F168">
        <v>325</v>
      </c>
      <c r="G168">
        <v>315.86968049000001</v>
      </c>
      <c r="H168">
        <v>103</v>
      </c>
      <c r="I168">
        <v>362.84244629</v>
      </c>
      <c r="J168">
        <v>278</v>
      </c>
      <c r="K168">
        <v>267.98881312999998</v>
      </c>
      <c r="L168">
        <v>110</v>
      </c>
      <c r="M168">
        <v>359.61960657999998</v>
      </c>
      <c r="N168">
        <v>-3.2228397100000166</v>
      </c>
      <c r="O168">
        <v>-47.880867360000025</v>
      </c>
      <c r="P168">
        <v>88</v>
      </c>
      <c r="Q168">
        <v>6.7309551553621116E-2</v>
      </c>
      <c r="S168">
        <v>353</v>
      </c>
      <c r="T168">
        <v>345.98507039999998</v>
      </c>
      <c r="U168">
        <v>90</v>
      </c>
      <c r="V168">
        <v>376.59553275000002</v>
      </c>
      <c r="W168">
        <v>188</v>
      </c>
      <c r="X168">
        <v>243.73231908</v>
      </c>
      <c r="Y168">
        <v>136</v>
      </c>
      <c r="Z168">
        <v>366.96012757</v>
      </c>
      <c r="AA168">
        <v>-9.6354051800000207</v>
      </c>
      <c r="AB168">
        <v>-102.25275131999999</v>
      </c>
      <c r="AC168">
        <v>19</v>
      </c>
      <c r="AD168">
        <v>9.4231255938004244E-2</v>
      </c>
      <c r="AF168" t="s">
        <v>70</v>
      </c>
      <c r="AG168" t="b">
        <v>0</v>
      </c>
      <c r="AH168">
        <v>2.6921704384383127E-2</v>
      </c>
      <c r="AJ168">
        <v>57.956519246664953</v>
      </c>
      <c r="AK168">
        <v>35.203973291312934</v>
      </c>
      <c r="AL168">
        <v>47.989208734279714</v>
      </c>
      <c r="AM168">
        <v>32.719856467737259</v>
      </c>
      <c r="AN168">
        <v>336</v>
      </c>
      <c r="AO168">
        <v>575.93185979080442</v>
      </c>
      <c r="AQ168">
        <v>104.54780096870616</v>
      </c>
      <c r="AR168">
        <v>58.042524514866699</v>
      </c>
      <c r="AS168">
        <v>102.70572615727193</v>
      </c>
      <c r="AT168">
        <v>48.347351265273687</v>
      </c>
      <c r="AU168">
        <v>257</v>
      </c>
      <c r="AV168">
        <v>709.4668271790697</v>
      </c>
    </row>
    <row r="169" spans="1:48" x14ac:dyDescent="0.3">
      <c r="A169">
        <v>167</v>
      </c>
      <c r="B169">
        <v>63</v>
      </c>
      <c r="C169">
        <v>312.98142337000002</v>
      </c>
      <c r="D169">
        <v>266</v>
      </c>
      <c r="E169">
        <v>352.66726146000002</v>
      </c>
      <c r="F169">
        <v>99</v>
      </c>
      <c r="G169">
        <v>340.67610572000001</v>
      </c>
      <c r="H169">
        <v>271</v>
      </c>
      <c r="I169">
        <v>319.80333585</v>
      </c>
      <c r="J169">
        <v>163</v>
      </c>
      <c r="K169">
        <v>280.99860815</v>
      </c>
      <c r="L169">
        <v>267</v>
      </c>
      <c r="M169">
        <v>317.85794017000001</v>
      </c>
      <c r="N169">
        <v>-1.9453956799999901</v>
      </c>
      <c r="O169">
        <v>-59.677497570000014</v>
      </c>
      <c r="P169">
        <v>211</v>
      </c>
      <c r="Q169">
        <v>3.2598479480780776E-2</v>
      </c>
      <c r="S169">
        <v>164</v>
      </c>
      <c r="T169">
        <v>370.64924587000002</v>
      </c>
      <c r="U169">
        <v>297</v>
      </c>
      <c r="V169">
        <v>331.00223936999998</v>
      </c>
      <c r="W169">
        <v>256</v>
      </c>
      <c r="X169">
        <v>238.74665494999999</v>
      </c>
      <c r="Y169">
        <v>283</v>
      </c>
      <c r="Z169">
        <v>331.36628995000001</v>
      </c>
      <c r="AA169">
        <v>0.36405058000002555</v>
      </c>
      <c r="AB169">
        <v>-131.90259092000002</v>
      </c>
      <c r="AC169">
        <v>294</v>
      </c>
      <c r="AD169">
        <v>-2.7599956715090241E-3</v>
      </c>
      <c r="AF169" t="s">
        <v>69</v>
      </c>
      <c r="AG169" t="b">
        <v>0</v>
      </c>
      <c r="AH169">
        <v>3.5358475152289799E-2</v>
      </c>
      <c r="AJ169">
        <v>74.978881408359754</v>
      </c>
      <c r="AK169">
        <v>42.977122250879212</v>
      </c>
      <c r="AL169">
        <v>59.709197621213434</v>
      </c>
      <c r="AM169">
        <v>47.271442944626862</v>
      </c>
      <c r="AN169">
        <v>91</v>
      </c>
      <c r="AO169">
        <v>1007.5569780670497</v>
      </c>
      <c r="AQ169">
        <v>135.36832525072325</v>
      </c>
      <c r="AR169">
        <v>61.603173084279476</v>
      </c>
      <c r="AS169">
        <v>131.90309330805579</v>
      </c>
      <c r="AT169">
        <v>77.230384109111256</v>
      </c>
      <c r="AU169">
        <v>93</v>
      </c>
      <c r="AV169">
        <v>1418.3392708907834</v>
      </c>
    </row>
    <row r="170" spans="1:48" x14ac:dyDescent="0.3">
      <c r="A170">
        <v>168</v>
      </c>
      <c r="B170">
        <v>28</v>
      </c>
      <c r="C170">
        <v>316.01200698000002</v>
      </c>
      <c r="D170">
        <v>238</v>
      </c>
      <c r="E170">
        <v>360.31897186999998</v>
      </c>
      <c r="F170">
        <v>11</v>
      </c>
      <c r="G170">
        <v>350.02112140999998</v>
      </c>
      <c r="H170">
        <v>240</v>
      </c>
      <c r="I170">
        <v>329.70654445000002</v>
      </c>
      <c r="J170">
        <v>17</v>
      </c>
      <c r="K170">
        <v>293.83711005999999</v>
      </c>
      <c r="L170">
        <v>242</v>
      </c>
      <c r="M170">
        <v>326.33661778999999</v>
      </c>
      <c r="N170">
        <v>-3.3699266600000328</v>
      </c>
      <c r="O170">
        <v>-56.184011349999992</v>
      </c>
      <c r="P170">
        <v>115</v>
      </c>
      <c r="Q170">
        <v>5.9980171921277983E-2</v>
      </c>
      <c r="S170">
        <v>26</v>
      </c>
      <c r="T170">
        <v>382.01761015</v>
      </c>
      <c r="U170">
        <v>256</v>
      </c>
      <c r="V170">
        <v>340.05944462000002</v>
      </c>
      <c r="W170">
        <v>105</v>
      </c>
      <c r="X170">
        <v>252.17801625000001</v>
      </c>
      <c r="Y170">
        <v>255</v>
      </c>
      <c r="Z170">
        <v>337.47198522000002</v>
      </c>
      <c r="AA170">
        <v>-2.5874594000000002</v>
      </c>
      <c r="AB170">
        <v>-129.83959389999998</v>
      </c>
      <c r="AC170">
        <v>221</v>
      </c>
      <c r="AD170">
        <v>1.9928123019183293E-2</v>
      </c>
      <c r="AF170" t="s">
        <v>69</v>
      </c>
      <c r="AG170" t="b">
        <v>0</v>
      </c>
      <c r="AH170">
        <v>4.005204890209469E-2</v>
      </c>
      <c r="AJ170">
        <v>71.309904018906138</v>
      </c>
      <c r="AK170">
        <v>45.757410075938481</v>
      </c>
      <c r="AL170">
        <v>56.28498500551197</v>
      </c>
      <c r="AM170">
        <v>40.577412956361812</v>
      </c>
      <c r="AN170">
        <v>136</v>
      </c>
      <c r="AO170">
        <v>917.26859550848917</v>
      </c>
      <c r="AQ170">
        <v>133.35481653133803</v>
      </c>
      <c r="AR170">
        <v>69.04482670141914</v>
      </c>
      <c r="AS170">
        <v>129.86537294546056</v>
      </c>
      <c r="AT170">
        <v>67.799433415796358</v>
      </c>
      <c r="AU170">
        <v>96</v>
      </c>
      <c r="AV170">
        <v>1400.6378045604326</v>
      </c>
    </row>
    <row r="171" spans="1:48" x14ac:dyDescent="0.3">
      <c r="A171">
        <v>169</v>
      </c>
      <c r="B171">
        <v>170</v>
      </c>
      <c r="C171">
        <v>306.06702338999997</v>
      </c>
      <c r="D171">
        <v>127</v>
      </c>
      <c r="E171">
        <v>384.89016457999998</v>
      </c>
      <c r="F171">
        <v>214</v>
      </c>
      <c r="G171">
        <v>332.82731742999999</v>
      </c>
      <c r="H171">
        <v>116</v>
      </c>
      <c r="I171">
        <v>361.08354611999999</v>
      </c>
      <c r="J171">
        <v>147</v>
      </c>
      <c r="K171">
        <v>282.20626672999998</v>
      </c>
      <c r="L171">
        <v>118</v>
      </c>
      <c r="M171">
        <v>358.65114932</v>
      </c>
      <c r="N171">
        <v>-2.4323967999999923</v>
      </c>
      <c r="O171">
        <v>-50.621050700000012</v>
      </c>
      <c r="P171">
        <v>147</v>
      </c>
      <c r="Q171">
        <v>4.8051092704798237E-2</v>
      </c>
      <c r="S171">
        <v>250</v>
      </c>
      <c r="T171">
        <v>364.65758270999999</v>
      </c>
      <c r="U171">
        <v>117</v>
      </c>
      <c r="V171">
        <v>373.14690594000001</v>
      </c>
      <c r="W171">
        <v>52</v>
      </c>
      <c r="X171">
        <v>255.77707323999999</v>
      </c>
      <c r="Y171">
        <v>118</v>
      </c>
      <c r="Z171">
        <v>370.18540638000002</v>
      </c>
      <c r="AA171">
        <v>-2.9614995599999929</v>
      </c>
      <c r="AB171">
        <v>-108.88050946999999</v>
      </c>
      <c r="AC171">
        <v>197</v>
      </c>
      <c r="AD171">
        <v>2.7199538047863188E-2</v>
      </c>
      <c r="AF171" t="s">
        <v>69</v>
      </c>
      <c r="AG171" t="b">
        <v>0</v>
      </c>
      <c r="AH171">
        <v>2.0851554656935049E-2</v>
      </c>
      <c r="AJ171">
        <v>60.981195186910298</v>
      </c>
      <c r="AK171">
        <v>35.817152589328934</v>
      </c>
      <c r="AL171">
        <v>50.679456668009195</v>
      </c>
      <c r="AM171">
        <v>35.465781116482482</v>
      </c>
      <c r="AN171">
        <v>313</v>
      </c>
      <c r="AO171">
        <v>635.10384682458459</v>
      </c>
      <c r="AQ171">
        <v>110.53614597657572</v>
      </c>
      <c r="AR171">
        <v>59.755817833214984</v>
      </c>
      <c r="AS171">
        <v>108.9207777335924</v>
      </c>
      <c r="AT171">
        <v>52.395696386344071</v>
      </c>
      <c r="AU171">
        <v>254</v>
      </c>
      <c r="AV171">
        <v>726.06394960375326</v>
      </c>
    </row>
    <row r="172" spans="1:48" x14ac:dyDescent="0.3">
      <c r="A172">
        <v>170</v>
      </c>
      <c r="B172">
        <v>120</v>
      </c>
      <c r="C172">
        <v>308.90962343000001</v>
      </c>
      <c r="D172">
        <v>120</v>
      </c>
      <c r="E172">
        <v>386.49892212999998</v>
      </c>
      <c r="F172">
        <v>170</v>
      </c>
      <c r="G172">
        <v>335.20543954999999</v>
      </c>
      <c r="H172">
        <v>112</v>
      </c>
      <c r="I172">
        <v>361.44778565000001</v>
      </c>
      <c r="J172">
        <v>118</v>
      </c>
      <c r="K172">
        <v>284.16637730999997</v>
      </c>
      <c r="L172">
        <v>100</v>
      </c>
      <c r="M172">
        <v>360.62949573999998</v>
      </c>
      <c r="N172">
        <v>-0.81828991000003271</v>
      </c>
      <c r="O172">
        <v>-51.039062240000021</v>
      </c>
      <c r="P172">
        <v>274</v>
      </c>
      <c r="Q172">
        <v>1.6032620390872457E-2</v>
      </c>
      <c r="S172">
        <v>244</v>
      </c>
      <c r="T172">
        <v>365.00134287999998</v>
      </c>
      <c r="U172">
        <v>131</v>
      </c>
      <c r="V172">
        <v>371.48737017000002</v>
      </c>
      <c r="W172">
        <v>65</v>
      </c>
      <c r="X172">
        <v>254.89247068</v>
      </c>
      <c r="Y172">
        <v>95</v>
      </c>
      <c r="Z172">
        <v>372.57522220999999</v>
      </c>
      <c r="AA172">
        <v>1.0878520399999729</v>
      </c>
      <c r="AB172">
        <v>-110.10887219999998</v>
      </c>
      <c r="AC172">
        <v>309</v>
      </c>
      <c r="AD172">
        <v>-9.8797855092368578E-3</v>
      </c>
      <c r="AF172" t="s">
        <v>69</v>
      </c>
      <c r="AG172" t="b">
        <v>0</v>
      </c>
      <c r="AH172">
        <v>2.5912405900109313E-2</v>
      </c>
      <c r="AJ172">
        <v>61.580744008156472</v>
      </c>
      <c r="AK172">
        <v>36.318444134577632</v>
      </c>
      <c r="AL172">
        <v>51.045621484270356</v>
      </c>
      <c r="AM172">
        <v>35.797422397464949</v>
      </c>
      <c r="AN172">
        <v>301</v>
      </c>
      <c r="AO172">
        <v>650.05205749583308</v>
      </c>
      <c r="AQ172">
        <v>111.98138872940288</v>
      </c>
      <c r="AR172">
        <v>58.065718656581559</v>
      </c>
      <c r="AS172">
        <v>110.11424594128073</v>
      </c>
      <c r="AT172">
        <v>55.78281286094348</v>
      </c>
      <c r="AU172">
        <v>230</v>
      </c>
      <c r="AV172">
        <v>795.94278242825305</v>
      </c>
    </row>
    <row r="173" spans="1:48" x14ac:dyDescent="0.3">
      <c r="A173">
        <v>171</v>
      </c>
      <c r="B173">
        <v>71</v>
      </c>
      <c r="C173">
        <v>312.43655987</v>
      </c>
      <c r="D173">
        <v>225</v>
      </c>
      <c r="E173">
        <v>363.79858802000001</v>
      </c>
      <c r="F173">
        <v>63</v>
      </c>
      <c r="G173">
        <v>343.17931666999999</v>
      </c>
      <c r="H173">
        <v>241</v>
      </c>
      <c r="I173">
        <v>328.87943973</v>
      </c>
      <c r="J173">
        <v>86</v>
      </c>
      <c r="K173">
        <v>285.80506929000001</v>
      </c>
      <c r="L173">
        <v>243</v>
      </c>
      <c r="M173">
        <v>326.27307131999999</v>
      </c>
      <c r="N173">
        <v>-2.606368410000016</v>
      </c>
      <c r="O173">
        <v>-57.374247379999986</v>
      </c>
      <c r="P173">
        <v>156</v>
      </c>
      <c r="Q173">
        <v>4.5427496290061431E-2</v>
      </c>
      <c r="S173">
        <v>84</v>
      </c>
      <c r="T173">
        <v>376.67979666000002</v>
      </c>
      <c r="U173">
        <v>269</v>
      </c>
      <c r="V173">
        <v>338.22920906000002</v>
      </c>
      <c r="W173">
        <v>165</v>
      </c>
      <c r="X173">
        <v>245.79316044000001</v>
      </c>
      <c r="Y173">
        <v>250</v>
      </c>
      <c r="Z173">
        <v>338.26651464000003</v>
      </c>
      <c r="AA173">
        <v>3.7305580000008831E-2</v>
      </c>
      <c r="AB173">
        <v>-130.88663622000001</v>
      </c>
      <c r="AC173">
        <v>285</v>
      </c>
      <c r="AD173">
        <v>-2.8502207007065236E-4</v>
      </c>
      <c r="AF173" t="s">
        <v>69</v>
      </c>
      <c r="AG173" t="b">
        <v>0</v>
      </c>
      <c r="AH173">
        <v>4.5712518360132084E-2</v>
      </c>
      <c r="AJ173">
        <v>74.986220091039939</v>
      </c>
      <c r="AK173">
        <v>46.523800499990934</v>
      </c>
      <c r="AL173">
        <v>57.433417264777844</v>
      </c>
      <c r="AM173">
        <v>46.015222417311087</v>
      </c>
      <c r="AN173">
        <v>80</v>
      </c>
      <c r="AO173">
        <v>1041.7934012245992</v>
      </c>
      <c r="AQ173">
        <v>135.69909283033292</v>
      </c>
      <c r="AR173">
        <v>69.144678852794613</v>
      </c>
      <c r="AS173">
        <v>130.88664153645672</v>
      </c>
      <c r="AT173">
        <v>71.366865271414483</v>
      </c>
      <c r="AU173">
        <v>50</v>
      </c>
      <c r="AV173">
        <v>1672.1466855496576</v>
      </c>
    </row>
    <row r="174" spans="1:48" x14ac:dyDescent="0.3">
      <c r="A174">
        <v>172</v>
      </c>
      <c r="B174">
        <v>106</v>
      </c>
      <c r="C174">
        <v>309.94063908999999</v>
      </c>
      <c r="D174">
        <v>220</v>
      </c>
      <c r="E174">
        <v>364.60506069000002</v>
      </c>
      <c r="F174">
        <v>81</v>
      </c>
      <c r="G174">
        <v>342.04529330000003</v>
      </c>
      <c r="H174">
        <v>234</v>
      </c>
      <c r="I174">
        <v>332.96161315000001</v>
      </c>
      <c r="J174">
        <v>116</v>
      </c>
      <c r="K174">
        <v>284.37104736999999</v>
      </c>
      <c r="L174">
        <v>237</v>
      </c>
      <c r="M174">
        <v>329.09234875999999</v>
      </c>
      <c r="N174">
        <v>-3.8692643900000121</v>
      </c>
      <c r="O174">
        <v>-57.674245930000041</v>
      </c>
      <c r="P174">
        <v>89</v>
      </c>
      <c r="Q174">
        <v>6.7088252782640398E-2</v>
      </c>
      <c r="S174">
        <v>49</v>
      </c>
      <c r="T174">
        <v>379.25743875000001</v>
      </c>
      <c r="U174">
        <v>232</v>
      </c>
      <c r="V174">
        <v>346.71848740000001</v>
      </c>
      <c r="W174">
        <v>159</v>
      </c>
      <c r="X174">
        <v>246.66265104999999</v>
      </c>
      <c r="Y174">
        <v>237</v>
      </c>
      <c r="Z174">
        <v>342.24095483000002</v>
      </c>
      <c r="AA174">
        <v>-4.4775325699999939</v>
      </c>
      <c r="AB174">
        <v>-132.59478770000001</v>
      </c>
      <c r="AC174">
        <v>160</v>
      </c>
      <c r="AD174">
        <v>3.3768541340633659E-2</v>
      </c>
      <c r="AF174" t="s">
        <v>69</v>
      </c>
      <c r="AG174" t="b">
        <v>0</v>
      </c>
      <c r="AH174">
        <v>3.3319711442006739E-2</v>
      </c>
      <c r="AJ174">
        <v>73.321002309876974</v>
      </c>
      <c r="AK174">
        <v>45.077894739665979</v>
      </c>
      <c r="AL174">
        <v>57.803891309442555</v>
      </c>
      <c r="AM174">
        <v>43.760218570645407</v>
      </c>
      <c r="AN174">
        <v>107</v>
      </c>
      <c r="AO174">
        <v>974.61668539151663</v>
      </c>
      <c r="AQ174">
        <v>135.68573722607277</v>
      </c>
      <c r="AR174">
        <v>71.587346781139473</v>
      </c>
      <c r="AS174">
        <v>132.67036603222095</v>
      </c>
      <c r="AT174">
        <v>67.113761638785149</v>
      </c>
      <c r="AU174">
        <v>105</v>
      </c>
      <c r="AV174">
        <v>1341.0173080969239</v>
      </c>
    </row>
    <row r="175" spans="1:48" x14ac:dyDescent="0.3">
      <c r="A175">
        <v>173</v>
      </c>
      <c r="B175">
        <v>23</v>
      </c>
      <c r="C175">
        <v>316.60657507000002</v>
      </c>
      <c r="D175">
        <v>184</v>
      </c>
      <c r="E175">
        <v>370.46379023999998</v>
      </c>
      <c r="F175">
        <v>18</v>
      </c>
      <c r="G175">
        <v>348.09787051000001</v>
      </c>
      <c r="H175">
        <v>229</v>
      </c>
      <c r="I175">
        <v>333.65203532999999</v>
      </c>
      <c r="J175">
        <v>42</v>
      </c>
      <c r="K175">
        <v>288.84685939000002</v>
      </c>
      <c r="L175">
        <v>224</v>
      </c>
      <c r="M175">
        <v>332.51043375</v>
      </c>
      <c r="N175">
        <v>-1.1416015799999855</v>
      </c>
      <c r="O175">
        <v>-59.251011119999987</v>
      </c>
      <c r="P175">
        <v>263</v>
      </c>
      <c r="Q175">
        <v>1.9267208414180826E-2</v>
      </c>
      <c r="S175">
        <v>119</v>
      </c>
      <c r="T175">
        <v>374.34686905000001</v>
      </c>
      <c r="U175">
        <v>246</v>
      </c>
      <c r="V175">
        <v>343.97143248999998</v>
      </c>
      <c r="W175">
        <v>180</v>
      </c>
      <c r="X175">
        <v>244.04337760999999</v>
      </c>
      <c r="Y175">
        <v>235</v>
      </c>
      <c r="Z175">
        <v>343.59211546</v>
      </c>
      <c r="AA175">
        <v>-0.37931702999998151</v>
      </c>
      <c r="AB175">
        <v>-130.30349144000002</v>
      </c>
      <c r="AC175">
        <v>281</v>
      </c>
      <c r="AD175">
        <v>2.9110273700888754E-3</v>
      </c>
      <c r="AF175" t="s">
        <v>69</v>
      </c>
      <c r="AG175" t="b">
        <v>0</v>
      </c>
      <c r="AH175">
        <v>1.635618104409195E-2</v>
      </c>
      <c r="AJ175">
        <v>77.363880927268809</v>
      </c>
      <c r="AK175">
        <v>48.443853975951093</v>
      </c>
      <c r="AL175">
        <v>59.262007837313618</v>
      </c>
      <c r="AM175">
        <v>47.021900041272907</v>
      </c>
      <c r="AN175">
        <v>65</v>
      </c>
      <c r="AO175">
        <v>1108.542106074837</v>
      </c>
      <c r="AQ175">
        <v>135.60542570528358</v>
      </c>
      <c r="AR175">
        <v>63.527840889257426</v>
      </c>
      <c r="AS175">
        <v>130.30404353995851</v>
      </c>
      <c r="AT175">
        <v>77.378966981351212</v>
      </c>
      <c r="AU175">
        <v>45</v>
      </c>
      <c r="AV175">
        <v>1736.974294063182</v>
      </c>
    </row>
    <row r="176" spans="1:48" x14ac:dyDescent="0.3">
      <c r="A176">
        <v>174</v>
      </c>
      <c r="B176">
        <v>34</v>
      </c>
      <c r="C176">
        <v>315.72781929000001</v>
      </c>
      <c r="D176">
        <v>199</v>
      </c>
      <c r="E176">
        <v>367.96371101</v>
      </c>
      <c r="F176">
        <v>22</v>
      </c>
      <c r="G176">
        <v>347.52078435999999</v>
      </c>
      <c r="H176">
        <v>235</v>
      </c>
      <c r="I176">
        <v>332.33249237000001</v>
      </c>
      <c r="J176">
        <v>47</v>
      </c>
      <c r="K176">
        <v>287.92169662999999</v>
      </c>
      <c r="L176">
        <v>228</v>
      </c>
      <c r="M176">
        <v>331.18431220999997</v>
      </c>
      <c r="N176">
        <v>-1.1481801600000381</v>
      </c>
      <c r="O176">
        <v>-59.599087730000008</v>
      </c>
      <c r="P176">
        <v>264</v>
      </c>
      <c r="Q176">
        <v>1.9265062666757666E-2</v>
      </c>
      <c r="S176">
        <v>113</v>
      </c>
      <c r="T176">
        <v>374.83552780999997</v>
      </c>
      <c r="U176">
        <v>250</v>
      </c>
      <c r="V176">
        <v>342.81648739000002</v>
      </c>
      <c r="W176">
        <v>160</v>
      </c>
      <c r="X176">
        <v>246.60580182999999</v>
      </c>
      <c r="Y176">
        <v>236</v>
      </c>
      <c r="Z176">
        <v>342.82176622999998</v>
      </c>
      <c r="AA176">
        <v>5.2788399999599278E-3</v>
      </c>
      <c r="AB176">
        <v>-128.22972597999998</v>
      </c>
      <c r="AC176">
        <v>284</v>
      </c>
      <c r="AD176">
        <v>-4.1167053579941903E-5</v>
      </c>
      <c r="AF176" t="s">
        <v>69</v>
      </c>
      <c r="AG176" t="b">
        <v>0</v>
      </c>
      <c r="AH176">
        <v>1.9306229720337607E-2</v>
      </c>
      <c r="AJ176">
        <v>76.735483218097329</v>
      </c>
      <c r="AK176">
        <v>47.753286480761936</v>
      </c>
      <c r="AL176">
        <v>59.610146585359573</v>
      </c>
      <c r="AM176">
        <v>46.107533370073163</v>
      </c>
      <c r="AN176">
        <v>74</v>
      </c>
      <c r="AO176">
        <v>1080.046088686559</v>
      </c>
      <c r="AQ176">
        <v>133.00849321756277</v>
      </c>
      <c r="AR176">
        <v>64.234757431468211</v>
      </c>
      <c r="AS176">
        <v>128.22972608865712</v>
      </c>
      <c r="AT176">
        <v>73.552502915000233</v>
      </c>
      <c r="AU176">
        <v>58</v>
      </c>
      <c r="AV176">
        <v>1612.1547869071685</v>
      </c>
    </row>
    <row r="177" spans="1:48" x14ac:dyDescent="0.3">
      <c r="A177">
        <v>175</v>
      </c>
      <c r="B177">
        <v>136</v>
      </c>
      <c r="C177">
        <v>308.22146029999999</v>
      </c>
      <c r="D177">
        <v>217</v>
      </c>
      <c r="E177">
        <v>364.82982993000002</v>
      </c>
      <c r="F177">
        <v>134</v>
      </c>
      <c r="G177">
        <v>337.91337177999998</v>
      </c>
      <c r="H177">
        <v>231</v>
      </c>
      <c r="I177">
        <v>333.24927982000003</v>
      </c>
      <c r="J177">
        <v>164</v>
      </c>
      <c r="K177">
        <v>280.76660196</v>
      </c>
      <c r="L177">
        <v>230</v>
      </c>
      <c r="M177">
        <v>331.05370075000002</v>
      </c>
      <c r="N177">
        <v>-2.195579070000008</v>
      </c>
      <c r="O177">
        <v>-57.146769819999975</v>
      </c>
      <c r="P177">
        <v>187</v>
      </c>
      <c r="Q177">
        <v>3.8420003036315258E-2</v>
      </c>
      <c r="S177">
        <v>100</v>
      </c>
      <c r="T177">
        <v>375.88573113000001</v>
      </c>
      <c r="U177">
        <v>234</v>
      </c>
      <c r="V177">
        <v>345.36166013000002</v>
      </c>
      <c r="W177">
        <v>176</v>
      </c>
      <c r="X177">
        <v>244.28152460999999</v>
      </c>
      <c r="Y177">
        <v>234</v>
      </c>
      <c r="Z177">
        <v>343.90749674</v>
      </c>
      <c r="AA177">
        <v>-1.4541633900000193</v>
      </c>
      <c r="AB177">
        <v>-131.60420652000002</v>
      </c>
      <c r="AC177">
        <v>251</v>
      </c>
      <c r="AD177">
        <v>1.1049520592482192E-2</v>
      </c>
      <c r="AF177" t="s">
        <v>69</v>
      </c>
      <c r="AG177" t="b">
        <v>0</v>
      </c>
      <c r="AH177">
        <v>2.7370482443833066E-2</v>
      </c>
      <c r="AJ177">
        <v>72.03132020757522</v>
      </c>
      <c r="AK177">
        <v>43.346750196368532</v>
      </c>
      <c r="AL177">
        <v>57.18893134438413</v>
      </c>
      <c r="AM177">
        <v>43.526958874397764</v>
      </c>
      <c r="AN177">
        <v>123</v>
      </c>
      <c r="AO177">
        <v>934.95868365946319</v>
      </c>
      <c r="AQ177">
        <v>134.64874468778808</v>
      </c>
      <c r="AR177">
        <v>70.409254947891782</v>
      </c>
      <c r="AS177">
        <v>131.61224017895765</v>
      </c>
      <c r="AT177">
        <v>67.275994248726732</v>
      </c>
      <c r="AU177">
        <v>106</v>
      </c>
      <c r="AV177">
        <v>1330.243972188829</v>
      </c>
    </row>
    <row r="178" spans="1:48" x14ac:dyDescent="0.3">
      <c r="A178" s="68">
        <v>176</v>
      </c>
      <c r="B178" s="68">
        <v>256</v>
      </c>
      <c r="C178" s="68">
        <v>298.11080120999998</v>
      </c>
      <c r="D178" s="68">
        <v>257</v>
      </c>
      <c r="E178" s="68">
        <v>354.70713718000002</v>
      </c>
      <c r="F178" s="68">
        <v>213</v>
      </c>
      <c r="G178" s="68">
        <v>332.86422808999998</v>
      </c>
      <c r="H178" s="68">
        <v>264</v>
      </c>
      <c r="I178" s="68">
        <v>321.44931243000002</v>
      </c>
      <c r="J178" s="68">
        <v>244</v>
      </c>
      <c r="K178" s="68">
        <v>274.18397719000001</v>
      </c>
      <c r="L178" s="68">
        <v>264</v>
      </c>
      <c r="M178" s="68">
        <v>319.25055495999999</v>
      </c>
      <c r="N178" s="68">
        <v>-2.1987574700000323</v>
      </c>
      <c r="O178" s="68">
        <v>-58.680250899999976</v>
      </c>
      <c r="P178" s="68">
        <v>191</v>
      </c>
      <c r="Q178" s="68">
        <v>3.7470144320736594E-2</v>
      </c>
      <c r="R178" s="68"/>
      <c r="S178" s="68">
        <v>177</v>
      </c>
      <c r="T178" s="68">
        <v>369.58329851000002</v>
      </c>
      <c r="U178" s="68">
        <v>270</v>
      </c>
      <c r="V178" s="68">
        <v>337.98295729</v>
      </c>
      <c r="W178" s="68">
        <v>222</v>
      </c>
      <c r="X178" s="68">
        <v>241.29313169</v>
      </c>
      <c r="Y178" s="68">
        <v>275</v>
      </c>
      <c r="Z178" s="68">
        <v>334.31415835000001</v>
      </c>
      <c r="AA178" s="68">
        <v>-3.6687989399999879</v>
      </c>
      <c r="AB178" s="68">
        <v>-128.29016682000002</v>
      </c>
      <c r="AC178" s="68">
        <v>186</v>
      </c>
      <c r="AD178" s="68">
        <v>2.8597662868016741E-2</v>
      </c>
      <c r="AE178" s="68"/>
      <c r="AF178" s="68" t="s">
        <v>69</v>
      </c>
      <c r="AG178" s="68" t="b">
        <v>1</v>
      </c>
      <c r="AH178" s="68">
        <v>8.8724814527198527E-3</v>
      </c>
      <c r="AI178" s="68"/>
      <c r="AJ178" s="68">
        <v>74.799412109073629</v>
      </c>
      <c r="AK178" s="68">
        <v>48.102843855693393</v>
      </c>
      <c r="AL178" s="68">
        <v>58.721430330832618</v>
      </c>
      <c r="AM178" s="68">
        <v>42.774550031621253</v>
      </c>
      <c r="AN178" s="68">
        <v>86</v>
      </c>
      <c r="AO178" s="68">
        <v>1013.9959288393642</v>
      </c>
      <c r="AP178" s="68"/>
      <c r="AQ178" s="68">
        <v>131.05613943230605</v>
      </c>
      <c r="AR178" s="68">
        <v>73.403106632427992</v>
      </c>
      <c r="AS178" s="68">
        <v>128.34261563629431</v>
      </c>
      <c r="AT178" s="68">
        <v>60.366556595889776</v>
      </c>
      <c r="AU178" s="68">
        <v>126</v>
      </c>
      <c r="AV178" s="68">
        <v>1203.8830251745965</v>
      </c>
    </row>
    <row r="179" spans="1:48" x14ac:dyDescent="0.3">
      <c r="A179" s="68">
        <v>177</v>
      </c>
      <c r="B179" s="68">
        <v>115</v>
      </c>
      <c r="C179" s="68">
        <v>309.44352991</v>
      </c>
      <c r="D179" s="68">
        <v>262</v>
      </c>
      <c r="E179" s="68">
        <v>353.79298297000003</v>
      </c>
      <c r="F179" s="68">
        <v>115</v>
      </c>
      <c r="G179" s="68">
        <v>339.43244726</v>
      </c>
      <c r="H179" s="68">
        <v>251</v>
      </c>
      <c r="I179" s="68">
        <v>323.9950278</v>
      </c>
      <c r="J179" s="68">
        <v>168</v>
      </c>
      <c r="K179" s="68">
        <v>280.20728681999998</v>
      </c>
      <c r="L179" s="68">
        <v>251</v>
      </c>
      <c r="M179" s="68">
        <v>321.92883055999999</v>
      </c>
      <c r="N179" s="68">
        <v>-2.0661972400000082</v>
      </c>
      <c r="O179" s="68">
        <v>-59.225160440000025</v>
      </c>
      <c r="P179" s="68">
        <v>199</v>
      </c>
      <c r="Q179" s="68">
        <v>3.4887153106039057E-2</v>
      </c>
      <c r="R179" s="68"/>
      <c r="S179" s="68">
        <v>131</v>
      </c>
      <c r="T179" s="68">
        <v>373.2542919</v>
      </c>
      <c r="U179" s="68">
        <v>236</v>
      </c>
      <c r="V179" s="68">
        <v>344.92426986999999</v>
      </c>
      <c r="W179" s="68">
        <v>184</v>
      </c>
      <c r="X179" s="68">
        <v>243.81671033999999</v>
      </c>
      <c r="Y179" s="68">
        <v>242</v>
      </c>
      <c r="Z179" s="68">
        <v>341.06421668000002</v>
      </c>
      <c r="AA179" s="68">
        <v>-3.8600531899999737</v>
      </c>
      <c r="AB179" s="68">
        <v>-129.43758156000001</v>
      </c>
      <c r="AC179" s="68">
        <v>180</v>
      </c>
      <c r="AD179" s="68">
        <v>2.9821734487604508E-2</v>
      </c>
      <c r="AE179" s="68"/>
      <c r="AF179" s="68" t="s">
        <v>69</v>
      </c>
      <c r="AG179" s="68" t="b">
        <v>1</v>
      </c>
      <c r="AH179" s="68">
        <v>5.0654186184345487E-3</v>
      </c>
      <c r="AI179" s="68"/>
      <c r="AJ179" s="68">
        <v>72.390778042480804</v>
      </c>
      <c r="AK179" s="68">
        <v>42.275918631514827</v>
      </c>
      <c r="AL179" s="68">
        <v>59.261191349637308</v>
      </c>
      <c r="AM179" s="68">
        <v>43.244446103809494</v>
      </c>
      <c r="AN179" s="68">
        <v>139</v>
      </c>
      <c r="AO179" s="68">
        <v>913.37584699316812</v>
      </c>
      <c r="AP179" s="68"/>
      <c r="AQ179" s="68">
        <v>130.3845428180139</v>
      </c>
      <c r="AR179" s="68">
        <v>64.42412139714861</v>
      </c>
      <c r="AS179" s="68">
        <v>129.49512550953912</v>
      </c>
      <c r="AT179" s="68">
        <v>66.849838729340078</v>
      </c>
      <c r="AU179" s="68">
        <v>261</v>
      </c>
      <c r="AV179" s="68">
        <v>697.12885529465473</v>
      </c>
    </row>
    <row r="180" spans="1:48" x14ac:dyDescent="0.3">
      <c r="A180">
        <v>178</v>
      </c>
      <c r="B180">
        <v>139</v>
      </c>
      <c r="C180">
        <v>308.11197914000002</v>
      </c>
      <c r="D180">
        <v>226</v>
      </c>
      <c r="E180">
        <v>363.66205961999998</v>
      </c>
      <c r="F180">
        <v>161</v>
      </c>
      <c r="G180">
        <v>335.79080780999999</v>
      </c>
      <c r="H180">
        <v>233</v>
      </c>
      <c r="I180">
        <v>333.00179960000003</v>
      </c>
      <c r="J180">
        <v>170</v>
      </c>
      <c r="K180">
        <v>280.09320229000002</v>
      </c>
      <c r="L180">
        <v>223</v>
      </c>
      <c r="M180">
        <v>332.73025636</v>
      </c>
      <c r="N180">
        <v>-0.27154324000002816</v>
      </c>
      <c r="O180">
        <v>-55.697605519999968</v>
      </c>
      <c r="P180">
        <v>298</v>
      </c>
      <c r="Q180">
        <v>4.8753126362411046E-3</v>
      </c>
      <c r="S180">
        <v>169</v>
      </c>
      <c r="T180">
        <v>370.31931844000002</v>
      </c>
      <c r="U180">
        <v>248</v>
      </c>
      <c r="V180">
        <v>343.28648262000002</v>
      </c>
      <c r="W180">
        <v>200</v>
      </c>
      <c r="X180">
        <v>242.69703565</v>
      </c>
      <c r="Y180">
        <v>225</v>
      </c>
      <c r="Z180">
        <v>346.36886287999999</v>
      </c>
      <c r="AA180">
        <v>3.0823802599999794</v>
      </c>
      <c r="AB180">
        <v>-127.62228279000001</v>
      </c>
      <c r="AC180">
        <v>329</v>
      </c>
      <c r="AD180">
        <v>-2.4152367381423324E-2</v>
      </c>
      <c r="AF180" t="s">
        <v>69</v>
      </c>
      <c r="AG180" t="b">
        <v>0</v>
      </c>
      <c r="AH180">
        <v>2.9027680017664429E-2</v>
      </c>
      <c r="AJ180">
        <v>69.36964197287881</v>
      </c>
      <c r="AK180">
        <v>41.3057998474454</v>
      </c>
      <c r="AL180">
        <v>55.698267445161349</v>
      </c>
      <c r="AM180">
        <v>41.735216653150864</v>
      </c>
      <c r="AN180">
        <v>171</v>
      </c>
      <c r="AO180">
        <v>857.60953327552102</v>
      </c>
      <c r="AQ180">
        <v>130.39047572514201</v>
      </c>
      <c r="AR180">
        <v>65.459278951637202</v>
      </c>
      <c r="AS180">
        <v>127.65950075336332</v>
      </c>
      <c r="AT180">
        <v>67.662171745283501</v>
      </c>
      <c r="AU180">
        <v>125</v>
      </c>
      <c r="AV180">
        <v>1204.3154876089889</v>
      </c>
    </row>
    <row r="181" spans="1:48" x14ac:dyDescent="0.3">
      <c r="A181">
        <v>179</v>
      </c>
      <c r="B181">
        <v>172</v>
      </c>
      <c r="C181">
        <v>305.97464502000003</v>
      </c>
      <c r="D181">
        <v>233</v>
      </c>
      <c r="E181">
        <v>362.32901558999998</v>
      </c>
      <c r="F181">
        <v>156</v>
      </c>
      <c r="G181">
        <v>336.18427568999999</v>
      </c>
      <c r="H181">
        <v>239</v>
      </c>
      <c r="I181">
        <v>330.29987444</v>
      </c>
      <c r="J181">
        <v>188</v>
      </c>
      <c r="K181">
        <v>278.73199092999999</v>
      </c>
      <c r="L181">
        <v>236</v>
      </c>
      <c r="M181">
        <v>329.22174723000001</v>
      </c>
      <c r="N181">
        <v>-1.078127209999991</v>
      </c>
      <c r="O181">
        <v>-57.452284759999998</v>
      </c>
      <c r="P181">
        <v>266</v>
      </c>
      <c r="Q181">
        <v>1.8765610706410332E-2</v>
      </c>
      <c r="S181">
        <v>132</v>
      </c>
      <c r="T181">
        <v>373.24349773</v>
      </c>
      <c r="U181">
        <v>242</v>
      </c>
      <c r="V181">
        <v>344.44107553999999</v>
      </c>
      <c r="W181">
        <v>171</v>
      </c>
      <c r="X181">
        <v>244.81465098999999</v>
      </c>
      <c r="Y181">
        <v>227</v>
      </c>
      <c r="Z181">
        <v>346.05034950999999</v>
      </c>
      <c r="AA181">
        <v>1.6092739700000038</v>
      </c>
      <c r="AB181">
        <v>-128.42884674000001</v>
      </c>
      <c r="AC181">
        <v>314</v>
      </c>
      <c r="AD181">
        <v>-1.253047123640319E-2</v>
      </c>
      <c r="AF181" t="s">
        <v>69</v>
      </c>
      <c r="AG181" t="b">
        <v>0</v>
      </c>
      <c r="AH181">
        <v>3.1296081942813525E-2</v>
      </c>
      <c r="AJ181">
        <v>72.182758637915484</v>
      </c>
      <c r="AK181">
        <v>44.028259879586713</v>
      </c>
      <c r="AL181">
        <v>57.462399727344057</v>
      </c>
      <c r="AM181">
        <v>42.874857668900212</v>
      </c>
      <c r="AN181">
        <v>122</v>
      </c>
      <c r="AO181">
        <v>936.3585813987047</v>
      </c>
      <c r="AQ181">
        <v>130.66742503949737</v>
      </c>
      <c r="AR181">
        <v>69.606586930778789</v>
      </c>
      <c r="AS181">
        <v>128.43892882485795</v>
      </c>
      <c r="AT181">
        <v>63.289334323358005</v>
      </c>
      <c r="AU181">
        <v>149</v>
      </c>
      <c r="AV181">
        <v>1094.536748758896</v>
      </c>
    </row>
    <row r="182" spans="1:48" x14ac:dyDescent="0.3">
      <c r="A182" s="69">
        <v>180</v>
      </c>
      <c r="B182" s="69">
        <v>245</v>
      </c>
      <c r="C182" s="69">
        <v>299.182209</v>
      </c>
      <c r="D182" s="69">
        <v>278</v>
      </c>
      <c r="E182" s="69">
        <v>350.83097342999997</v>
      </c>
      <c r="F182" s="69">
        <v>181</v>
      </c>
      <c r="G182" s="69">
        <v>334.83549196000001</v>
      </c>
      <c r="H182" s="69">
        <v>272</v>
      </c>
      <c r="I182" s="69">
        <v>319.56094032999999</v>
      </c>
      <c r="J182" s="69">
        <v>240</v>
      </c>
      <c r="K182" s="69">
        <v>274.88034918</v>
      </c>
      <c r="L182" s="69">
        <v>275</v>
      </c>
      <c r="M182" s="69">
        <v>316.74265664000001</v>
      </c>
      <c r="N182" s="69">
        <v>-2.818283689999987</v>
      </c>
      <c r="O182" s="69">
        <v>-59.955142780000017</v>
      </c>
      <c r="P182" s="69">
        <v>149</v>
      </c>
      <c r="Q182" s="69">
        <v>4.7006537876849441E-2</v>
      </c>
      <c r="R182" s="69"/>
      <c r="S182" s="69">
        <v>157</v>
      </c>
      <c r="T182" s="69">
        <v>371.23249856000001</v>
      </c>
      <c r="U182" s="69">
        <v>257</v>
      </c>
      <c r="V182" s="69">
        <v>339.85549680999998</v>
      </c>
      <c r="W182" s="69">
        <v>190</v>
      </c>
      <c r="X182" s="69">
        <v>243.58430222000001</v>
      </c>
      <c r="Y182" s="69">
        <v>274</v>
      </c>
      <c r="Z182" s="69">
        <v>334.53152511000002</v>
      </c>
      <c r="AA182" s="69">
        <v>-5.3239716999999587</v>
      </c>
      <c r="AB182" s="69">
        <v>-127.64819634</v>
      </c>
      <c r="AC182" s="69">
        <v>130</v>
      </c>
      <c r="AD182" s="69">
        <v>4.1708162376373759E-2</v>
      </c>
      <c r="AE182" s="69"/>
      <c r="AF182" s="69" t="s">
        <v>69</v>
      </c>
      <c r="AG182" s="69" t="b">
        <v>1</v>
      </c>
      <c r="AH182" s="69">
        <v>5.2983755004756827E-3</v>
      </c>
      <c r="AI182" s="69"/>
      <c r="AJ182" s="69">
        <v>74.654329449352019</v>
      </c>
      <c r="AK182" s="69">
        <v>47.423322910788542</v>
      </c>
      <c r="AL182" s="69">
        <v>60.02134510928181</v>
      </c>
      <c r="AM182" s="69">
        <v>41.863990878633686</v>
      </c>
      <c r="AN182" s="69">
        <v>99</v>
      </c>
      <c r="AO182" s="69">
        <v>987.64018255347389</v>
      </c>
      <c r="AP182" s="69"/>
      <c r="AQ182" s="69">
        <v>129.28925647764703</v>
      </c>
      <c r="AR182" s="69">
        <v>72.881446971887257</v>
      </c>
      <c r="AS182" s="69">
        <v>127.75917463539591</v>
      </c>
      <c r="AT182" s="69">
        <v>57.937891348010915</v>
      </c>
      <c r="AU182" s="69">
        <v>200</v>
      </c>
      <c r="AV182" s="69">
        <v>892.29674855453891</v>
      </c>
    </row>
    <row r="183" spans="1:48" x14ac:dyDescent="0.3">
      <c r="A183">
        <v>181</v>
      </c>
      <c r="B183">
        <v>201</v>
      </c>
      <c r="C183">
        <v>304.10614311</v>
      </c>
      <c r="D183">
        <v>292</v>
      </c>
      <c r="E183">
        <v>345.59780137000001</v>
      </c>
      <c r="F183">
        <v>201</v>
      </c>
      <c r="G183">
        <v>333.73769207999999</v>
      </c>
      <c r="H183">
        <v>279</v>
      </c>
      <c r="I183">
        <v>318.06400901000001</v>
      </c>
      <c r="J183">
        <v>212</v>
      </c>
      <c r="K183">
        <v>277.02271187999997</v>
      </c>
      <c r="L183">
        <v>266</v>
      </c>
      <c r="M183">
        <v>318.00661739999998</v>
      </c>
      <c r="N183">
        <v>-5.7391610000024684E-2</v>
      </c>
      <c r="O183">
        <v>-56.714980200000014</v>
      </c>
      <c r="P183">
        <v>302</v>
      </c>
      <c r="Q183">
        <v>1.0119303541610805E-3</v>
      </c>
      <c r="S183">
        <v>179</v>
      </c>
      <c r="T183">
        <v>369.54355083000002</v>
      </c>
      <c r="U183">
        <v>243</v>
      </c>
      <c r="V183">
        <v>344.43762786999997</v>
      </c>
      <c r="W183">
        <v>164</v>
      </c>
      <c r="X183">
        <v>246.32926366999999</v>
      </c>
      <c r="Y183">
        <v>246</v>
      </c>
      <c r="Z183">
        <v>339.30589500000002</v>
      </c>
      <c r="AA183">
        <v>-5.1317328699999507</v>
      </c>
      <c r="AB183">
        <v>-123.21428716000003</v>
      </c>
      <c r="AC183">
        <v>131</v>
      </c>
      <c r="AD183">
        <v>4.1648845992479221E-2</v>
      </c>
      <c r="AF183" t="s">
        <v>70</v>
      </c>
      <c r="AG183" t="b">
        <v>0</v>
      </c>
      <c r="AH183">
        <v>4.0636915638318137E-2</v>
      </c>
      <c r="AJ183">
        <v>67.913337685232094</v>
      </c>
      <c r="AK183">
        <v>40.449207854853</v>
      </c>
      <c r="AL183">
        <v>56.715009238148696</v>
      </c>
      <c r="AM183">
        <v>38.662458277462491</v>
      </c>
      <c r="AN183">
        <v>220</v>
      </c>
      <c r="AO183">
        <v>781.63954541524743</v>
      </c>
      <c r="AQ183">
        <v>123.44363101224907</v>
      </c>
      <c r="AR183">
        <v>65.44769156863839</v>
      </c>
      <c r="AS183">
        <v>123.321106233264</v>
      </c>
      <c r="AT183">
        <v>58.118464222595755</v>
      </c>
      <c r="AU183">
        <v>342</v>
      </c>
      <c r="AV183">
        <v>239.37862345436901</v>
      </c>
    </row>
    <row r="184" spans="1:48" x14ac:dyDescent="0.3">
      <c r="A184" s="69">
        <v>182</v>
      </c>
      <c r="B184" s="69">
        <v>268</v>
      </c>
      <c r="C184" s="69">
        <v>295.84998449</v>
      </c>
      <c r="D184" s="69">
        <v>260</v>
      </c>
      <c r="E184" s="69">
        <v>353.98259796000002</v>
      </c>
      <c r="F184" s="69">
        <v>241</v>
      </c>
      <c r="G184" s="69">
        <v>330.42040651000002</v>
      </c>
      <c r="H184" s="69">
        <v>259</v>
      </c>
      <c r="I184" s="69">
        <v>322.88615634000001</v>
      </c>
      <c r="J184" s="69">
        <v>247</v>
      </c>
      <c r="K184" s="69">
        <v>273.43445747999999</v>
      </c>
      <c r="L184" s="69">
        <v>246</v>
      </c>
      <c r="M184" s="69">
        <v>323.65219672000001</v>
      </c>
      <c r="N184" s="69">
        <v>0.76604037999999264</v>
      </c>
      <c r="O184" s="69">
        <v>-56.985949030000029</v>
      </c>
      <c r="P184" s="69">
        <v>329</v>
      </c>
      <c r="Q184" s="69">
        <v>-1.3442618628615165E-2</v>
      </c>
      <c r="R184" s="69"/>
      <c r="S184" s="69">
        <v>215</v>
      </c>
      <c r="T184" s="69">
        <v>367.28322465000002</v>
      </c>
      <c r="U184" s="69">
        <v>263</v>
      </c>
      <c r="V184" s="69">
        <v>339.02337046999997</v>
      </c>
      <c r="W184" s="69">
        <v>247</v>
      </c>
      <c r="X184" s="69">
        <v>239.67202609</v>
      </c>
      <c r="Y184" s="69">
        <v>239</v>
      </c>
      <c r="Z184" s="69">
        <v>341.68328882999998</v>
      </c>
      <c r="AA184" s="69">
        <v>2.659918360000006</v>
      </c>
      <c r="AB184" s="69">
        <v>-127.61119856000002</v>
      </c>
      <c r="AC184" s="69">
        <v>327</v>
      </c>
      <c r="AD184" s="69">
        <v>-2.0843925846753725E-2</v>
      </c>
      <c r="AE184" s="69"/>
      <c r="AF184" s="69" t="s">
        <v>69</v>
      </c>
      <c r="AG184" s="69" t="b">
        <v>1</v>
      </c>
      <c r="AH184" s="69">
        <v>7.4013072181385604E-3</v>
      </c>
      <c r="AI184" s="69"/>
      <c r="AJ184" s="69">
        <v>70.602044160009612</v>
      </c>
      <c r="AK184" s="69">
        <v>46.498416747960043</v>
      </c>
      <c r="AL184" s="69">
        <v>56.991097591760344</v>
      </c>
      <c r="AM184" s="69">
        <v>37.714573980298837</v>
      </c>
      <c r="AN184" s="69">
        <v>162</v>
      </c>
      <c r="AO184" s="69">
        <v>872.78894897536543</v>
      </c>
      <c r="AP184" s="69"/>
      <c r="AQ184" s="69">
        <v>129.06513564043809</v>
      </c>
      <c r="AR184" s="69">
        <v>72.982780755831797</v>
      </c>
      <c r="AS184" s="69">
        <v>127.63891712013861</v>
      </c>
      <c r="AT184" s="69">
        <v>57.508573404905746</v>
      </c>
      <c r="AU184" s="69">
        <v>209</v>
      </c>
      <c r="AV184" s="69">
        <v>859.47918125736851</v>
      </c>
    </row>
    <row r="185" spans="1:48" x14ac:dyDescent="0.3">
      <c r="A185" s="68">
        <v>183</v>
      </c>
      <c r="B185" s="68">
        <v>175</v>
      </c>
      <c r="C185" s="68">
        <v>305.69227889000001</v>
      </c>
      <c r="D185" s="68">
        <v>274</v>
      </c>
      <c r="E185" s="68">
        <v>351.48280983000001</v>
      </c>
      <c r="F185" s="68">
        <v>114</v>
      </c>
      <c r="G185" s="68">
        <v>339.43600868999999</v>
      </c>
      <c r="H185" s="68">
        <v>268</v>
      </c>
      <c r="I185" s="68">
        <v>320.80994007999999</v>
      </c>
      <c r="J185" s="68">
        <v>192</v>
      </c>
      <c r="K185" s="68">
        <v>278.36228340999997</v>
      </c>
      <c r="L185" s="68">
        <v>269</v>
      </c>
      <c r="M185" s="68">
        <v>317.42637880000001</v>
      </c>
      <c r="N185" s="68">
        <v>-3.3835612799999808</v>
      </c>
      <c r="O185" s="68">
        <v>-61.073725280000019</v>
      </c>
      <c r="P185" s="68">
        <v>122</v>
      </c>
      <c r="Q185" s="68">
        <v>5.5401259125550752E-2</v>
      </c>
      <c r="R185" s="68"/>
      <c r="S185" s="68">
        <v>93</v>
      </c>
      <c r="T185" s="68">
        <v>376.20953062000001</v>
      </c>
      <c r="U185" s="68">
        <v>241</v>
      </c>
      <c r="V185" s="68">
        <v>344.54304549</v>
      </c>
      <c r="W185" s="68">
        <v>162</v>
      </c>
      <c r="X185" s="68">
        <v>246.48874638999999</v>
      </c>
      <c r="Y185" s="68">
        <v>256</v>
      </c>
      <c r="Z185" s="68">
        <v>337.37540590999998</v>
      </c>
      <c r="AA185" s="68">
        <v>-7.1676395800000137</v>
      </c>
      <c r="AB185" s="68">
        <v>-129.72078423000002</v>
      </c>
      <c r="AC185" s="68">
        <v>94</v>
      </c>
      <c r="AD185" s="68">
        <v>5.5254365154711896E-2</v>
      </c>
      <c r="AE185" s="68"/>
      <c r="AF185" s="68" t="s">
        <v>69</v>
      </c>
      <c r="AG185" s="68" t="b">
        <v>1</v>
      </c>
      <c r="AH185" s="68">
        <v>1.4689397083885586E-4</v>
      </c>
      <c r="AI185" s="68"/>
      <c r="AJ185" s="68">
        <v>75.217545528792328</v>
      </c>
      <c r="AK185" s="68">
        <v>45.601142962823566</v>
      </c>
      <c r="AL185" s="68">
        <v>61.167380248891064</v>
      </c>
      <c r="AM185" s="68">
        <v>43.66656784587002</v>
      </c>
      <c r="AN185" s="68">
        <v>95</v>
      </c>
      <c r="AO185" s="68">
        <v>993.74019912739311</v>
      </c>
      <c r="AP185" s="68"/>
      <c r="AQ185" s="68">
        <v>130.81884632294899</v>
      </c>
      <c r="AR185" s="68">
        <v>70.857907961263749</v>
      </c>
      <c r="AS185" s="68">
        <v>129.91865500533405</v>
      </c>
      <c r="AT185" s="68">
        <v>60.861129679300163</v>
      </c>
      <c r="AU185" s="68">
        <v>260</v>
      </c>
      <c r="AV185" s="68">
        <v>702.83695856448264</v>
      </c>
    </row>
    <row r="186" spans="1:48" x14ac:dyDescent="0.3">
      <c r="A186" s="69">
        <v>184</v>
      </c>
      <c r="B186" s="69">
        <v>223</v>
      </c>
      <c r="C186" s="69">
        <v>301.23414556</v>
      </c>
      <c r="D186" s="69">
        <v>258</v>
      </c>
      <c r="E186" s="69">
        <v>354.51091177000001</v>
      </c>
      <c r="F186" s="69">
        <v>183</v>
      </c>
      <c r="G186" s="69">
        <v>334.70034623999999</v>
      </c>
      <c r="H186" s="69">
        <v>266</v>
      </c>
      <c r="I186" s="69">
        <v>321.02943159</v>
      </c>
      <c r="J186" s="69">
        <v>231</v>
      </c>
      <c r="K186" s="69">
        <v>275.82517578</v>
      </c>
      <c r="L186" s="69">
        <v>256</v>
      </c>
      <c r="M186" s="69">
        <v>321.03879124999997</v>
      </c>
      <c r="N186" s="69">
        <v>9.3596599999727914E-3</v>
      </c>
      <c r="O186" s="69">
        <v>-58.875170459999993</v>
      </c>
      <c r="P186" s="69">
        <v>306</v>
      </c>
      <c r="Q186" s="69">
        <v>-1.5897465649516513E-4</v>
      </c>
      <c r="R186" s="69"/>
      <c r="S186" s="69">
        <v>162</v>
      </c>
      <c r="T186" s="69">
        <v>370.83452136</v>
      </c>
      <c r="U186" s="69">
        <v>271</v>
      </c>
      <c r="V186" s="69">
        <v>337.97703343000001</v>
      </c>
      <c r="W186" s="69">
        <v>209</v>
      </c>
      <c r="X186" s="69">
        <v>242.16749791999999</v>
      </c>
      <c r="Y186" s="69">
        <v>247</v>
      </c>
      <c r="Z186" s="69">
        <v>338.83570734</v>
      </c>
      <c r="AA186" s="69">
        <v>0.85867390999999316</v>
      </c>
      <c r="AB186" s="69">
        <v>-128.66702344000001</v>
      </c>
      <c r="AC186" s="69">
        <v>303</v>
      </c>
      <c r="AD186" s="69">
        <v>-6.6736129199445569E-3</v>
      </c>
      <c r="AE186" s="69"/>
      <c r="AF186" s="69" t="s">
        <v>69</v>
      </c>
      <c r="AG186" s="69" t="b">
        <v>1</v>
      </c>
      <c r="AH186" s="69">
        <v>6.5146382634493922E-3</v>
      </c>
      <c r="AI186" s="69"/>
      <c r="AJ186" s="69">
        <v>74.119058824147885</v>
      </c>
      <c r="AK186" s="69">
        <v>47.339160353746927</v>
      </c>
      <c r="AL186" s="69">
        <v>58.875171203974354</v>
      </c>
      <c r="AM186" s="69">
        <v>42.023786090574475</v>
      </c>
      <c r="AN186" s="69">
        <v>102</v>
      </c>
      <c r="AO186" s="69">
        <v>985.45731029537853</v>
      </c>
      <c r="AP186" s="69"/>
      <c r="AQ186" s="69">
        <v>130.65918959637818</v>
      </c>
      <c r="AR186" s="69">
        <v>71.537273113134148</v>
      </c>
      <c r="AS186" s="69">
        <v>128.66988863674837</v>
      </c>
      <c r="AT186" s="69">
        <v>61.111217442873865</v>
      </c>
      <c r="AU186" s="69">
        <v>159</v>
      </c>
      <c r="AV186" s="69">
        <v>1033.8004425506144</v>
      </c>
    </row>
    <row r="187" spans="1:48" x14ac:dyDescent="0.3">
      <c r="A187">
        <v>185</v>
      </c>
      <c r="B187">
        <v>96</v>
      </c>
      <c r="C187">
        <v>310.69542545000002</v>
      </c>
      <c r="D187">
        <v>167</v>
      </c>
      <c r="E187">
        <v>373.30847656999998</v>
      </c>
      <c r="F187">
        <v>153</v>
      </c>
      <c r="G187">
        <v>336.37259707999999</v>
      </c>
      <c r="H187">
        <v>160</v>
      </c>
      <c r="I187">
        <v>346.74699078999998</v>
      </c>
      <c r="J187">
        <v>111</v>
      </c>
      <c r="K187">
        <v>284.56667005999998</v>
      </c>
      <c r="L187">
        <v>163</v>
      </c>
      <c r="M187">
        <v>344.70949925000002</v>
      </c>
      <c r="N187">
        <v>-2.0374915399999622</v>
      </c>
      <c r="O187">
        <v>-51.805927020000013</v>
      </c>
      <c r="P187">
        <v>183</v>
      </c>
      <c r="Q187">
        <v>3.9329313404880786E-2</v>
      </c>
      <c r="S187">
        <v>217</v>
      </c>
      <c r="T187">
        <v>367.23982297999999</v>
      </c>
      <c r="U187">
        <v>142</v>
      </c>
      <c r="V187">
        <v>370.10766510000002</v>
      </c>
      <c r="W187">
        <v>129</v>
      </c>
      <c r="X187">
        <v>249.48658861000001</v>
      </c>
      <c r="Y187">
        <v>148</v>
      </c>
      <c r="Z187">
        <v>363.24448618000002</v>
      </c>
      <c r="AA187">
        <v>-6.8631789199999957</v>
      </c>
      <c r="AB187">
        <v>-117.75323436999997</v>
      </c>
      <c r="AC187">
        <v>84</v>
      </c>
      <c r="AD187">
        <v>5.828441958914489E-2</v>
      </c>
      <c r="AF187" t="s">
        <v>70</v>
      </c>
      <c r="AG187" t="b">
        <v>0</v>
      </c>
      <c r="AH187">
        <v>1.8955106184264103E-2</v>
      </c>
      <c r="AJ187">
        <v>63.763665216811034</v>
      </c>
      <c r="AK187">
        <v>36.943601201799723</v>
      </c>
      <c r="AL187">
        <v>51.845978109947339</v>
      </c>
      <c r="AM187">
        <v>38.737751121875007</v>
      </c>
      <c r="AN187">
        <v>260</v>
      </c>
      <c r="AO187">
        <v>714.17970691435005</v>
      </c>
      <c r="AQ187">
        <v>118.30933756234504</v>
      </c>
      <c r="AR187">
        <v>56.634919317477184</v>
      </c>
      <c r="AS187">
        <v>117.95307299720544</v>
      </c>
      <c r="AT187">
        <v>62.030682810007441</v>
      </c>
      <c r="AU187">
        <v>326</v>
      </c>
      <c r="AV187">
        <v>382.49011018654488</v>
      </c>
    </row>
    <row r="188" spans="1:48" x14ac:dyDescent="0.3">
      <c r="A188">
        <v>186</v>
      </c>
      <c r="B188">
        <v>142</v>
      </c>
      <c r="C188">
        <v>307.93669743999999</v>
      </c>
      <c r="D188">
        <v>232</v>
      </c>
      <c r="E188">
        <v>362.48927788999998</v>
      </c>
      <c r="F188">
        <v>66</v>
      </c>
      <c r="G188">
        <v>342.95628756000002</v>
      </c>
      <c r="H188">
        <v>244</v>
      </c>
      <c r="I188">
        <v>327.67588667000001</v>
      </c>
      <c r="J188">
        <v>195</v>
      </c>
      <c r="K188">
        <v>278.12881601999999</v>
      </c>
      <c r="L188">
        <v>249</v>
      </c>
      <c r="M188">
        <v>322.57936999999998</v>
      </c>
      <c r="N188">
        <v>-5.0965166700000282</v>
      </c>
      <c r="O188">
        <v>-64.827471540000033</v>
      </c>
      <c r="P188">
        <v>52</v>
      </c>
      <c r="Q188">
        <v>7.8616619604782223E-2</v>
      </c>
      <c r="S188">
        <v>46</v>
      </c>
      <c r="T188">
        <v>379.36442219999998</v>
      </c>
      <c r="U188">
        <v>245</v>
      </c>
      <c r="V188">
        <v>344.00694202</v>
      </c>
      <c r="W188">
        <v>253</v>
      </c>
      <c r="X188">
        <v>239.13977781</v>
      </c>
      <c r="Y188">
        <v>270</v>
      </c>
      <c r="Z188">
        <v>335.05102584000002</v>
      </c>
      <c r="AA188">
        <v>-8.9559161799999742</v>
      </c>
      <c r="AB188">
        <v>-140.22464438999998</v>
      </c>
      <c r="AC188">
        <v>67</v>
      </c>
      <c r="AD188">
        <v>6.3868346530381065E-2</v>
      </c>
      <c r="AF188" t="s">
        <v>69</v>
      </c>
      <c r="AG188" t="b">
        <v>0</v>
      </c>
      <c r="AH188">
        <v>1.4748273074401158E-2</v>
      </c>
      <c r="AJ188">
        <v>82.109921568646499</v>
      </c>
      <c r="AK188">
        <v>49.379589917389708</v>
      </c>
      <c r="AL188">
        <v>65.027498402115256</v>
      </c>
      <c r="AM188">
        <v>49.81275481778804</v>
      </c>
      <c r="AN188">
        <v>38</v>
      </c>
      <c r="AO188">
        <v>1217.6710266742916</v>
      </c>
      <c r="AQ188">
        <v>144.17861461502511</v>
      </c>
      <c r="AR188">
        <v>73.780191132863052</v>
      </c>
      <c r="AS188">
        <v>140.51035310227192</v>
      </c>
      <c r="AT188">
        <v>74.066684994915263</v>
      </c>
      <c r="AU188">
        <v>56</v>
      </c>
      <c r="AV188">
        <v>1615.6898453729784</v>
      </c>
    </row>
    <row r="189" spans="1:48" x14ac:dyDescent="0.3">
      <c r="A189">
        <v>187</v>
      </c>
      <c r="B189">
        <v>69</v>
      </c>
      <c r="C189">
        <v>312.57791420000001</v>
      </c>
      <c r="D189">
        <v>239</v>
      </c>
      <c r="E189">
        <v>360.20597927</v>
      </c>
      <c r="F189">
        <v>20</v>
      </c>
      <c r="G189">
        <v>347.95109903999997</v>
      </c>
      <c r="H189">
        <v>248</v>
      </c>
      <c r="I189">
        <v>326.11512049999999</v>
      </c>
      <c r="J189">
        <v>102</v>
      </c>
      <c r="K189">
        <v>285.14107634999999</v>
      </c>
      <c r="L189">
        <v>259</v>
      </c>
      <c r="M189">
        <v>320.74126366000002</v>
      </c>
      <c r="N189">
        <v>-5.3738568399999735</v>
      </c>
      <c r="O189">
        <v>-62.810022689999983</v>
      </c>
      <c r="P189">
        <v>37</v>
      </c>
      <c r="Q189">
        <v>8.555731410132969E-2</v>
      </c>
      <c r="S189">
        <v>21</v>
      </c>
      <c r="T189">
        <v>382.41953040999999</v>
      </c>
      <c r="U189">
        <v>275</v>
      </c>
      <c r="V189">
        <v>337.23882422000003</v>
      </c>
      <c r="W189">
        <v>187</v>
      </c>
      <c r="X189">
        <v>243.74353052000001</v>
      </c>
      <c r="Y189">
        <v>262</v>
      </c>
      <c r="Z189">
        <v>336.13244478000001</v>
      </c>
      <c r="AA189">
        <v>-1.106379440000012</v>
      </c>
      <c r="AB189">
        <v>-138.67599988999999</v>
      </c>
      <c r="AC189">
        <v>262</v>
      </c>
      <c r="AD189">
        <v>7.9781608993453063E-3</v>
      </c>
      <c r="AF189" t="s">
        <v>69</v>
      </c>
      <c r="AG189" t="b">
        <v>0</v>
      </c>
      <c r="AH189">
        <v>7.7579153201984385E-2</v>
      </c>
      <c r="AJ189">
        <v>80.115675462215734</v>
      </c>
      <c r="AK189">
        <v>49.126864925424357</v>
      </c>
      <c r="AL189">
        <v>63.039489906368431</v>
      </c>
      <c r="AM189">
        <v>48.064996092638665</v>
      </c>
      <c r="AN189">
        <v>50</v>
      </c>
      <c r="AO189">
        <v>1165.6690220851519</v>
      </c>
      <c r="AQ189">
        <v>142.56202699233637</v>
      </c>
      <c r="AR189">
        <v>73.521028052630442</v>
      </c>
      <c r="AS189">
        <v>138.68041325636628</v>
      </c>
      <c r="AT189">
        <v>72.922612675676049</v>
      </c>
      <c r="AU189">
        <v>54</v>
      </c>
      <c r="AV189">
        <v>1631.1322597092587</v>
      </c>
    </row>
    <row r="190" spans="1:48" x14ac:dyDescent="0.3">
      <c r="A190" s="66">
        <v>188</v>
      </c>
      <c r="B190" s="66">
        <v>141</v>
      </c>
      <c r="C190" s="66">
        <v>307.93729339999999</v>
      </c>
      <c r="D190" s="66">
        <v>244</v>
      </c>
      <c r="E190" s="66">
        <v>358.91408050000001</v>
      </c>
      <c r="F190" s="66">
        <v>46</v>
      </c>
      <c r="G190" s="66">
        <v>345.12652789999999</v>
      </c>
      <c r="H190" s="66">
        <v>247</v>
      </c>
      <c r="I190" s="66">
        <v>326.22050991999998</v>
      </c>
      <c r="J190" s="66">
        <v>176</v>
      </c>
      <c r="K190" s="66">
        <v>279.93701221999999</v>
      </c>
      <c r="L190" s="66">
        <v>254</v>
      </c>
      <c r="M190" s="66">
        <v>321.59764439999998</v>
      </c>
      <c r="N190" s="66">
        <v>-4.6228655200000048</v>
      </c>
      <c r="O190" s="66">
        <v>-65.18951568</v>
      </c>
      <c r="P190" s="66">
        <v>78</v>
      </c>
      <c r="Q190" s="66">
        <v>7.0914248583968081E-2</v>
      </c>
      <c r="R190" s="66"/>
      <c r="S190" s="66">
        <v>27</v>
      </c>
      <c r="T190" s="66">
        <v>381.85319537999999</v>
      </c>
      <c r="U190" s="66">
        <v>251</v>
      </c>
      <c r="V190" s="66">
        <v>342.28267511000001</v>
      </c>
      <c r="W190" s="66">
        <v>203</v>
      </c>
      <c r="X190" s="66">
        <v>242.54190584</v>
      </c>
      <c r="Y190" s="66">
        <v>272</v>
      </c>
      <c r="Z190" s="66">
        <v>334.78423495999999</v>
      </c>
      <c r="AA190" s="66">
        <v>-7.4984401500000217</v>
      </c>
      <c r="AB190" s="66">
        <v>-139.31128953999999</v>
      </c>
      <c r="AC190" s="66">
        <v>96</v>
      </c>
      <c r="AD190" s="66">
        <v>5.3825071713567187E-2</v>
      </c>
      <c r="AE190" s="66"/>
      <c r="AF190" s="66" t="s">
        <v>69</v>
      </c>
      <c r="AG190" s="66" t="b">
        <v>0</v>
      </c>
      <c r="AH190" s="66">
        <v>1.7089176870400895E-2</v>
      </c>
      <c r="AI190" s="66"/>
      <c r="AJ190" s="66">
        <v>80.761647146030469</v>
      </c>
      <c r="AK190" s="66">
        <v>49.51675191251374</v>
      </c>
      <c r="AL190" s="66">
        <v>65.353223640528782</v>
      </c>
      <c r="AM190" s="66">
        <v>46.653318739018424</v>
      </c>
      <c r="AN190" s="66">
        <v>52</v>
      </c>
      <c r="AO190" s="66">
        <v>1151.599430922671</v>
      </c>
      <c r="AP190" s="66"/>
      <c r="AQ190" s="66">
        <v>142.4909771465432</v>
      </c>
      <c r="AR190" s="66">
        <v>75.763871408234465</v>
      </c>
      <c r="AS190" s="66">
        <v>139.51294562864351</v>
      </c>
      <c r="AT190" s="66">
        <v>69.705137256208459</v>
      </c>
      <c r="AU190" s="66">
        <v>90</v>
      </c>
      <c r="AV190" s="66">
        <v>1435.5982494368491</v>
      </c>
    </row>
    <row r="191" spans="1:48" x14ac:dyDescent="0.3">
      <c r="A191">
        <v>189</v>
      </c>
      <c r="B191">
        <v>80</v>
      </c>
      <c r="C191">
        <v>311.92597518000002</v>
      </c>
      <c r="D191">
        <v>291</v>
      </c>
      <c r="E191">
        <v>346.33540118000002</v>
      </c>
      <c r="F191">
        <v>36</v>
      </c>
      <c r="G191">
        <v>346.22257390999999</v>
      </c>
      <c r="H191">
        <v>269</v>
      </c>
      <c r="I191">
        <v>320.80041421999999</v>
      </c>
      <c r="J191">
        <v>69</v>
      </c>
      <c r="K191">
        <v>286.71379847999998</v>
      </c>
      <c r="L191">
        <v>278</v>
      </c>
      <c r="M191">
        <v>315.85597002999998</v>
      </c>
      <c r="N191">
        <v>-4.9444441900000129</v>
      </c>
      <c r="O191">
        <v>-59.508775430000014</v>
      </c>
      <c r="P191">
        <v>43</v>
      </c>
      <c r="Q191">
        <v>8.3087648069924525E-2</v>
      </c>
      <c r="S191">
        <v>40</v>
      </c>
      <c r="T191">
        <v>379.78599344000003</v>
      </c>
      <c r="U191">
        <v>239</v>
      </c>
      <c r="V191">
        <v>344.76713719000003</v>
      </c>
      <c r="W191">
        <v>169</v>
      </c>
      <c r="X191">
        <v>244.98605001999999</v>
      </c>
      <c r="Y191">
        <v>265</v>
      </c>
      <c r="Z191">
        <v>335.73646837000001</v>
      </c>
      <c r="AA191">
        <v>-9.0306688200000167</v>
      </c>
      <c r="AB191">
        <v>-134.79994342000003</v>
      </c>
      <c r="AC191">
        <v>57</v>
      </c>
      <c r="AD191">
        <v>6.6993120255717797E-2</v>
      </c>
      <c r="AF191" t="s">
        <v>69</v>
      </c>
      <c r="AG191" t="b">
        <v>0</v>
      </c>
      <c r="AH191">
        <v>1.6094527814206727E-2</v>
      </c>
      <c r="AJ191">
        <v>71.014009528639207</v>
      </c>
      <c r="AK191">
        <v>42.758534159790919</v>
      </c>
      <c r="AL191">
        <v>59.713833250982958</v>
      </c>
      <c r="AM191">
        <v>39.555651646504543</v>
      </c>
      <c r="AN191">
        <v>179</v>
      </c>
      <c r="AO191">
        <v>844.56671146896485</v>
      </c>
      <c r="AQ191">
        <v>135.37703026413237</v>
      </c>
      <c r="AR191">
        <v>67.878137350621699</v>
      </c>
      <c r="AS191">
        <v>135.10210111383068</v>
      </c>
      <c r="AT191">
        <v>67.773822063812375</v>
      </c>
      <c r="AU191">
        <v>322</v>
      </c>
      <c r="AV191">
        <v>412.11162407241721</v>
      </c>
    </row>
    <row r="192" spans="1:48" x14ac:dyDescent="0.3">
      <c r="A192">
        <v>190</v>
      </c>
      <c r="B192">
        <v>167</v>
      </c>
      <c r="C192">
        <v>306.15091620999999</v>
      </c>
      <c r="D192">
        <v>228</v>
      </c>
      <c r="E192">
        <v>363.35165346999997</v>
      </c>
      <c r="F192">
        <v>76</v>
      </c>
      <c r="G192">
        <v>342.48932901000001</v>
      </c>
      <c r="H192">
        <v>243</v>
      </c>
      <c r="I192">
        <v>327.78113215000002</v>
      </c>
      <c r="J192">
        <v>199</v>
      </c>
      <c r="K192">
        <v>277.90264274999998</v>
      </c>
      <c r="L192">
        <v>247</v>
      </c>
      <c r="M192">
        <v>322.99683005000003</v>
      </c>
      <c r="N192">
        <v>-4.7843020999999908</v>
      </c>
      <c r="O192">
        <v>-64.586686260000022</v>
      </c>
      <c r="P192">
        <v>67</v>
      </c>
      <c r="Q192">
        <v>7.4075670653551029E-2</v>
      </c>
      <c r="S192">
        <v>38</v>
      </c>
      <c r="T192">
        <v>380.19109745999998</v>
      </c>
      <c r="U192">
        <v>235</v>
      </c>
      <c r="V192">
        <v>344.96684490000001</v>
      </c>
      <c r="W192">
        <v>268</v>
      </c>
      <c r="X192">
        <v>237.27657721</v>
      </c>
      <c r="Y192">
        <v>243</v>
      </c>
      <c r="Z192">
        <v>340.90342858000002</v>
      </c>
      <c r="AA192">
        <v>-4.0634163199999875</v>
      </c>
      <c r="AB192">
        <v>-142.91452024999998</v>
      </c>
      <c r="AC192">
        <v>188</v>
      </c>
      <c r="AD192">
        <v>2.8432494563126718E-2</v>
      </c>
      <c r="AF192" t="s">
        <v>69</v>
      </c>
      <c r="AG192" t="b">
        <v>0</v>
      </c>
      <c r="AH192">
        <v>4.5643176090424314E-2</v>
      </c>
      <c r="AJ192">
        <v>82.43655933453006</v>
      </c>
      <c r="AK192">
        <v>50.85019401929334</v>
      </c>
      <c r="AL192">
        <v>64.7636440345333</v>
      </c>
      <c r="AM192">
        <v>49.259280615233479</v>
      </c>
      <c r="AN192">
        <v>37</v>
      </c>
      <c r="AO192">
        <v>1235.6180226345928</v>
      </c>
      <c r="AQ192">
        <v>145.8505857908259</v>
      </c>
      <c r="AR192">
        <v>76.288594335512528</v>
      </c>
      <c r="AS192">
        <v>142.97227511121622</v>
      </c>
      <c r="AT192">
        <v>72.44030213492303</v>
      </c>
      <c r="AU192">
        <v>87</v>
      </c>
      <c r="AV192">
        <v>1464.1560887483247</v>
      </c>
    </row>
    <row r="193" spans="1:48" x14ac:dyDescent="0.3">
      <c r="A193">
        <v>191</v>
      </c>
      <c r="B193">
        <v>107</v>
      </c>
      <c r="C193">
        <v>309.85644185000001</v>
      </c>
      <c r="D193">
        <v>237</v>
      </c>
      <c r="E193">
        <v>361.44523205000002</v>
      </c>
      <c r="F193">
        <v>34</v>
      </c>
      <c r="G193">
        <v>346.45648976000001</v>
      </c>
      <c r="H193">
        <v>246</v>
      </c>
      <c r="I193">
        <v>326.54694848000003</v>
      </c>
      <c r="J193">
        <v>159</v>
      </c>
      <c r="K193">
        <v>281.33502286999999</v>
      </c>
      <c r="L193">
        <v>248</v>
      </c>
      <c r="M193">
        <v>322.99550045000001</v>
      </c>
      <c r="N193">
        <v>-3.5514480300000173</v>
      </c>
      <c r="O193">
        <v>-65.121466890000022</v>
      </c>
      <c r="P193">
        <v>128</v>
      </c>
      <c r="Q193">
        <v>5.4535749877977234E-2</v>
      </c>
      <c r="S193">
        <v>23</v>
      </c>
      <c r="T193">
        <v>382.25763809</v>
      </c>
      <c r="U193">
        <v>254</v>
      </c>
      <c r="V193">
        <v>341.55708922000002</v>
      </c>
      <c r="W193">
        <v>181</v>
      </c>
      <c r="X193">
        <v>243.84835088</v>
      </c>
      <c r="Y193">
        <v>267</v>
      </c>
      <c r="Z193">
        <v>335.57408602999999</v>
      </c>
      <c r="AA193">
        <v>-5.9830031900000336</v>
      </c>
      <c r="AB193">
        <v>-138.40928721</v>
      </c>
      <c r="AC193">
        <v>123</v>
      </c>
      <c r="AD193">
        <v>4.3226891132835517E-2</v>
      </c>
      <c r="AF193" t="s">
        <v>69</v>
      </c>
      <c r="AG193" t="b">
        <v>0</v>
      </c>
      <c r="AH193">
        <v>1.1308858745141717E-2</v>
      </c>
      <c r="AJ193">
        <v>81.831406281806693</v>
      </c>
      <c r="AK193">
        <v>50.571273497376225</v>
      </c>
      <c r="AL193">
        <v>65.218235433160558</v>
      </c>
      <c r="AM193">
        <v>47.873303633076596</v>
      </c>
      <c r="AN193">
        <v>45</v>
      </c>
      <c r="AO193">
        <v>1201.3052930347314</v>
      </c>
      <c r="AQ193">
        <v>142.25931734755807</v>
      </c>
      <c r="AR193">
        <v>75.083096914082262</v>
      </c>
      <c r="AS193">
        <v>138.53854017258814</v>
      </c>
      <c r="AT193">
        <v>70.89699760844573</v>
      </c>
      <c r="AU193">
        <v>65</v>
      </c>
      <c r="AV193">
        <v>1592.9401305473552</v>
      </c>
    </row>
    <row r="194" spans="1:48" x14ac:dyDescent="0.3">
      <c r="A194">
        <v>192</v>
      </c>
      <c r="B194">
        <v>127</v>
      </c>
      <c r="C194">
        <v>308.62110955999998</v>
      </c>
      <c r="D194">
        <v>227</v>
      </c>
      <c r="E194">
        <v>363.61922688999999</v>
      </c>
      <c r="F194">
        <v>65</v>
      </c>
      <c r="G194">
        <v>343.01361294999998</v>
      </c>
      <c r="H194">
        <v>245</v>
      </c>
      <c r="I194">
        <v>327.00891564</v>
      </c>
      <c r="J194">
        <v>191</v>
      </c>
      <c r="K194">
        <v>278.44841702999997</v>
      </c>
      <c r="L194">
        <v>245</v>
      </c>
      <c r="M194">
        <v>323.82157086000001</v>
      </c>
      <c r="N194">
        <v>-3.1873447799999894</v>
      </c>
      <c r="O194">
        <v>-64.565195920000008</v>
      </c>
      <c r="P194">
        <v>142</v>
      </c>
      <c r="Q194">
        <v>4.9366299204749463E-2</v>
      </c>
      <c r="S194">
        <v>39</v>
      </c>
      <c r="T194">
        <v>379.78955041</v>
      </c>
      <c r="U194">
        <v>249</v>
      </c>
      <c r="V194">
        <v>342.96201571</v>
      </c>
      <c r="W194">
        <v>274</v>
      </c>
      <c r="X194">
        <v>236.93521955</v>
      </c>
      <c r="Y194">
        <v>244</v>
      </c>
      <c r="Z194">
        <v>340.77168499999999</v>
      </c>
      <c r="AA194">
        <v>-2.190330710000012</v>
      </c>
      <c r="AB194">
        <v>-142.85433086</v>
      </c>
      <c r="AC194">
        <v>237</v>
      </c>
      <c r="AD194">
        <v>1.5332616776922069E-2</v>
      </c>
      <c r="AF194" t="s">
        <v>69</v>
      </c>
      <c r="AG194" t="b">
        <v>0</v>
      </c>
      <c r="AH194">
        <v>3.4033682427827394E-2</v>
      </c>
      <c r="AJ194">
        <v>82.408647254062274</v>
      </c>
      <c r="AK194">
        <v>50.231057914929863</v>
      </c>
      <c r="AL194">
        <v>64.643821753780756</v>
      </c>
      <c r="AM194">
        <v>49.942414839413928</v>
      </c>
      <c r="AN194">
        <v>35</v>
      </c>
      <c r="AO194">
        <v>1236.6863423498394</v>
      </c>
      <c r="AQ194">
        <v>146.10785313727536</v>
      </c>
      <c r="AR194">
        <v>74.105784840018188</v>
      </c>
      <c r="AS194">
        <v>142.87112162392202</v>
      </c>
      <c r="AT194">
        <v>75.238799810610473</v>
      </c>
      <c r="AU194">
        <v>69</v>
      </c>
      <c r="AV194">
        <v>1553.4272510645953</v>
      </c>
    </row>
    <row r="195" spans="1:48" x14ac:dyDescent="0.3">
      <c r="A195">
        <v>193</v>
      </c>
      <c r="B195">
        <v>130</v>
      </c>
      <c r="C195">
        <v>308.44918881000001</v>
      </c>
      <c r="D195">
        <v>245</v>
      </c>
      <c r="E195">
        <v>358.87303738000003</v>
      </c>
      <c r="F195">
        <v>61</v>
      </c>
      <c r="G195">
        <v>343.40032624000003</v>
      </c>
      <c r="H195">
        <v>267</v>
      </c>
      <c r="I195">
        <v>320.82496441000001</v>
      </c>
      <c r="J195">
        <v>222</v>
      </c>
      <c r="K195">
        <v>276.31142097999998</v>
      </c>
      <c r="L195">
        <v>271</v>
      </c>
      <c r="M195">
        <v>317.18380916000001</v>
      </c>
      <c r="N195">
        <v>-3.6411552499999971</v>
      </c>
      <c r="O195">
        <v>-67.088905260000047</v>
      </c>
      <c r="P195">
        <v>130</v>
      </c>
      <c r="Q195">
        <v>5.4273582731583753E-2</v>
      </c>
      <c r="S195">
        <v>28</v>
      </c>
      <c r="T195">
        <v>381.83345729000001</v>
      </c>
      <c r="U195">
        <v>282</v>
      </c>
      <c r="V195">
        <v>335.21514513</v>
      </c>
      <c r="W195">
        <v>228</v>
      </c>
      <c r="X195">
        <v>240.78046012999999</v>
      </c>
      <c r="Y195">
        <v>290</v>
      </c>
      <c r="Z195">
        <v>329.59675220000003</v>
      </c>
      <c r="AA195">
        <v>-5.6183929299999704</v>
      </c>
      <c r="AB195">
        <v>-141.05299716000002</v>
      </c>
      <c r="AC195">
        <v>138</v>
      </c>
      <c r="AD195">
        <v>3.9831786939109728E-2</v>
      </c>
      <c r="AF195" t="s">
        <v>69</v>
      </c>
      <c r="AG195" t="b">
        <v>0</v>
      </c>
      <c r="AH195">
        <v>1.4441795792474024E-2</v>
      </c>
      <c r="AJ195">
        <v>85.745481554652812</v>
      </c>
      <c r="AK195">
        <v>51.664667466085511</v>
      </c>
      <c r="AL195">
        <v>67.187641873635243</v>
      </c>
      <c r="AM195">
        <v>52.638653769584856</v>
      </c>
      <c r="AN195">
        <v>23</v>
      </c>
      <c r="AO195">
        <v>1339.9330401783086</v>
      </c>
      <c r="AQ195">
        <v>145.9993163379813</v>
      </c>
      <c r="AR195">
        <v>77.103480635165454</v>
      </c>
      <c r="AS195">
        <v>141.1648481277646</v>
      </c>
      <c r="AT195">
        <v>73.730303913032557</v>
      </c>
      <c r="AU195">
        <v>28</v>
      </c>
      <c r="AV195">
        <v>1874.6591317760456</v>
      </c>
    </row>
    <row r="196" spans="1:48" x14ac:dyDescent="0.3">
      <c r="A196">
        <v>194</v>
      </c>
      <c r="B196">
        <v>37</v>
      </c>
      <c r="C196">
        <v>315.26722430000001</v>
      </c>
      <c r="D196">
        <v>255</v>
      </c>
      <c r="E196">
        <v>354.90192911999998</v>
      </c>
      <c r="F196">
        <v>3</v>
      </c>
      <c r="G196">
        <v>353.28620594</v>
      </c>
      <c r="H196">
        <v>276</v>
      </c>
      <c r="I196">
        <v>318.89341085000001</v>
      </c>
      <c r="J196">
        <v>32</v>
      </c>
      <c r="K196">
        <v>289.55041265</v>
      </c>
      <c r="L196">
        <v>276</v>
      </c>
      <c r="M196">
        <v>316.28390367999998</v>
      </c>
      <c r="N196">
        <v>-2.609507170000029</v>
      </c>
      <c r="O196">
        <v>-63.735793290000004</v>
      </c>
      <c r="P196">
        <v>176</v>
      </c>
      <c r="Q196">
        <v>4.0942569870067884E-2</v>
      </c>
      <c r="S196">
        <v>2</v>
      </c>
      <c r="T196">
        <v>392.23311286000001</v>
      </c>
      <c r="U196">
        <v>295</v>
      </c>
      <c r="V196">
        <v>331.08512594000001</v>
      </c>
      <c r="W196">
        <v>143</v>
      </c>
      <c r="X196">
        <v>247.57640337000001</v>
      </c>
      <c r="Y196">
        <v>260</v>
      </c>
      <c r="Z196">
        <v>336.33478201999998</v>
      </c>
      <c r="AA196">
        <v>5.2496560799999656</v>
      </c>
      <c r="AB196">
        <v>-144.65670949</v>
      </c>
      <c r="AC196">
        <v>344</v>
      </c>
      <c r="AD196">
        <v>-3.6290443066955495E-2</v>
      </c>
      <c r="AF196" t="s">
        <v>69</v>
      </c>
      <c r="AG196" t="b">
        <v>0</v>
      </c>
      <c r="AH196">
        <v>7.7233012937023379E-2</v>
      </c>
      <c r="AJ196">
        <v>81.275552398363061</v>
      </c>
      <c r="AK196">
        <v>52.364647931057249</v>
      </c>
      <c r="AL196">
        <v>63.789190886668962</v>
      </c>
      <c r="AM196">
        <v>46.397265978999918</v>
      </c>
      <c r="AN196">
        <v>46</v>
      </c>
      <c r="AO196">
        <v>1197.1211411607928</v>
      </c>
      <c r="AQ196">
        <v>147.75483612075988</v>
      </c>
      <c r="AR196">
        <v>80.566668762864921</v>
      </c>
      <c r="AS196">
        <v>144.75193432017596</v>
      </c>
      <c r="AT196">
        <v>70.191069158478868</v>
      </c>
      <c r="AU196">
        <v>77</v>
      </c>
      <c r="AV196">
        <v>1520.607966879078</v>
      </c>
    </row>
    <row r="197" spans="1:48" x14ac:dyDescent="0.3">
      <c r="A197">
        <v>195</v>
      </c>
      <c r="B197">
        <v>18</v>
      </c>
      <c r="C197">
        <v>317.87967484000001</v>
      </c>
      <c r="D197">
        <v>268</v>
      </c>
      <c r="E197">
        <v>352.40743269000001</v>
      </c>
      <c r="F197">
        <v>4</v>
      </c>
      <c r="G197">
        <v>353.28620594</v>
      </c>
      <c r="H197">
        <v>277</v>
      </c>
      <c r="I197">
        <v>318.89341085000001</v>
      </c>
      <c r="J197">
        <v>33</v>
      </c>
      <c r="K197">
        <v>289.55041265</v>
      </c>
      <c r="L197">
        <v>277</v>
      </c>
      <c r="M197">
        <v>316.28390367999998</v>
      </c>
      <c r="N197">
        <v>-2.609507170000029</v>
      </c>
      <c r="O197">
        <v>-63.735793290000004</v>
      </c>
      <c r="P197">
        <v>177</v>
      </c>
      <c r="Q197">
        <v>4.0942569870067884E-2</v>
      </c>
      <c r="S197">
        <v>3</v>
      </c>
      <c r="T197">
        <v>392.23311286000001</v>
      </c>
      <c r="U197">
        <v>296</v>
      </c>
      <c r="V197">
        <v>331.08512594000001</v>
      </c>
      <c r="W197">
        <v>144</v>
      </c>
      <c r="X197">
        <v>247.57640337000001</v>
      </c>
      <c r="Y197">
        <v>261</v>
      </c>
      <c r="Z197">
        <v>336.33478201999998</v>
      </c>
      <c r="AA197">
        <v>5.2496560799999656</v>
      </c>
      <c r="AB197">
        <v>-144.65670949</v>
      </c>
      <c r="AC197">
        <v>345</v>
      </c>
      <c r="AD197">
        <v>-3.6290443066955495E-2</v>
      </c>
      <c r="AF197" t="s">
        <v>69</v>
      </c>
      <c r="AG197" t="b">
        <v>0</v>
      </c>
      <c r="AH197">
        <v>7.7233012937023379E-2</v>
      </c>
      <c r="AJ197">
        <v>79.224396101197897</v>
      </c>
      <c r="AK197">
        <v>48.752559978192572</v>
      </c>
      <c r="AL197">
        <v>63.789190886668962</v>
      </c>
      <c r="AM197">
        <v>45.907041337534238</v>
      </c>
      <c r="AN197">
        <v>63</v>
      </c>
      <c r="AO197">
        <v>1114.218182540533</v>
      </c>
      <c r="AQ197">
        <v>147.10969901132233</v>
      </c>
      <c r="AR197">
        <v>77.350336201823183</v>
      </c>
      <c r="AS197">
        <v>144.75193432017596</v>
      </c>
      <c r="AT197">
        <v>72.117127500645552</v>
      </c>
      <c r="AU197">
        <v>103</v>
      </c>
      <c r="AV197">
        <v>1347.0423776104064</v>
      </c>
    </row>
    <row r="198" spans="1:48" x14ac:dyDescent="0.3">
      <c r="A198" s="66">
        <v>196</v>
      </c>
      <c r="B198" s="66">
        <v>192</v>
      </c>
      <c r="C198" s="66">
        <v>304.6535647</v>
      </c>
      <c r="D198" s="66">
        <v>246</v>
      </c>
      <c r="E198" s="66">
        <v>358.70784644999998</v>
      </c>
      <c r="F198" s="66">
        <v>117</v>
      </c>
      <c r="G198" s="66">
        <v>339.15470528999998</v>
      </c>
      <c r="H198" s="66">
        <v>255</v>
      </c>
      <c r="I198" s="66">
        <v>323.13289583</v>
      </c>
      <c r="J198" s="66">
        <v>221</v>
      </c>
      <c r="K198" s="66">
        <v>276.32007136999999</v>
      </c>
      <c r="L198" s="66">
        <v>262</v>
      </c>
      <c r="M198" s="66">
        <v>319.87177584</v>
      </c>
      <c r="N198" s="66">
        <v>-3.2611199899999974</v>
      </c>
      <c r="O198" s="66">
        <v>-62.834633919999987</v>
      </c>
      <c r="P198" s="66">
        <v>134</v>
      </c>
      <c r="Q198" s="66">
        <v>5.19000396206971E-2</v>
      </c>
      <c r="R198" s="66"/>
      <c r="S198" s="66">
        <v>58</v>
      </c>
      <c r="T198" s="66">
        <v>378.41693158999999</v>
      </c>
      <c r="U198" s="66">
        <v>272</v>
      </c>
      <c r="V198" s="66">
        <v>337.83105002999997</v>
      </c>
      <c r="W198" s="66">
        <v>270</v>
      </c>
      <c r="X198" s="66">
        <v>237.19516378</v>
      </c>
      <c r="Y198" s="66">
        <v>259</v>
      </c>
      <c r="Z198" s="66">
        <v>336.46826675</v>
      </c>
      <c r="AA198" s="66">
        <v>-1.3627832799999737</v>
      </c>
      <c r="AB198" s="66">
        <v>-141.22176780999999</v>
      </c>
      <c r="AC198" s="66">
        <v>256</v>
      </c>
      <c r="AD198" s="66">
        <v>9.6499519948898011E-3</v>
      </c>
      <c r="AE198" s="66"/>
      <c r="AF198" s="66" t="s">
        <v>69</v>
      </c>
      <c r="AG198" s="66" t="b">
        <v>0</v>
      </c>
      <c r="AH198" s="66">
        <v>4.22500876258073E-2</v>
      </c>
      <c r="AI198" s="66"/>
      <c r="AJ198" s="66">
        <v>80.274722082761741</v>
      </c>
      <c r="AK198" s="66">
        <v>49.55709650117106</v>
      </c>
      <c r="AL198" s="66">
        <v>62.919203137433257</v>
      </c>
      <c r="AM198" s="66">
        <v>48.073144526919179</v>
      </c>
      <c r="AN198" s="66">
        <v>49</v>
      </c>
      <c r="AO198" s="66">
        <v>1173.9256790928118</v>
      </c>
      <c r="AP198" s="66"/>
      <c r="AQ198" s="66">
        <v>144.4594686538988</v>
      </c>
      <c r="AR198" s="66">
        <v>76.660778261839155</v>
      </c>
      <c r="AS198" s="66">
        <v>141.22834305354502</v>
      </c>
      <c r="AT198" s="66">
        <v>71.029815992413418</v>
      </c>
      <c r="AU198" s="66">
        <v>74</v>
      </c>
      <c r="AV198" s="66">
        <v>1524.3907898580376</v>
      </c>
    </row>
    <row r="199" spans="1:48" x14ac:dyDescent="0.3">
      <c r="A199">
        <v>197</v>
      </c>
      <c r="B199">
        <v>6</v>
      </c>
      <c r="C199">
        <v>320.10494878999998</v>
      </c>
      <c r="D199">
        <v>290</v>
      </c>
      <c r="E199">
        <v>346.40719386000001</v>
      </c>
      <c r="F199">
        <v>2</v>
      </c>
      <c r="G199">
        <v>353.89446337999999</v>
      </c>
      <c r="H199">
        <v>298</v>
      </c>
      <c r="I199">
        <v>310.38487501999998</v>
      </c>
      <c r="J199">
        <v>18</v>
      </c>
      <c r="K199">
        <v>293.12089900000001</v>
      </c>
      <c r="L199">
        <v>281</v>
      </c>
      <c r="M199">
        <v>315.53277534</v>
      </c>
      <c r="N199">
        <v>5.1479003200000193</v>
      </c>
      <c r="O199">
        <v>-60.773564379999982</v>
      </c>
      <c r="P199">
        <v>354</v>
      </c>
      <c r="Q199">
        <v>-8.4706243125903372E-2</v>
      </c>
      <c r="S199">
        <v>4</v>
      </c>
      <c r="T199">
        <v>390.60043645000002</v>
      </c>
      <c r="U199">
        <v>313</v>
      </c>
      <c r="V199">
        <v>319.32387609</v>
      </c>
      <c r="W199">
        <v>7</v>
      </c>
      <c r="X199">
        <v>263.55438916999998</v>
      </c>
      <c r="Y199">
        <v>295</v>
      </c>
      <c r="Z199">
        <v>328.50073655</v>
      </c>
      <c r="AA199">
        <v>9.1768604600000003</v>
      </c>
      <c r="AB199">
        <v>-127.04604728000004</v>
      </c>
      <c r="AC199">
        <v>353</v>
      </c>
      <c r="AD199">
        <v>-7.2232553916257478E-2</v>
      </c>
      <c r="AF199" t="s">
        <v>70</v>
      </c>
      <c r="AG199" t="b">
        <v>0</v>
      </c>
      <c r="AH199">
        <v>1.2473689209645894E-2</v>
      </c>
      <c r="AJ199">
        <v>75.692681173162384</v>
      </c>
      <c r="AK199">
        <v>49.389662388382902</v>
      </c>
      <c r="AL199">
        <v>60.991204326153941</v>
      </c>
      <c r="AM199">
        <v>41.004495631787947</v>
      </c>
      <c r="AN199">
        <v>90</v>
      </c>
      <c r="AO199">
        <v>1007.62983008456</v>
      </c>
      <c r="AQ199">
        <v>131.1069504277979</v>
      </c>
      <c r="AR199">
        <v>75.51900344848319</v>
      </c>
      <c r="AS199">
        <v>127.37705012039773</v>
      </c>
      <c r="AT199">
        <v>59.317847286714873</v>
      </c>
      <c r="AU199">
        <v>97</v>
      </c>
      <c r="AV199">
        <v>1396.9506082956082</v>
      </c>
    </row>
    <row r="200" spans="1:48" x14ac:dyDescent="0.3">
      <c r="A200">
        <v>198</v>
      </c>
      <c r="B200">
        <v>87</v>
      </c>
      <c r="C200">
        <v>311.48349174999998</v>
      </c>
      <c r="D200">
        <v>252</v>
      </c>
      <c r="E200">
        <v>356.35267155000003</v>
      </c>
      <c r="F200">
        <v>37</v>
      </c>
      <c r="G200">
        <v>346.17621643000001</v>
      </c>
      <c r="H200">
        <v>260</v>
      </c>
      <c r="I200">
        <v>322.58832801</v>
      </c>
      <c r="J200">
        <v>158</v>
      </c>
      <c r="K200">
        <v>281.38501256000001</v>
      </c>
      <c r="L200">
        <v>268</v>
      </c>
      <c r="M200">
        <v>317.50685643999998</v>
      </c>
      <c r="N200">
        <v>-5.0814715700000193</v>
      </c>
      <c r="O200">
        <v>-64.791203870000004</v>
      </c>
      <c r="P200">
        <v>53</v>
      </c>
      <c r="Q200">
        <v>7.8428417230766587E-2</v>
      </c>
      <c r="S200">
        <v>13</v>
      </c>
      <c r="T200">
        <v>384.26715725000003</v>
      </c>
      <c r="U200">
        <v>266</v>
      </c>
      <c r="V200">
        <v>338.62734632000002</v>
      </c>
      <c r="W200">
        <v>205</v>
      </c>
      <c r="X200">
        <v>242.36678648</v>
      </c>
      <c r="Y200">
        <v>282</v>
      </c>
      <c r="Z200">
        <v>331.43609387999999</v>
      </c>
      <c r="AA200">
        <v>-7.1912524400000279</v>
      </c>
      <c r="AB200">
        <v>-141.90037077000002</v>
      </c>
      <c r="AC200">
        <v>100</v>
      </c>
      <c r="AD200">
        <v>5.0678179352018807E-2</v>
      </c>
      <c r="AF200" t="s">
        <v>69</v>
      </c>
      <c r="AG200" t="b">
        <v>0</v>
      </c>
      <c r="AH200">
        <v>2.775023787874778E-2</v>
      </c>
      <c r="AJ200">
        <v>81.271432683792582</v>
      </c>
      <c r="AK200">
        <v>48.410908279120569</v>
      </c>
      <c r="AL200">
        <v>64.990164273069979</v>
      </c>
      <c r="AM200">
        <v>49.141792815394609</v>
      </c>
      <c r="AN200">
        <v>47</v>
      </c>
      <c r="AO200">
        <v>1181.961279992059</v>
      </c>
      <c r="AQ200">
        <v>145.23209501620886</v>
      </c>
      <c r="AR200">
        <v>74.910941244421508</v>
      </c>
      <c r="AS200">
        <v>142.08247371269715</v>
      </c>
      <c r="AT200">
        <v>73.470775075299073</v>
      </c>
      <c r="AU200">
        <v>79</v>
      </c>
      <c r="AV200">
        <v>1519.3179671374298</v>
      </c>
    </row>
    <row r="201" spans="1:48" x14ac:dyDescent="0.3">
      <c r="A201">
        <v>199</v>
      </c>
      <c r="B201">
        <v>114</v>
      </c>
      <c r="C201">
        <v>309.47185502999997</v>
      </c>
      <c r="D201">
        <v>267</v>
      </c>
      <c r="E201">
        <v>352.48589318000001</v>
      </c>
      <c r="F201">
        <v>16</v>
      </c>
      <c r="G201">
        <v>348.44396320999999</v>
      </c>
      <c r="H201">
        <v>262</v>
      </c>
      <c r="I201">
        <v>321.60889756</v>
      </c>
      <c r="J201">
        <v>133</v>
      </c>
      <c r="K201">
        <v>282.94274847999998</v>
      </c>
      <c r="L201">
        <v>274</v>
      </c>
      <c r="M201">
        <v>316.76542709</v>
      </c>
      <c r="N201">
        <v>-4.8434704699999998</v>
      </c>
      <c r="O201">
        <v>-65.501214730000015</v>
      </c>
      <c r="P201">
        <v>68</v>
      </c>
      <c r="Q201">
        <v>7.3944742703857924E-2</v>
      </c>
      <c r="S201">
        <v>8</v>
      </c>
      <c r="T201">
        <v>386.35441703999999</v>
      </c>
      <c r="U201">
        <v>268</v>
      </c>
      <c r="V201">
        <v>338.38266159</v>
      </c>
      <c r="W201">
        <v>231</v>
      </c>
      <c r="X201">
        <v>240.64515652</v>
      </c>
      <c r="Y201">
        <v>281</v>
      </c>
      <c r="Z201">
        <v>331.45093116999999</v>
      </c>
      <c r="AA201">
        <v>-6.9317304200000081</v>
      </c>
      <c r="AB201">
        <v>-145.70926051999999</v>
      </c>
      <c r="AC201">
        <v>106</v>
      </c>
      <c r="AD201">
        <v>4.757233957033611E-2</v>
      </c>
      <c r="AF201" t="s">
        <v>69</v>
      </c>
      <c r="AG201" t="b">
        <v>0</v>
      </c>
      <c r="AH201">
        <v>2.6372403133521814E-2</v>
      </c>
      <c r="AJ201">
        <v>79.947868602206157</v>
      </c>
      <c r="AK201">
        <v>49.721364366951192</v>
      </c>
      <c r="AL201">
        <v>65.680045198669987</v>
      </c>
      <c r="AM201">
        <v>44.494327638791134</v>
      </c>
      <c r="AN201">
        <v>66</v>
      </c>
      <c r="AO201">
        <v>1105.6204877231828</v>
      </c>
      <c r="AQ201">
        <v>148.00438603905738</v>
      </c>
      <c r="AR201">
        <v>78.165398243101606</v>
      </c>
      <c r="AS201">
        <v>145.87404665635617</v>
      </c>
      <c r="AT201">
        <v>71.969327178656997</v>
      </c>
      <c r="AU201">
        <v>112</v>
      </c>
      <c r="AV201">
        <v>1293.9503198867292</v>
      </c>
    </row>
    <row r="202" spans="1:48" x14ac:dyDescent="0.3">
      <c r="A202" s="68">
        <v>200</v>
      </c>
      <c r="B202" s="68">
        <v>3</v>
      </c>
      <c r="C202" s="68">
        <v>324.58536270000002</v>
      </c>
      <c r="D202" s="68">
        <v>272</v>
      </c>
      <c r="E202" s="68">
        <v>352.11409177000002</v>
      </c>
      <c r="F202" s="68">
        <v>1</v>
      </c>
      <c r="G202" s="68">
        <v>362.19477999999998</v>
      </c>
      <c r="H202" s="68">
        <v>286</v>
      </c>
      <c r="I202" s="68">
        <v>316.40281716999999</v>
      </c>
      <c r="J202" s="68">
        <v>10</v>
      </c>
      <c r="K202" s="68">
        <v>295.63557161</v>
      </c>
      <c r="L202" s="68">
        <v>280</v>
      </c>
      <c r="M202" s="68">
        <v>315.63421106999999</v>
      </c>
      <c r="N202" s="68">
        <v>-0.76860609999999951</v>
      </c>
      <c r="O202" s="68">
        <v>-66.559208389999981</v>
      </c>
      <c r="P202" s="68">
        <v>286</v>
      </c>
      <c r="Q202" s="68">
        <v>1.1547704947096048E-2</v>
      </c>
      <c r="R202" s="68"/>
      <c r="S202" s="68">
        <v>1</v>
      </c>
      <c r="T202" s="68">
        <v>401.50178649999998</v>
      </c>
      <c r="U202" s="68">
        <v>294</v>
      </c>
      <c r="V202" s="68">
        <v>331.84361052999998</v>
      </c>
      <c r="W202" s="68">
        <v>41</v>
      </c>
      <c r="X202" s="68">
        <v>257.95624758999998</v>
      </c>
      <c r="Y202" s="68">
        <v>293</v>
      </c>
      <c r="Z202" s="68">
        <v>328.87611621999997</v>
      </c>
      <c r="AA202" s="68">
        <v>-2.9674943100000064</v>
      </c>
      <c r="AB202" s="68">
        <v>-143.54553891</v>
      </c>
      <c r="AC202" s="68">
        <v>215</v>
      </c>
      <c r="AD202" s="68">
        <v>2.0672842448002247E-2</v>
      </c>
      <c r="AE202" s="68"/>
      <c r="AF202" s="68" t="s">
        <v>70</v>
      </c>
      <c r="AG202" s="68" t="b">
        <v>1</v>
      </c>
      <c r="AH202" s="68">
        <v>9.1251375009061986E-3</v>
      </c>
      <c r="AI202" s="68"/>
      <c r="AJ202" s="68">
        <v>82.498862994973081</v>
      </c>
      <c r="AK202" s="68">
        <v>51.862928987882505</v>
      </c>
      <c r="AL202" s="68">
        <v>66.563646060296307</v>
      </c>
      <c r="AM202" s="68">
        <v>46.571150941767357</v>
      </c>
      <c r="AN202" s="68">
        <v>44</v>
      </c>
      <c r="AO202" s="68">
        <v>1202.9104977640698</v>
      </c>
      <c r="AP202" s="68"/>
      <c r="AQ202" s="68">
        <v>146.84199769709653</v>
      </c>
      <c r="AR202" s="68">
        <v>79.542621655829237</v>
      </c>
      <c r="AS202" s="68">
        <v>143.57620890468661</v>
      </c>
      <c r="AT202" s="68">
        <v>70.565164833677215</v>
      </c>
      <c r="AU202" s="68">
        <v>68</v>
      </c>
      <c r="AV202" s="68">
        <v>1568.9931017664487</v>
      </c>
    </row>
    <row r="203" spans="1:48" x14ac:dyDescent="0.3">
      <c r="A203" s="69">
        <v>201</v>
      </c>
      <c r="B203" s="69">
        <v>24</v>
      </c>
      <c r="C203" s="69">
        <v>316.59080676999997</v>
      </c>
      <c r="D203" s="69">
        <v>281</v>
      </c>
      <c r="E203" s="69">
        <v>349.36067968999998</v>
      </c>
      <c r="F203" s="69">
        <v>9</v>
      </c>
      <c r="G203" s="69">
        <v>350.57949804999998</v>
      </c>
      <c r="H203" s="69">
        <v>281</v>
      </c>
      <c r="I203" s="69">
        <v>317.72657153</v>
      </c>
      <c r="J203" s="69">
        <v>93</v>
      </c>
      <c r="K203" s="69">
        <v>285.67866850000001</v>
      </c>
      <c r="L203" s="69">
        <v>285</v>
      </c>
      <c r="M203" s="69">
        <v>314.54724988999999</v>
      </c>
      <c r="N203" s="69">
        <v>-3.1793216400000119</v>
      </c>
      <c r="O203" s="69">
        <v>-64.900829549999969</v>
      </c>
      <c r="P203" s="69">
        <v>143</v>
      </c>
      <c r="Q203" s="69">
        <v>4.8987380624320745E-2</v>
      </c>
      <c r="R203" s="69"/>
      <c r="S203" s="69">
        <v>5</v>
      </c>
      <c r="T203" s="69">
        <v>390.58912205000001</v>
      </c>
      <c r="U203" s="69">
        <v>273</v>
      </c>
      <c r="V203" s="69">
        <v>337.81349806999998</v>
      </c>
      <c r="W203" s="69">
        <v>215</v>
      </c>
      <c r="X203" s="69">
        <v>241.89033112000001</v>
      </c>
      <c r="Y203" s="69">
        <v>286</v>
      </c>
      <c r="Z203" s="69">
        <v>330.90561702999997</v>
      </c>
      <c r="AA203" s="69">
        <v>-6.9078810400000066</v>
      </c>
      <c r="AB203" s="69">
        <v>-148.69879093</v>
      </c>
      <c r="AC203" s="69">
        <v>109</v>
      </c>
      <c r="AD203" s="69">
        <v>4.6455529307241603E-2</v>
      </c>
      <c r="AE203" s="69"/>
      <c r="AF203" s="69" t="s">
        <v>69</v>
      </c>
      <c r="AG203" s="69" t="b">
        <v>1</v>
      </c>
      <c r="AH203" s="69">
        <v>2.5318513170791423E-3</v>
      </c>
      <c r="AI203" s="69"/>
      <c r="AJ203" s="69">
        <v>78.983818944414082</v>
      </c>
      <c r="AK203" s="69">
        <v>46.432186401307078</v>
      </c>
      <c r="AL203" s="69">
        <v>64.978656206239918</v>
      </c>
      <c r="AM203" s="69">
        <v>46.556795281281154</v>
      </c>
      <c r="AN203" s="69">
        <v>73</v>
      </c>
      <c r="AO203" s="69">
        <v>1080.5704216801032</v>
      </c>
      <c r="AP203" s="69"/>
      <c r="AQ203" s="69">
        <v>150.34970846833744</v>
      </c>
      <c r="AR203" s="69">
        <v>74.893845325524268</v>
      </c>
      <c r="AS203" s="69">
        <v>148.85915908840357</v>
      </c>
      <c r="AT203" s="69">
        <v>76.946412522747053</v>
      </c>
      <c r="AU203" s="69">
        <v>142</v>
      </c>
      <c r="AV203" s="69">
        <v>1114.1117523288842</v>
      </c>
    </row>
    <row r="204" spans="1:48" x14ac:dyDescent="0.3">
      <c r="A204" s="68">
        <v>202</v>
      </c>
      <c r="B204" s="68">
        <v>193</v>
      </c>
      <c r="C204" s="68">
        <v>304.61758510999999</v>
      </c>
      <c r="D204" s="68">
        <v>288</v>
      </c>
      <c r="E204" s="68">
        <v>347.68004238999998</v>
      </c>
      <c r="F204" s="68">
        <v>131</v>
      </c>
      <c r="G204" s="68">
        <v>338.17939790999998</v>
      </c>
      <c r="H204" s="68">
        <v>270</v>
      </c>
      <c r="I204" s="68">
        <v>320.37375675999999</v>
      </c>
      <c r="J204" s="68">
        <v>194</v>
      </c>
      <c r="K204" s="68">
        <v>278.17206993000002</v>
      </c>
      <c r="L204" s="68">
        <v>284</v>
      </c>
      <c r="M204" s="68">
        <v>315.24599834999998</v>
      </c>
      <c r="N204" s="68">
        <v>-5.1277584100000126</v>
      </c>
      <c r="O204" s="68">
        <v>-60.007327979999957</v>
      </c>
      <c r="P204" s="68">
        <v>38</v>
      </c>
      <c r="Q204" s="68">
        <v>8.5452203632680662E-2</v>
      </c>
      <c r="R204" s="68"/>
      <c r="S204" s="68">
        <v>105</v>
      </c>
      <c r="T204" s="68">
        <v>375.48976257999999</v>
      </c>
      <c r="U204" s="68">
        <v>238</v>
      </c>
      <c r="V204" s="68">
        <v>344.78760755000002</v>
      </c>
      <c r="W204" s="68">
        <v>118</v>
      </c>
      <c r="X204" s="68">
        <v>250.77564674999999</v>
      </c>
      <c r="Y204" s="68">
        <v>271</v>
      </c>
      <c r="Z204" s="68">
        <v>334.78680686000001</v>
      </c>
      <c r="AA204" s="68">
        <v>-10.000800690000005</v>
      </c>
      <c r="AB204" s="68">
        <v>-124.71411583</v>
      </c>
      <c r="AC204" s="68">
        <v>35</v>
      </c>
      <c r="AD204" s="68">
        <v>8.0189805487874952E-2</v>
      </c>
      <c r="AE204" s="68"/>
      <c r="AF204" s="68" t="s">
        <v>69</v>
      </c>
      <c r="AG204" s="68" t="b">
        <v>1</v>
      </c>
      <c r="AH204" s="68">
        <v>5.2623981448057106E-3</v>
      </c>
      <c r="AI204" s="68"/>
      <c r="AJ204" s="68">
        <v>72.670943985387993</v>
      </c>
      <c r="AK204" s="68">
        <v>43.266944811592452</v>
      </c>
      <c r="AL204" s="68">
        <v>60.226018609987918</v>
      </c>
      <c r="AM204" s="68">
        <v>41.84892454919563</v>
      </c>
      <c r="AN204" s="68">
        <v>143</v>
      </c>
      <c r="AO204" s="68">
        <v>905.3370527775071</v>
      </c>
      <c r="AP204" s="68"/>
      <c r="AQ204" s="68">
        <v>125.70489352581831</v>
      </c>
      <c r="AR204" s="68">
        <v>70.931175928803128</v>
      </c>
      <c r="AS204" s="68">
        <v>125.1144544075534</v>
      </c>
      <c r="AT204" s="68">
        <v>55.364156715280089</v>
      </c>
      <c r="AU204" s="68">
        <v>306</v>
      </c>
      <c r="AV204" s="68">
        <v>534.75298750513343</v>
      </c>
    </row>
    <row r="205" spans="1:48" x14ac:dyDescent="0.3">
      <c r="A205" s="66">
        <v>203</v>
      </c>
      <c r="B205" s="66">
        <v>234</v>
      </c>
      <c r="C205" s="66">
        <v>300.33634988</v>
      </c>
      <c r="D205" s="66">
        <v>277</v>
      </c>
      <c r="E205" s="66">
        <v>351.23832592000002</v>
      </c>
      <c r="F205" s="66">
        <v>202</v>
      </c>
      <c r="G205" s="66">
        <v>333.71107244000001</v>
      </c>
      <c r="H205" s="66">
        <v>263</v>
      </c>
      <c r="I205" s="66">
        <v>321.51328380000001</v>
      </c>
      <c r="J205" s="66">
        <v>216</v>
      </c>
      <c r="K205" s="66">
        <v>276.63937440000001</v>
      </c>
      <c r="L205" s="66">
        <v>258</v>
      </c>
      <c r="M205" s="66">
        <v>320.76495713000003</v>
      </c>
      <c r="N205" s="66">
        <v>-0.7483266699999831</v>
      </c>
      <c r="O205" s="66">
        <v>-57.071698040000001</v>
      </c>
      <c r="P205" s="66">
        <v>279</v>
      </c>
      <c r="Q205" s="66">
        <v>1.3112044948715233E-2</v>
      </c>
      <c r="R205" s="66"/>
      <c r="S205" s="66">
        <v>174</v>
      </c>
      <c r="T205" s="66">
        <v>369.69656779000002</v>
      </c>
      <c r="U205" s="66">
        <v>267</v>
      </c>
      <c r="V205" s="66">
        <v>338.40578126999998</v>
      </c>
      <c r="W205" s="66">
        <v>154</v>
      </c>
      <c r="X205" s="66">
        <v>246.74946775000001</v>
      </c>
      <c r="Y205" s="66">
        <v>248</v>
      </c>
      <c r="Z205" s="66">
        <v>338.79035291000002</v>
      </c>
      <c r="AA205" s="66">
        <v>0.38457164000004695</v>
      </c>
      <c r="AB205" s="66">
        <v>-122.94710004000001</v>
      </c>
      <c r="AC205" s="66">
        <v>296</v>
      </c>
      <c r="AD205" s="66">
        <v>-3.1279439683809473E-3</v>
      </c>
      <c r="AE205" s="66"/>
      <c r="AF205" s="66" t="s">
        <v>69</v>
      </c>
      <c r="AG205" s="66" t="b">
        <v>0</v>
      </c>
      <c r="AH205" s="66">
        <v>1.6239988917096181E-2</v>
      </c>
      <c r="AI205" s="66"/>
      <c r="AJ205" s="66">
        <v>70.186102075190576</v>
      </c>
      <c r="AK205" s="66">
        <v>44.69284321893997</v>
      </c>
      <c r="AL205" s="66">
        <v>57.076603875615909</v>
      </c>
      <c r="AM205" s="66">
        <v>38.602757055825251</v>
      </c>
      <c r="AN205" s="66">
        <v>169</v>
      </c>
      <c r="AO205" s="66">
        <v>860.71691154721088</v>
      </c>
      <c r="AP205" s="66"/>
      <c r="AQ205" s="66">
        <v>124.24935704405578</v>
      </c>
      <c r="AR205" s="66">
        <v>70.537323671350975</v>
      </c>
      <c r="AS205" s="66">
        <v>122.94770149779971</v>
      </c>
      <c r="AT205" s="66">
        <v>55.013688918960895</v>
      </c>
      <c r="AU205" s="66">
        <v>239</v>
      </c>
      <c r="AV205" s="66">
        <v>775.5250890494533</v>
      </c>
    </row>
    <row r="206" spans="1:48" x14ac:dyDescent="0.3">
      <c r="A206" s="66">
        <v>204</v>
      </c>
      <c r="B206" s="66">
        <v>235</v>
      </c>
      <c r="C206" s="66">
        <v>300.23539425000001</v>
      </c>
      <c r="D206" s="66">
        <v>299</v>
      </c>
      <c r="E206" s="66">
        <v>341.80052448999999</v>
      </c>
      <c r="F206" s="66">
        <v>222</v>
      </c>
      <c r="G206" s="66">
        <v>332.36828632999999</v>
      </c>
      <c r="H206" s="66">
        <v>284</v>
      </c>
      <c r="I206" s="66">
        <v>317.46603343999999</v>
      </c>
      <c r="J206" s="66">
        <v>232</v>
      </c>
      <c r="K206" s="66">
        <v>275.77195183999999</v>
      </c>
      <c r="L206" s="66">
        <v>289</v>
      </c>
      <c r="M206" s="66">
        <v>312.92207804999998</v>
      </c>
      <c r="N206" s="66">
        <v>-4.5439553900000078</v>
      </c>
      <c r="O206" s="66">
        <v>-56.596334490000004</v>
      </c>
      <c r="P206" s="66">
        <v>50</v>
      </c>
      <c r="Q206" s="66">
        <v>8.0287096875556116E-2</v>
      </c>
      <c r="R206" s="66"/>
      <c r="S206" s="66">
        <v>205</v>
      </c>
      <c r="T206" s="66">
        <v>367.79913563999997</v>
      </c>
      <c r="U206" s="66">
        <v>258</v>
      </c>
      <c r="V206" s="66">
        <v>339.62687664999999</v>
      </c>
      <c r="W206" s="66">
        <v>216</v>
      </c>
      <c r="X206" s="66">
        <v>241.80386091</v>
      </c>
      <c r="Y206" s="66">
        <v>302</v>
      </c>
      <c r="Z206" s="66">
        <v>325.30064949000001</v>
      </c>
      <c r="AA206" s="66">
        <v>-14.326227159999974</v>
      </c>
      <c r="AB206" s="66">
        <v>-125.99527472999998</v>
      </c>
      <c r="AC206" s="66">
        <v>7</v>
      </c>
      <c r="AD206" s="66">
        <v>0.11370447971719722</v>
      </c>
      <c r="AE206" s="66"/>
      <c r="AF206" s="66" t="s">
        <v>70</v>
      </c>
      <c r="AG206" s="66" t="b">
        <v>0</v>
      </c>
      <c r="AH206" s="66">
        <v>3.34173828416411E-2</v>
      </c>
      <c r="AI206" s="66"/>
      <c r="AJ206" s="66">
        <v>67.466642388987182</v>
      </c>
      <c r="AK206" s="66">
        <v>40.307446062575771</v>
      </c>
      <c r="AL206" s="66">
        <v>56.778451971591075</v>
      </c>
      <c r="AM206" s="66">
        <v>37.847386743807512</v>
      </c>
      <c r="AN206" s="66">
        <v>233</v>
      </c>
      <c r="AO206" s="66">
        <v>761.62671163645791</v>
      </c>
      <c r="AP206" s="66"/>
      <c r="AQ206" s="66">
        <v>127.5611532725606</v>
      </c>
      <c r="AR206" s="66">
        <v>67.5986974397224</v>
      </c>
      <c r="AS206" s="66">
        <v>126.80713717661199</v>
      </c>
      <c r="AT206" s="66">
        <v>60.716471928786817</v>
      </c>
      <c r="AU206" s="66">
        <v>296</v>
      </c>
      <c r="AV206" s="66">
        <v>620.90143184985448</v>
      </c>
    </row>
    <row r="207" spans="1:48" x14ac:dyDescent="0.3">
      <c r="A207" s="68">
        <v>205</v>
      </c>
      <c r="B207" s="68">
        <v>109</v>
      </c>
      <c r="C207" s="68">
        <v>309.82067807999999</v>
      </c>
      <c r="D207" s="68">
        <v>321</v>
      </c>
      <c r="E207" s="68">
        <v>332.80540402999998</v>
      </c>
      <c r="F207" s="68">
        <v>52</v>
      </c>
      <c r="G207" s="68">
        <v>344.61776971</v>
      </c>
      <c r="H207" s="68">
        <v>311</v>
      </c>
      <c r="I207" s="68">
        <v>306.96631862999999</v>
      </c>
      <c r="J207" s="68">
        <v>224</v>
      </c>
      <c r="K207" s="68">
        <v>276.20423261000002</v>
      </c>
      <c r="L207" s="68">
        <v>311</v>
      </c>
      <c r="M207" s="68">
        <v>303.78944201000002</v>
      </c>
      <c r="N207" s="68">
        <v>-3.1768766199999732</v>
      </c>
      <c r="O207" s="68">
        <v>-68.413537099999985</v>
      </c>
      <c r="P207" s="68">
        <v>151</v>
      </c>
      <c r="Q207" s="68">
        <v>4.6436374359015181E-2</v>
      </c>
      <c r="R207" s="68"/>
      <c r="S207" s="68">
        <v>24</v>
      </c>
      <c r="T207" s="68">
        <v>382.22180897999999</v>
      </c>
      <c r="U207" s="68">
        <v>283</v>
      </c>
      <c r="V207" s="68">
        <v>335.07121004999999</v>
      </c>
      <c r="W207" s="68">
        <v>295</v>
      </c>
      <c r="X207" s="68">
        <v>231.63383486000001</v>
      </c>
      <c r="Y207" s="68">
        <v>292</v>
      </c>
      <c r="Z207" s="68">
        <v>328.90159238000001</v>
      </c>
      <c r="AA207" s="68">
        <v>-6.1696176699999796</v>
      </c>
      <c r="AB207" s="68">
        <v>-150.58797411999998</v>
      </c>
      <c r="AC207" s="68">
        <v>134</v>
      </c>
      <c r="AD207" s="68">
        <v>4.0970188396873962E-2</v>
      </c>
      <c r="AE207" s="68"/>
      <c r="AF207" s="68" t="s">
        <v>69</v>
      </c>
      <c r="AG207" s="68" t="b">
        <v>1</v>
      </c>
      <c r="AH207" s="68">
        <v>5.4661859621412193E-3</v>
      </c>
      <c r="AI207" s="68"/>
      <c r="AJ207" s="68">
        <v>78.117993969680711</v>
      </c>
      <c r="AK207" s="68">
        <v>43.341618800122241</v>
      </c>
      <c r="AL207" s="68">
        <v>68.48725869526227</v>
      </c>
      <c r="AM207" s="68">
        <v>44.407110443976897</v>
      </c>
      <c r="AN207" s="68">
        <v>119</v>
      </c>
      <c r="AO207" s="68">
        <v>939.1446472431561</v>
      </c>
      <c r="AP207" s="68"/>
      <c r="AQ207" s="68">
        <v>150.71756136460078</v>
      </c>
      <c r="AR207" s="68">
        <v>72.436576620649348</v>
      </c>
      <c r="AS207" s="68">
        <v>150.71430632743449</v>
      </c>
      <c r="AT207" s="68">
        <v>78.284239781117705</v>
      </c>
      <c r="AU207" s="68">
        <v>357</v>
      </c>
      <c r="AV207" s="68">
        <v>52.742079114093528</v>
      </c>
    </row>
    <row r="208" spans="1:48" x14ac:dyDescent="0.3">
      <c r="A208">
        <v>206</v>
      </c>
      <c r="B208">
        <v>229</v>
      </c>
      <c r="C208">
        <v>300.84008395000001</v>
      </c>
      <c r="D208">
        <v>263</v>
      </c>
      <c r="E208">
        <v>353.64279706999997</v>
      </c>
      <c r="F208">
        <v>211</v>
      </c>
      <c r="G208">
        <v>333.06581388000001</v>
      </c>
      <c r="H208">
        <v>256</v>
      </c>
      <c r="I208">
        <v>323.05783157000002</v>
      </c>
      <c r="J208">
        <v>210</v>
      </c>
      <c r="K208">
        <v>277.08572269000001</v>
      </c>
      <c r="L208">
        <v>250</v>
      </c>
      <c r="M208">
        <v>321.95217381999998</v>
      </c>
      <c r="N208">
        <v>-1.1056577500000344</v>
      </c>
      <c r="O208">
        <v>-55.980091189999996</v>
      </c>
      <c r="P208">
        <v>261</v>
      </c>
      <c r="Q208">
        <v>1.9750910127090748E-2</v>
      </c>
      <c r="S208">
        <v>208</v>
      </c>
      <c r="T208">
        <v>367.56729725000002</v>
      </c>
      <c r="U208">
        <v>264</v>
      </c>
      <c r="V208">
        <v>338.85246688000001</v>
      </c>
      <c r="W208">
        <v>173</v>
      </c>
      <c r="X208">
        <v>244.56683591000001</v>
      </c>
      <c r="Y208">
        <v>253</v>
      </c>
      <c r="Z208">
        <v>337.69504114</v>
      </c>
      <c r="AA208">
        <v>-1.1574257400000079</v>
      </c>
      <c r="AB208">
        <v>-123.00046134000002</v>
      </c>
      <c r="AC208">
        <v>257</v>
      </c>
      <c r="AD208">
        <v>9.4099300717306374E-3</v>
      </c>
      <c r="AF208" t="s">
        <v>69</v>
      </c>
      <c r="AG208" t="b">
        <v>0</v>
      </c>
      <c r="AH208">
        <v>1.034098005536011E-2</v>
      </c>
      <c r="AJ208">
        <v>70.012572733950023</v>
      </c>
      <c r="AK208">
        <v>44.429019617334404</v>
      </c>
      <c r="AL208">
        <v>55.991008998774532</v>
      </c>
      <c r="AM208">
        <v>39.605116851791109</v>
      </c>
      <c r="AN208">
        <v>160</v>
      </c>
      <c r="AO208">
        <v>873.88989288975688</v>
      </c>
      <c r="AQ208">
        <v>124.9210137502488</v>
      </c>
      <c r="AR208">
        <v>68.346725319600523</v>
      </c>
      <c r="AS208">
        <v>123.00590686709502</v>
      </c>
      <c r="AT208">
        <v>58.489395313802078</v>
      </c>
      <c r="AU208">
        <v>183</v>
      </c>
      <c r="AV208">
        <v>948.22461548640501</v>
      </c>
    </row>
    <row r="209" spans="1:48" x14ac:dyDescent="0.3">
      <c r="A209" s="68">
        <v>207</v>
      </c>
      <c r="B209" s="68">
        <v>102</v>
      </c>
      <c r="C209" s="68">
        <v>310.20296321000001</v>
      </c>
      <c r="D209" s="68">
        <v>210</v>
      </c>
      <c r="E209" s="68">
        <v>365.42128026</v>
      </c>
      <c r="F209" s="68">
        <v>103</v>
      </c>
      <c r="G209" s="68">
        <v>340.15819870000001</v>
      </c>
      <c r="H209" s="68">
        <v>217</v>
      </c>
      <c r="I209" s="68">
        <v>337.63806553000001</v>
      </c>
      <c r="J209" s="68">
        <v>122</v>
      </c>
      <c r="K209" s="68">
        <v>283.72679153000001</v>
      </c>
      <c r="L209" s="68">
        <v>215</v>
      </c>
      <c r="M209" s="68">
        <v>334.91591298999998</v>
      </c>
      <c r="N209" s="68">
        <v>-2.7221525400000246</v>
      </c>
      <c r="O209" s="68">
        <v>-56.43140717</v>
      </c>
      <c r="P209" s="68">
        <v>145</v>
      </c>
      <c r="Q209" s="68">
        <v>4.8238253775942916E-2</v>
      </c>
      <c r="R209" s="68"/>
      <c r="S209" s="68">
        <v>125</v>
      </c>
      <c r="T209" s="68">
        <v>373.89280293000002</v>
      </c>
      <c r="U209" s="68">
        <v>216</v>
      </c>
      <c r="V209" s="68">
        <v>353.00015216000003</v>
      </c>
      <c r="W209" s="68">
        <v>124</v>
      </c>
      <c r="X209" s="68">
        <v>250.00856590999999</v>
      </c>
      <c r="Y209" s="68">
        <v>220</v>
      </c>
      <c r="Z209" s="68">
        <v>347.45236154999998</v>
      </c>
      <c r="AA209" s="68">
        <v>-5.5477906100000496</v>
      </c>
      <c r="AB209" s="68">
        <v>-123.88423702000003</v>
      </c>
      <c r="AC209" s="68">
        <v>117</v>
      </c>
      <c r="AD209" s="68">
        <v>4.4782054145471366E-2</v>
      </c>
      <c r="AE209" s="68"/>
      <c r="AF209" s="68" t="s">
        <v>69</v>
      </c>
      <c r="AG209" s="68" t="b">
        <v>1</v>
      </c>
      <c r="AH209" s="68">
        <v>3.45619963047155E-3</v>
      </c>
      <c r="AI209" s="68"/>
      <c r="AJ209" s="68">
        <v>68.872894576590795</v>
      </c>
      <c r="AK209" s="68">
        <v>40.856127496308858</v>
      </c>
      <c r="AL209" s="68">
        <v>56.497024962712473</v>
      </c>
      <c r="AM209" s="68">
        <v>40.392636694160267</v>
      </c>
      <c r="AN209" s="68">
        <v>188</v>
      </c>
      <c r="AO209" s="68">
        <v>824.69431164778666</v>
      </c>
      <c r="AP209" s="68"/>
      <c r="AQ209" s="68">
        <v>125.85865706524564</v>
      </c>
      <c r="AR209" s="68">
        <v>64.889753481084355</v>
      </c>
      <c r="AS209" s="68">
        <v>124.00839553304425</v>
      </c>
      <c r="AT209" s="68">
        <v>62.81916511636269</v>
      </c>
      <c r="AU209" s="68">
        <v>184</v>
      </c>
      <c r="AV209" s="68">
        <v>946.05993617359934</v>
      </c>
    </row>
    <row r="210" spans="1:48" x14ac:dyDescent="0.3">
      <c r="A210">
        <v>208</v>
      </c>
      <c r="B210">
        <v>72</v>
      </c>
      <c r="C210">
        <v>312.40499061000003</v>
      </c>
      <c r="D210">
        <v>207</v>
      </c>
      <c r="E210">
        <v>366.32911768000002</v>
      </c>
      <c r="F210">
        <v>93</v>
      </c>
      <c r="G210">
        <v>341.09066002999998</v>
      </c>
      <c r="H210">
        <v>205</v>
      </c>
      <c r="I210">
        <v>339.26043174</v>
      </c>
      <c r="J210">
        <v>107</v>
      </c>
      <c r="K210">
        <v>284.89358004000002</v>
      </c>
      <c r="L210">
        <v>214</v>
      </c>
      <c r="M210">
        <v>335.02754532</v>
      </c>
      <c r="N210">
        <v>-4.2328864199999998</v>
      </c>
      <c r="O210">
        <v>-56.197079989999963</v>
      </c>
      <c r="P210">
        <v>63</v>
      </c>
      <c r="Q210">
        <v>7.5322177251081812E-2</v>
      </c>
      <c r="S210">
        <v>134</v>
      </c>
      <c r="T210">
        <v>373.20107886</v>
      </c>
      <c r="U210">
        <v>214</v>
      </c>
      <c r="V210">
        <v>353.26397467999999</v>
      </c>
      <c r="W210">
        <v>153</v>
      </c>
      <c r="X210">
        <v>246.89294558</v>
      </c>
      <c r="Y210">
        <v>217</v>
      </c>
      <c r="Z210">
        <v>348.34574268</v>
      </c>
      <c r="AA210">
        <v>-4.9182319999999891</v>
      </c>
      <c r="AB210">
        <v>-126.30813327999999</v>
      </c>
      <c r="AC210">
        <v>141</v>
      </c>
      <c r="AD210">
        <v>3.8938363447247278E-2</v>
      </c>
      <c r="AF210" t="s">
        <v>69</v>
      </c>
      <c r="AG210" t="b">
        <v>0</v>
      </c>
      <c r="AH210">
        <v>3.6383813803834535E-2</v>
      </c>
      <c r="AJ210">
        <v>68.735227768895555</v>
      </c>
      <c r="AK210">
        <v>39.440859379479491</v>
      </c>
      <c r="AL210">
        <v>56.356269632109921</v>
      </c>
      <c r="AM210">
        <v>41.673326526201691</v>
      </c>
      <c r="AN210">
        <v>193</v>
      </c>
      <c r="AO210">
        <v>821.30214476544802</v>
      </c>
      <c r="AQ210">
        <v>128.26171693328058</v>
      </c>
      <c r="AR210">
        <v>62.184100123039762</v>
      </c>
      <c r="AS210">
        <v>126.40385096461289</v>
      </c>
      <c r="AT210">
        <v>67.935482778908522</v>
      </c>
      <c r="AU210">
        <v>176</v>
      </c>
      <c r="AV210">
        <v>974.62154503611634</v>
      </c>
    </row>
    <row r="211" spans="1:48" x14ac:dyDescent="0.3">
      <c r="A211" s="68">
        <v>209</v>
      </c>
      <c r="B211" s="68">
        <v>189</v>
      </c>
      <c r="C211" s="68">
        <v>305.07176507999998</v>
      </c>
      <c r="D211" s="68">
        <v>182</v>
      </c>
      <c r="E211" s="68">
        <v>370.46489131999999</v>
      </c>
      <c r="F211" s="68">
        <v>192</v>
      </c>
      <c r="G211" s="68">
        <v>334.13225906999998</v>
      </c>
      <c r="H211" s="68">
        <v>220</v>
      </c>
      <c r="I211" s="68">
        <v>336.94753607000001</v>
      </c>
      <c r="J211" s="68">
        <v>208</v>
      </c>
      <c r="K211" s="68">
        <v>277.25949666999998</v>
      </c>
      <c r="L211" s="68">
        <v>203</v>
      </c>
      <c r="M211" s="68">
        <v>337.29264746000001</v>
      </c>
      <c r="N211" s="68">
        <v>0.34511138999999957</v>
      </c>
      <c r="O211" s="68">
        <v>-56.872762399999999</v>
      </c>
      <c r="P211" s="68">
        <v>317</v>
      </c>
      <c r="Q211" s="68">
        <v>-6.068131306384365E-3</v>
      </c>
      <c r="R211" s="68"/>
      <c r="S211" s="68">
        <v>206</v>
      </c>
      <c r="T211" s="68">
        <v>367.79055183000003</v>
      </c>
      <c r="U211" s="68">
        <v>229</v>
      </c>
      <c r="V211" s="68">
        <v>347.77841527999999</v>
      </c>
      <c r="W211" s="68">
        <v>258</v>
      </c>
      <c r="X211" s="68">
        <v>238.61265016999999</v>
      </c>
      <c r="Y211" s="68">
        <v>219</v>
      </c>
      <c r="Z211" s="68">
        <v>348.29183832000001</v>
      </c>
      <c r="AA211" s="68">
        <v>0.51342304000002059</v>
      </c>
      <c r="AB211" s="68">
        <v>-129.17790166000003</v>
      </c>
      <c r="AC211" s="68">
        <v>298</v>
      </c>
      <c r="AD211" s="68">
        <v>-3.974542343560936E-3</v>
      </c>
      <c r="AE211" s="68"/>
      <c r="AF211" s="68" t="s">
        <v>70</v>
      </c>
      <c r="AG211" s="68" t="b">
        <v>1</v>
      </c>
      <c r="AH211" s="68">
        <v>2.093588962823429E-3</v>
      </c>
      <c r="AI211" s="68"/>
      <c r="AJ211" s="68">
        <v>72.261956450350993</v>
      </c>
      <c r="AK211" s="68">
        <v>44.361305367375373</v>
      </c>
      <c r="AL211" s="68">
        <v>56.87380948097605</v>
      </c>
      <c r="AM211" s="68">
        <v>43.288798052350572</v>
      </c>
      <c r="AN211" s="68">
        <v>115</v>
      </c>
      <c r="AO211" s="68">
        <v>948.09773696733271</v>
      </c>
      <c r="AP211" s="68"/>
      <c r="AQ211" s="68">
        <v>132.96752845727593</v>
      </c>
      <c r="AR211" s="68">
        <v>66.695745040485718</v>
      </c>
      <c r="AS211" s="68">
        <v>129.17892196677693</v>
      </c>
      <c r="AT211" s="68">
        <v>70.060389907289192</v>
      </c>
      <c r="AU211" s="68">
        <v>89</v>
      </c>
      <c r="AV211" s="68">
        <v>1449.1950503743867</v>
      </c>
    </row>
    <row r="212" spans="1:48" x14ac:dyDescent="0.3">
      <c r="A212">
        <v>210</v>
      </c>
      <c r="B212">
        <v>99</v>
      </c>
      <c r="C212">
        <v>310.48141697</v>
      </c>
      <c r="D212">
        <v>229</v>
      </c>
      <c r="E212">
        <v>363.23890548000003</v>
      </c>
      <c r="F212">
        <v>129</v>
      </c>
      <c r="G212">
        <v>338.20907187</v>
      </c>
      <c r="H212">
        <v>232</v>
      </c>
      <c r="I212">
        <v>333.08791508000002</v>
      </c>
      <c r="J212">
        <v>145</v>
      </c>
      <c r="K212">
        <v>282.34431257</v>
      </c>
      <c r="L212">
        <v>229</v>
      </c>
      <c r="M212">
        <v>331.12459973</v>
      </c>
      <c r="N212">
        <v>-1.9633153500000162</v>
      </c>
      <c r="O212">
        <v>-55.864759300000003</v>
      </c>
      <c r="P212">
        <v>198</v>
      </c>
      <c r="Q212">
        <v>3.5144076061561336E-2</v>
      </c>
      <c r="S212">
        <v>142</v>
      </c>
      <c r="T212">
        <v>372.49538379000001</v>
      </c>
      <c r="U212">
        <v>237</v>
      </c>
      <c r="V212">
        <v>344.86758363000001</v>
      </c>
      <c r="W212">
        <v>182</v>
      </c>
      <c r="X212">
        <v>243.84070532000001</v>
      </c>
      <c r="Y212">
        <v>230</v>
      </c>
      <c r="Z212">
        <v>345.85904877000002</v>
      </c>
      <c r="AA212">
        <v>0.99146514000000252</v>
      </c>
      <c r="AB212">
        <v>-128.65467846999999</v>
      </c>
      <c r="AC212">
        <v>305</v>
      </c>
      <c r="AD212">
        <v>-7.7064056417598115E-3</v>
      </c>
      <c r="AF212" t="s">
        <v>69</v>
      </c>
      <c r="AG212" t="b">
        <v>0</v>
      </c>
      <c r="AH212">
        <v>4.2850481703321147E-2</v>
      </c>
      <c r="AJ212">
        <v>69.779193872407035</v>
      </c>
      <c r="AK212">
        <v>40.962239542710392</v>
      </c>
      <c r="AL212">
        <v>55.899248105949354</v>
      </c>
      <c r="AM212">
        <v>42.696900096154337</v>
      </c>
      <c r="AN212">
        <v>164</v>
      </c>
      <c r="AO212">
        <v>869.4079759186418</v>
      </c>
      <c r="AQ212">
        <v>131.10310573890516</v>
      </c>
      <c r="AR212">
        <v>64.677952559340881</v>
      </c>
      <c r="AS212">
        <v>128.65849872955505</v>
      </c>
      <c r="AT212">
        <v>68.869760188914384</v>
      </c>
      <c r="AU212">
        <v>134</v>
      </c>
      <c r="AV212">
        <v>1151.0359096927441</v>
      </c>
    </row>
    <row r="213" spans="1:48" x14ac:dyDescent="0.3">
      <c r="A213">
        <v>211</v>
      </c>
      <c r="B213">
        <v>55</v>
      </c>
      <c r="C213">
        <v>313.57897128000002</v>
      </c>
      <c r="D213">
        <v>216</v>
      </c>
      <c r="E213">
        <v>364.84605994999998</v>
      </c>
      <c r="F213">
        <v>73</v>
      </c>
      <c r="G213">
        <v>342.66936951999998</v>
      </c>
      <c r="H213">
        <v>226</v>
      </c>
      <c r="I213">
        <v>334.81246184000003</v>
      </c>
      <c r="J213">
        <v>90</v>
      </c>
      <c r="K213">
        <v>285.75968990000001</v>
      </c>
      <c r="L213">
        <v>225</v>
      </c>
      <c r="M213">
        <v>332.49700780000001</v>
      </c>
      <c r="N213">
        <v>-2.3154540400000201</v>
      </c>
      <c r="O213">
        <v>-56.909679619999963</v>
      </c>
      <c r="P213">
        <v>179</v>
      </c>
      <c r="Q213">
        <v>4.0686471184882445E-2</v>
      </c>
      <c r="S213">
        <v>127</v>
      </c>
      <c r="T213">
        <v>373.6279816</v>
      </c>
      <c r="U213">
        <v>228</v>
      </c>
      <c r="V213">
        <v>348.01785876999998</v>
      </c>
      <c r="W213">
        <v>147</v>
      </c>
      <c r="X213">
        <v>247.17431579999999</v>
      </c>
      <c r="Y213">
        <v>231</v>
      </c>
      <c r="Z213">
        <v>345.47851688999998</v>
      </c>
      <c r="AA213">
        <v>-2.5393418799999949</v>
      </c>
      <c r="AB213">
        <v>-126.45366580000001</v>
      </c>
      <c r="AC213">
        <v>220</v>
      </c>
      <c r="AD213">
        <v>2.008120416229163E-2</v>
      </c>
      <c r="AF213" t="s">
        <v>69</v>
      </c>
      <c r="AG213" t="b">
        <v>0</v>
      </c>
      <c r="AH213">
        <v>2.0605267022590815E-2</v>
      </c>
      <c r="AJ213">
        <v>70.717449286506394</v>
      </c>
      <c r="AK213">
        <v>41.812298252963636</v>
      </c>
      <c r="AL213">
        <v>56.956763969368829</v>
      </c>
      <c r="AM213">
        <v>42.665836350680308</v>
      </c>
      <c r="AN213">
        <v>151</v>
      </c>
      <c r="AO213">
        <v>888.27996320297621</v>
      </c>
      <c r="AQ213">
        <v>129.00648280875737</v>
      </c>
      <c r="AR213">
        <v>62.362424546885748</v>
      </c>
      <c r="AS213">
        <v>126.4791597514848</v>
      </c>
      <c r="AT213">
        <v>69.171381319144203</v>
      </c>
      <c r="AU213">
        <v>136</v>
      </c>
      <c r="AV213">
        <v>1140.2363473945059</v>
      </c>
    </row>
    <row r="214" spans="1:48" x14ac:dyDescent="0.3">
      <c r="A214">
        <v>212</v>
      </c>
      <c r="B214">
        <v>79</v>
      </c>
      <c r="C214">
        <v>312.03750162</v>
      </c>
      <c r="D214">
        <v>212</v>
      </c>
      <c r="E214">
        <v>365.24991431000001</v>
      </c>
      <c r="F214">
        <v>87</v>
      </c>
      <c r="G214">
        <v>341.23715331</v>
      </c>
      <c r="H214">
        <v>208</v>
      </c>
      <c r="I214">
        <v>338.88830535</v>
      </c>
      <c r="J214">
        <v>110</v>
      </c>
      <c r="K214">
        <v>284.59374582999999</v>
      </c>
      <c r="L214">
        <v>217</v>
      </c>
      <c r="M214">
        <v>334.14285559000001</v>
      </c>
      <c r="N214">
        <v>-4.7454497599999854</v>
      </c>
      <c r="O214">
        <v>-56.643407480000008</v>
      </c>
      <c r="P214">
        <v>41</v>
      </c>
      <c r="Q214">
        <v>8.3777618104552365E-2</v>
      </c>
      <c r="S214">
        <v>117</v>
      </c>
      <c r="T214">
        <v>374.65199962000003</v>
      </c>
      <c r="U214">
        <v>210</v>
      </c>
      <c r="V214">
        <v>354.82676692000001</v>
      </c>
      <c r="W214">
        <v>156</v>
      </c>
      <c r="X214">
        <v>246.72978807000001</v>
      </c>
      <c r="Y214">
        <v>223</v>
      </c>
      <c r="Z214">
        <v>347.1688413</v>
      </c>
      <c r="AA214">
        <v>-7.6579256200000145</v>
      </c>
      <c r="AB214">
        <v>-127.92221155000001</v>
      </c>
      <c r="AC214">
        <v>79</v>
      </c>
      <c r="AD214">
        <v>5.9863924546104466E-2</v>
      </c>
      <c r="AF214" t="s">
        <v>69</v>
      </c>
      <c r="AG214" t="b">
        <v>0</v>
      </c>
      <c r="AH214">
        <v>2.3913693558447899E-2</v>
      </c>
      <c r="AJ214">
        <v>68.831719013491664</v>
      </c>
      <c r="AK214">
        <v>39.338963964208219</v>
      </c>
      <c r="AL214">
        <v>56.841841141627398</v>
      </c>
      <c r="AM214">
        <v>41.482632921147697</v>
      </c>
      <c r="AN214">
        <v>197</v>
      </c>
      <c r="AO214">
        <v>815.88841912704731</v>
      </c>
      <c r="AQ214">
        <v>129.69590213554844</v>
      </c>
      <c r="AR214">
        <v>63.476116463640643</v>
      </c>
      <c r="AS214">
        <v>128.15122329749494</v>
      </c>
      <c r="AT214">
        <v>67.7644645099613</v>
      </c>
      <c r="AU214">
        <v>194</v>
      </c>
      <c r="AV214">
        <v>906.42461692902577</v>
      </c>
    </row>
    <row r="215" spans="1:48" x14ac:dyDescent="0.3">
      <c r="A215">
        <v>213</v>
      </c>
      <c r="B215">
        <v>216</v>
      </c>
      <c r="C215">
        <v>302.01642175000001</v>
      </c>
      <c r="D215">
        <v>211</v>
      </c>
      <c r="E215">
        <v>365.27551352</v>
      </c>
      <c r="F215">
        <v>210</v>
      </c>
      <c r="G215">
        <v>333.14180399000003</v>
      </c>
      <c r="H215">
        <v>222</v>
      </c>
      <c r="I215">
        <v>336.33159998000002</v>
      </c>
      <c r="J215">
        <v>189</v>
      </c>
      <c r="K215">
        <v>278.71813724999998</v>
      </c>
      <c r="L215">
        <v>218</v>
      </c>
      <c r="M215">
        <v>334.10207388999999</v>
      </c>
      <c r="N215">
        <v>-2.2295260900000358</v>
      </c>
      <c r="O215">
        <v>-54.423666740000044</v>
      </c>
      <c r="P215">
        <v>174</v>
      </c>
      <c r="Q215">
        <v>4.0966113155352493E-2</v>
      </c>
      <c r="S215">
        <v>154</v>
      </c>
      <c r="T215">
        <v>371.33711943999998</v>
      </c>
      <c r="U215">
        <v>195</v>
      </c>
      <c r="V215">
        <v>357.21701952000001</v>
      </c>
      <c r="W215">
        <v>192</v>
      </c>
      <c r="X215">
        <v>243.36972649000001</v>
      </c>
      <c r="Y215">
        <v>215</v>
      </c>
      <c r="Z215">
        <v>348.59082610000002</v>
      </c>
      <c r="AA215">
        <v>-8.6261934199999928</v>
      </c>
      <c r="AB215">
        <v>-127.96739294999998</v>
      </c>
      <c r="AC215">
        <v>56</v>
      </c>
      <c r="AD215">
        <v>6.7409308114688718E-2</v>
      </c>
      <c r="AF215" t="s">
        <v>70</v>
      </c>
      <c r="AG215" t="b">
        <v>0</v>
      </c>
      <c r="AH215">
        <v>2.6443194959336225E-2</v>
      </c>
      <c r="AJ215">
        <v>67.94524943111881</v>
      </c>
      <c r="AK215">
        <v>42.503406341105219</v>
      </c>
      <c r="AL215">
        <v>54.469315105044032</v>
      </c>
      <c r="AM215">
        <v>38.917777416088356</v>
      </c>
      <c r="AN215">
        <v>192</v>
      </c>
      <c r="AO215">
        <v>822.31437820881933</v>
      </c>
      <c r="AQ215">
        <v>129.50960338144557</v>
      </c>
      <c r="AR215">
        <v>69.78752362547624</v>
      </c>
      <c r="AS215">
        <v>128.25780627836636</v>
      </c>
      <c r="AT215">
        <v>60.973876859048524</v>
      </c>
      <c r="AU215">
        <v>223</v>
      </c>
      <c r="AV215">
        <v>814.59910728325747</v>
      </c>
    </row>
    <row r="216" spans="1:48" x14ac:dyDescent="0.3">
      <c r="A216" s="68">
        <v>214</v>
      </c>
      <c r="B216" s="68">
        <v>159</v>
      </c>
      <c r="C216" s="68">
        <v>306.99700582999998</v>
      </c>
      <c r="D216" s="68">
        <v>215</v>
      </c>
      <c r="E216" s="68">
        <v>364.98196918000002</v>
      </c>
      <c r="F216" s="68">
        <v>138</v>
      </c>
      <c r="G216" s="68">
        <v>337.37881636999998</v>
      </c>
      <c r="H216" s="68">
        <v>201</v>
      </c>
      <c r="I216" s="68">
        <v>340.53517476000002</v>
      </c>
      <c r="J216" s="68">
        <v>130</v>
      </c>
      <c r="K216" s="68">
        <v>283.04867464</v>
      </c>
      <c r="L216" s="68">
        <v>207</v>
      </c>
      <c r="M216" s="68">
        <v>336.87656549000002</v>
      </c>
      <c r="N216" s="68">
        <v>-3.6586092699999995</v>
      </c>
      <c r="O216" s="68">
        <v>-54.33014172999998</v>
      </c>
      <c r="P216" s="68">
        <v>87</v>
      </c>
      <c r="Q216" s="68">
        <v>6.7340322581558643E-2</v>
      </c>
      <c r="R216" s="68"/>
      <c r="S216" s="68">
        <v>112</v>
      </c>
      <c r="T216" s="68">
        <v>375.19045998000001</v>
      </c>
      <c r="U216" s="68">
        <v>186</v>
      </c>
      <c r="V216" s="68">
        <v>359.09205601000002</v>
      </c>
      <c r="W216" s="68">
        <v>108</v>
      </c>
      <c r="X216" s="68">
        <v>251.84193712999999</v>
      </c>
      <c r="Y216" s="68">
        <v>207</v>
      </c>
      <c r="Z216" s="68">
        <v>350.00740739999998</v>
      </c>
      <c r="AA216" s="68">
        <v>-9.0846486100000448</v>
      </c>
      <c r="AB216" s="68">
        <v>-123.34852285000002</v>
      </c>
      <c r="AC216" s="68">
        <v>41</v>
      </c>
      <c r="AD216" s="68">
        <v>7.3650242419583567E-2</v>
      </c>
      <c r="AE216" s="68"/>
      <c r="AF216" s="68" t="s">
        <v>70</v>
      </c>
      <c r="AG216" s="68" t="b">
        <v>1</v>
      </c>
      <c r="AH216" s="68">
        <v>6.3099198380249244E-3</v>
      </c>
      <c r="AI216" s="68"/>
      <c r="AJ216" s="68">
        <v>65.187041137965608</v>
      </c>
      <c r="AK216" s="68">
        <v>38.996155824673266</v>
      </c>
      <c r="AL216" s="68">
        <v>54.453188356536252</v>
      </c>
      <c r="AM216" s="68">
        <v>36.924738094721697</v>
      </c>
      <c r="AN216" s="68">
        <v>255</v>
      </c>
      <c r="AO216" s="68">
        <v>719.67648968190042</v>
      </c>
      <c r="AP216" s="68"/>
      <c r="AQ216" s="68">
        <v>124.64083654929222</v>
      </c>
      <c r="AR216" s="68">
        <v>68.447339364348537</v>
      </c>
      <c r="AS216" s="68">
        <v>123.68261369183688</v>
      </c>
      <c r="AT216" s="68">
        <v>57.151720042399042</v>
      </c>
      <c r="AU216" s="68">
        <v>268</v>
      </c>
      <c r="AV216" s="68">
        <v>673.01282884457555</v>
      </c>
    </row>
    <row r="217" spans="1:48" x14ac:dyDescent="0.3">
      <c r="A217">
        <v>215</v>
      </c>
      <c r="B217">
        <v>108</v>
      </c>
      <c r="C217">
        <v>309.83055702000001</v>
      </c>
      <c r="D217">
        <v>221</v>
      </c>
      <c r="E217">
        <v>364.49674811</v>
      </c>
      <c r="F217">
        <v>128</v>
      </c>
      <c r="G217">
        <v>338.33384464</v>
      </c>
      <c r="H217">
        <v>209</v>
      </c>
      <c r="I217">
        <v>338.86753326000002</v>
      </c>
      <c r="J217">
        <v>129</v>
      </c>
      <c r="K217">
        <v>283.13625361999999</v>
      </c>
      <c r="L217">
        <v>219</v>
      </c>
      <c r="M217">
        <v>334.04636085999999</v>
      </c>
      <c r="N217">
        <v>-4.8211724000000231</v>
      </c>
      <c r="O217">
        <v>-55.197591020000004</v>
      </c>
      <c r="P217">
        <v>32</v>
      </c>
      <c r="Q217">
        <v>8.734389147985E-2</v>
      </c>
      <c r="S217">
        <v>141</v>
      </c>
      <c r="T217">
        <v>372.58118081999999</v>
      </c>
      <c r="U217">
        <v>211</v>
      </c>
      <c r="V217">
        <v>354.50636104</v>
      </c>
      <c r="W217">
        <v>152</v>
      </c>
      <c r="X217">
        <v>246.91049581999999</v>
      </c>
      <c r="Y217">
        <v>232</v>
      </c>
      <c r="Z217">
        <v>345.20894957000002</v>
      </c>
      <c r="AA217">
        <v>-9.2974114699999859</v>
      </c>
      <c r="AB217">
        <v>-125.67068499999999</v>
      </c>
      <c r="AC217">
        <v>40</v>
      </c>
      <c r="AD217">
        <v>7.3982340989069861E-2</v>
      </c>
      <c r="AF217" t="s">
        <v>69</v>
      </c>
      <c r="AG217" t="b">
        <v>0</v>
      </c>
      <c r="AH217">
        <v>1.3361550490780139E-2</v>
      </c>
      <c r="AJ217">
        <v>67.116851951811171</v>
      </c>
      <c r="AK217">
        <v>38.331371733554015</v>
      </c>
      <c r="AL217">
        <v>55.407740954867556</v>
      </c>
      <c r="AM217">
        <v>40.494591215200771</v>
      </c>
      <c r="AN217">
        <v>224</v>
      </c>
      <c r="AO217">
        <v>776.04509151840784</v>
      </c>
      <c r="AQ217">
        <v>127.68251858972441</v>
      </c>
      <c r="AR217">
        <v>63.540920839231987</v>
      </c>
      <c r="AS217">
        <v>126.01413781164283</v>
      </c>
      <c r="AT217">
        <v>65.809978528574021</v>
      </c>
      <c r="AU217">
        <v>191</v>
      </c>
      <c r="AV217">
        <v>919.45857798490613</v>
      </c>
    </row>
    <row r="218" spans="1:48" x14ac:dyDescent="0.3">
      <c r="A218" s="66">
        <v>216</v>
      </c>
      <c r="B218" s="66">
        <v>104</v>
      </c>
      <c r="C218" s="66">
        <v>310.07890470000001</v>
      </c>
      <c r="D218" s="66">
        <v>214</v>
      </c>
      <c r="E218" s="66">
        <v>365.10110736000001</v>
      </c>
      <c r="F218" s="66">
        <v>127</v>
      </c>
      <c r="G218" s="66">
        <v>338.39181252999998</v>
      </c>
      <c r="H218" s="66">
        <v>210</v>
      </c>
      <c r="I218" s="66">
        <v>338.70234331</v>
      </c>
      <c r="J218" s="66">
        <v>126</v>
      </c>
      <c r="K218" s="66">
        <v>283.43054002999997</v>
      </c>
      <c r="L218" s="66">
        <v>216</v>
      </c>
      <c r="M218" s="66">
        <v>334.54072524999998</v>
      </c>
      <c r="N218" s="66">
        <v>-4.1616180600000234</v>
      </c>
      <c r="O218" s="66">
        <v>-54.961272500000007</v>
      </c>
      <c r="P218" s="66">
        <v>62</v>
      </c>
      <c r="Q218" s="66">
        <v>7.5719099480457311E-2</v>
      </c>
      <c r="R218" s="66"/>
      <c r="S218" s="66">
        <v>140</v>
      </c>
      <c r="T218" s="66">
        <v>372.60166336999998</v>
      </c>
      <c r="U218" s="66">
        <v>212</v>
      </c>
      <c r="V218" s="66">
        <v>354.35721883999997</v>
      </c>
      <c r="W218" s="66">
        <v>167</v>
      </c>
      <c r="X218" s="66">
        <v>245.58133287000001</v>
      </c>
      <c r="Y218" s="66">
        <v>214</v>
      </c>
      <c r="Z218" s="66">
        <v>348.81388695999999</v>
      </c>
      <c r="AA218" s="66">
        <v>-5.5433318799999824</v>
      </c>
      <c r="AB218" s="66">
        <v>-127.02033049999997</v>
      </c>
      <c r="AC218" s="66">
        <v>122</v>
      </c>
      <c r="AD218" s="66">
        <v>4.3641296304137579E-2</v>
      </c>
      <c r="AE218" s="66"/>
      <c r="AF218" s="66" t="s">
        <v>69</v>
      </c>
      <c r="AG218" s="66" t="b">
        <v>0</v>
      </c>
      <c r="AH218" s="66">
        <v>3.2077803176319732E-2</v>
      </c>
      <c r="AI218" s="66"/>
      <c r="AJ218" s="66">
        <v>67.188214736879928</v>
      </c>
      <c r="AK218" s="66">
        <v>38.710663817062695</v>
      </c>
      <c r="AL218" s="66">
        <v>55.118604297429151</v>
      </c>
      <c r="AM218" s="66">
        <v>40.547161359268003</v>
      </c>
      <c r="AN218" s="66">
        <v>218</v>
      </c>
      <c r="AO218" s="66">
        <v>784.36858658584947</v>
      </c>
      <c r="AP218" s="66"/>
      <c r="AQ218" s="66">
        <v>128.55132110407112</v>
      </c>
      <c r="AR218" s="66">
        <v>63.439155828535782</v>
      </c>
      <c r="AS218" s="66">
        <v>127.14123205577744</v>
      </c>
      <c r="AT218" s="66">
        <v>66.522254323829003</v>
      </c>
      <c r="AU218" s="66">
        <v>210</v>
      </c>
      <c r="AV218" s="66">
        <v>855.63833601326166</v>
      </c>
    </row>
    <row r="219" spans="1:48" x14ac:dyDescent="0.3">
      <c r="A219" s="68">
        <v>217</v>
      </c>
      <c r="B219" s="68">
        <v>230</v>
      </c>
      <c r="C219" s="68">
        <v>300.78400976</v>
      </c>
      <c r="D219" s="68">
        <v>178</v>
      </c>
      <c r="E219" s="68">
        <v>370.97816546000001</v>
      </c>
      <c r="F219" s="68">
        <v>231</v>
      </c>
      <c r="G219" s="68">
        <v>331.55914772</v>
      </c>
      <c r="H219" s="68">
        <v>164</v>
      </c>
      <c r="I219" s="68">
        <v>345.91356452000002</v>
      </c>
      <c r="J219" s="68">
        <v>223</v>
      </c>
      <c r="K219" s="68">
        <v>276.28266423999997</v>
      </c>
      <c r="L219" s="68">
        <v>190</v>
      </c>
      <c r="M219" s="68">
        <v>339.38939146000001</v>
      </c>
      <c r="N219" s="68">
        <v>-6.5241730600000096</v>
      </c>
      <c r="O219" s="68">
        <v>-55.276483480000024</v>
      </c>
      <c r="P219" s="68">
        <v>7</v>
      </c>
      <c r="Q219" s="68">
        <v>0.11802800484514481</v>
      </c>
      <c r="R219" s="68"/>
      <c r="S219" s="68">
        <v>240</v>
      </c>
      <c r="T219" s="68">
        <v>365.30126878999999</v>
      </c>
      <c r="U219" s="68">
        <v>154</v>
      </c>
      <c r="V219" s="68">
        <v>366.73253019999999</v>
      </c>
      <c r="W219" s="68">
        <v>223</v>
      </c>
      <c r="X219" s="68">
        <v>241.2795146</v>
      </c>
      <c r="Y219" s="68">
        <v>197</v>
      </c>
      <c r="Z219" s="68">
        <v>351.79416075</v>
      </c>
      <c r="AA219" s="68">
        <v>-14.938369449999982</v>
      </c>
      <c r="AB219" s="68">
        <v>-124.02175419</v>
      </c>
      <c r="AC219" s="68">
        <v>4</v>
      </c>
      <c r="AD219" s="68">
        <v>0.12044959005429451</v>
      </c>
      <c r="AE219" s="68"/>
      <c r="AF219" s="68" t="s">
        <v>70</v>
      </c>
      <c r="AG219" s="68" t="b">
        <v>1</v>
      </c>
      <c r="AH219" s="68">
        <v>2.4215852091497014E-3</v>
      </c>
      <c r="AI219" s="68"/>
      <c r="AJ219" s="68">
        <v>67.663920053956232</v>
      </c>
      <c r="AK219" s="68">
        <v>39.69059506657063</v>
      </c>
      <c r="AL219" s="68">
        <v>55.660169421513132</v>
      </c>
      <c r="AM219" s="68">
        <v>39.977075619828689</v>
      </c>
      <c r="AN219" s="68">
        <v>213</v>
      </c>
      <c r="AO219" s="68">
        <v>793.13266289455953</v>
      </c>
      <c r="AP219" s="68"/>
      <c r="AQ219" s="68">
        <v>126.04773097802362</v>
      </c>
      <c r="AR219" s="68">
        <v>64.656802669982611</v>
      </c>
      <c r="AS219" s="68">
        <v>124.9181747953014</v>
      </c>
      <c r="AT219" s="68">
        <v>62.520484490763238</v>
      </c>
      <c r="AU219" s="68">
        <v>248</v>
      </c>
      <c r="AV219" s="68">
        <v>745.16689194380399</v>
      </c>
    </row>
    <row r="220" spans="1:48" x14ac:dyDescent="0.3">
      <c r="A220">
        <v>218</v>
      </c>
      <c r="B220">
        <v>177</v>
      </c>
      <c r="C220">
        <v>305.64105321</v>
      </c>
      <c r="D220">
        <v>175</v>
      </c>
      <c r="E220">
        <v>371.85696645000002</v>
      </c>
      <c r="F220">
        <v>164</v>
      </c>
      <c r="G220">
        <v>335.67241417999998</v>
      </c>
      <c r="H220">
        <v>170</v>
      </c>
      <c r="I220">
        <v>344.73010712000001</v>
      </c>
      <c r="J220">
        <v>157</v>
      </c>
      <c r="K220">
        <v>281.44207265</v>
      </c>
      <c r="L220">
        <v>188</v>
      </c>
      <c r="M220">
        <v>339.66801472999998</v>
      </c>
      <c r="N220">
        <v>-5.0620923900000321</v>
      </c>
      <c r="O220">
        <v>-54.230341529999976</v>
      </c>
      <c r="P220">
        <v>25</v>
      </c>
      <c r="Q220">
        <v>9.3344283793597466E-2</v>
      </c>
      <c r="S220">
        <v>180</v>
      </c>
      <c r="T220">
        <v>369.50340444</v>
      </c>
      <c r="U220">
        <v>168</v>
      </c>
      <c r="V220">
        <v>364.19929298</v>
      </c>
      <c r="W220">
        <v>177</v>
      </c>
      <c r="X220">
        <v>244.26930634999999</v>
      </c>
      <c r="Y220">
        <v>166</v>
      </c>
      <c r="Z220">
        <v>357.89133552999999</v>
      </c>
      <c r="AA220">
        <v>-6.3079574500000035</v>
      </c>
      <c r="AB220">
        <v>-125.23409809</v>
      </c>
      <c r="AC220">
        <v>102</v>
      </c>
      <c r="AD220">
        <v>5.0369328690871108E-2</v>
      </c>
      <c r="AF220" t="s">
        <v>69</v>
      </c>
      <c r="AG220" t="b">
        <v>0</v>
      </c>
      <c r="AH220">
        <v>4.2974955102726357E-2</v>
      </c>
      <c r="AJ220">
        <v>67.602888489614557</v>
      </c>
      <c r="AK220">
        <v>40.469113393056269</v>
      </c>
      <c r="AL220">
        <v>54.466087814578131</v>
      </c>
      <c r="AM220">
        <v>40.270575771594707</v>
      </c>
      <c r="AN220">
        <v>202</v>
      </c>
      <c r="AO220">
        <v>811.56018496487377</v>
      </c>
      <c r="AQ220">
        <v>126.32668686008236</v>
      </c>
      <c r="AR220">
        <v>64.319824841156276</v>
      </c>
      <c r="AS220">
        <v>125.39286124659073</v>
      </c>
      <c r="AT220">
        <v>62.94068763241772</v>
      </c>
      <c r="AU220">
        <v>266</v>
      </c>
      <c r="AV220">
        <v>680.92141234948235</v>
      </c>
    </row>
    <row r="221" spans="1:48" x14ac:dyDescent="0.3">
      <c r="A221" s="66">
        <v>219</v>
      </c>
      <c r="B221" s="66">
        <v>195</v>
      </c>
      <c r="C221" s="66">
        <v>304.4894989</v>
      </c>
      <c r="D221" s="66">
        <v>196</v>
      </c>
      <c r="E221" s="66">
        <v>368.55551093000003</v>
      </c>
      <c r="F221" s="66">
        <v>174</v>
      </c>
      <c r="G221" s="66">
        <v>335.11903541999999</v>
      </c>
      <c r="H221" s="66">
        <v>184</v>
      </c>
      <c r="I221" s="66">
        <v>343.55629925</v>
      </c>
      <c r="J221" s="66">
        <v>177</v>
      </c>
      <c r="K221" s="66">
        <v>279.89765483999997</v>
      </c>
      <c r="L221" s="66">
        <v>180</v>
      </c>
      <c r="M221" s="66">
        <v>340.65519031999997</v>
      </c>
      <c r="N221" s="66">
        <v>-2.9011089300000208</v>
      </c>
      <c r="O221" s="66">
        <v>-55.221380580000016</v>
      </c>
      <c r="P221" s="66">
        <v>132</v>
      </c>
      <c r="Q221" s="66">
        <v>5.253597247169766E-2</v>
      </c>
      <c r="R221" s="66"/>
      <c r="S221" s="66">
        <v>188</v>
      </c>
      <c r="T221" s="66">
        <v>368.97847034</v>
      </c>
      <c r="U221" s="66">
        <v>173</v>
      </c>
      <c r="V221" s="66">
        <v>362.39009700000003</v>
      </c>
      <c r="W221" s="66">
        <v>168</v>
      </c>
      <c r="X221" s="66">
        <v>245.43519796000001</v>
      </c>
      <c r="Y221" s="66">
        <v>186</v>
      </c>
      <c r="Z221" s="66">
        <v>353.61068674000001</v>
      </c>
      <c r="AA221" s="66">
        <v>-8.7794102600000201</v>
      </c>
      <c r="AB221" s="66">
        <v>-123.54327237999999</v>
      </c>
      <c r="AC221" s="66">
        <v>47</v>
      </c>
      <c r="AD221" s="66">
        <v>7.106344271823975E-2</v>
      </c>
      <c r="AE221" s="66"/>
      <c r="AF221" s="66" t="s">
        <v>70</v>
      </c>
      <c r="AG221" s="66" t="b">
        <v>0</v>
      </c>
      <c r="AH221" s="66">
        <v>1.852747024654209E-2</v>
      </c>
      <c r="AI221" s="66"/>
      <c r="AJ221" s="66">
        <v>66.012589802568499</v>
      </c>
      <c r="AK221" s="66">
        <v>39.536427406272601</v>
      </c>
      <c r="AL221" s="66">
        <v>55.297534359001297</v>
      </c>
      <c r="AM221" s="66">
        <v>37.191217839863114</v>
      </c>
      <c r="AN221" s="66">
        <v>248</v>
      </c>
      <c r="AO221" s="66">
        <v>734.6753021505981</v>
      </c>
      <c r="AP221" s="66"/>
      <c r="AQ221" s="66">
        <v>124.77692048801856</v>
      </c>
      <c r="AR221" s="66">
        <v>64.783020663730809</v>
      </c>
      <c r="AS221" s="66">
        <v>123.85482709556484</v>
      </c>
      <c r="AT221" s="66">
        <v>60.915993216741477</v>
      </c>
      <c r="AU221" s="66">
        <v>273</v>
      </c>
      <c r="AV221" s="66">
        <v>663.93527500330731</v>
      </c>
    </row>
    <row r="222" spans="1:48" x14ac:dyDescent="0.3">
      <c r="A222" s="68">
        <v>220</v>
      </c>
      <c r="B222" s="68">
        <v>215</v>
      </c>
      <c r="C222" s="68">
        <v>302.51895127</v>
      </c>
      <c r="D222" s="68">
        <v>173</v>
      </c>
      <c r="E222" s="68">
        <v>372.10273742999999</v>
      </c>
      <c r="F222" s="68">
        <v>218</v>
      </c>
      <c r="G222" s="68">
        <v>332.49923109999997</v>
      </c>
      <c r="H222" s="68">
        <v>161</v>
      </c>
      <c r="I222" s="68">
        <v>346.66740647</v>
      </c>
      <c r="J222" s="68">
        <v>160</v>
      </c>
      <c r="K222" s="68">
        <v>281.29660200000001</v>
      </c>
      <c r="L222" s="68">
        <v>183</v>
      </c>
      <c r="M222" s="68">
        <v>340.45861272000002</v>
      </c>
      <c r="N222" s="68">
        <v>-6.2087937499999839</v>
      </c>
      <c r="O222" s="68">
        <v>-51.202629099999967</v>
      </c>
      <c r="P222" s="68">
        <v>5</v>
      </c>
      <c r="Q222" s="68">
        <v>0.12125927631321548</v>
      </c>
      <c r="R222" s="68"/>
      <c r="S222" s="68">
        <v>218</v>
      </c>
      <c r="T222" s="68">
        <v>367.23443406000001</v>
      </c>
      <c r="U222" s="68">
        <v>152</v>
      </c>
      <c r="V222" s="68">
        <v>368.76193171</v>
      </c>
      <c r="W222" s="68">
        <v>127</v>
      </c>
      <c r="X222" s="68">
        <v>249.63520736000001</v>
      </c>
      <c r="Y222" s="68">
        <v>178</v>
      </c>
      <c r="Z222" s="68">
        <v>355.34376821000001</v>
      </c>
      <c r="AA222" s="68">
        <v>-13.418163499999991</v>
      </c>
      <c r="AB222" s="68">
        <v>-117.5992267</v>
      </c>
      <c r="AC222" s="68">
        <v>5</v>
      </c>
      <c r="AD222" s="68">
        <v>0.11410078005215311</v>
      </c>
      <c r="AE222" s="68"/>
      <c r="AF222" s="68" t="s">
        <v>69</v>
      </c>
      <c r="AG222" s="68" t="b">
        <v>1</v>
      </c>
      <c r="AH222" s="68">
        <v>7.1584962610623665E-3</v>
      </c>
      <c r="AI222" s="68"/>
      <c r="AJ222" s="68">
        <v>64.497852288681841</v>
      </c>
      <c r="AK222" s="68">
        <v>39.316322815464787</v>
      </c>
      <c r="AL222" s="68">
        <v>51.577692334789489</v>
      </c>
      <c r="AM222" s="68">
        <v>38.101689427109399</v>
      </c>
      <c r="AN222" s="68">
        <v>245</v>
      </c>
      <c r="AO222" s="68">
        <v>744.24859560619018</v>
      </c>
      <c r="AP222" s="68"/>
      <c r="AQ222" s="68">
        <v>119.31981022207367</v>
      </c>
      <c r="AR222" s="68">
        <v>64.801656580689141</v>
      </c>
      <c r="AS222" s="68">
        <v>118.36226270290175</v>
      </c>
      <c r="AT222" s="68">
        <v>55.475701160556483</v>
      </c>
      <c r="AU222" s="68">
        <v>291</v>
      </c>
      <c r="AV222" s="68">
        <v>630.61954914229057</v>
      </c>
    </row>
    <row r="223" spans="1:48" x14ac:dyDescent="0.3">
      <c r="A223" s="68">
        <v>221</v>
      </c>
      <c r="B223" s="68">
        <v>246</v>
      </c>
      <c r="C223" s="68">
        <v>299.17241547999998</v>
      </c>
      <c r="D223" s="68">
        <v>164</v>
      </c>
      <c r="E223" s="68">
        <v>374.73297910999997</v>
      </c>
      <c r="F223" s="68">
        <v>251</v>
      </c>
      <c r="G223" s="68">
        <v>329.44921333000002</v>
      </c>
      <c r="H223" s="68">
        <v>159</v>
      </c>
      <c r="I223" s="68">
        <v>346.75490708000001</v>
      </c>
      <c r="J223" s="68">
        <v>236</v>
      </c>
      <c r="K223" s="68">
        <v>275.30870470999997</v>
      </c>
      <c r="L223" s="68">
        <v>173</v>
      </c>
      <c r="M223" s="68">
        <v>341.83497647000002</v>
      </c>
      <c r="N223" s="68">
        <v>-4.9199306099999944</v>
      </c>
      <c r="O223" s="68">
        <v>-54.140508620000048</v>
      </c>
      <c r="P223" s="68">
        <v>29</v>
      </c>
      <c r="Q223" s="68">
        <v>9.0873372552368714E-2</v>
      </c>
      <c r="R223" s="68"/>
      <c r="S223" s="68">
        <v>248</v>
      </c>
      <c r="T223" s="68">
        <v>364.77323251000001</v>
      </c>
      <c r="U223" s="68">
        <v>161</v>
      </c>
      <c r="V223" s="68">
        <v>365.59509330999998</v>
      </c>
      <c r="W223" s="68">
        <v>241</v>
      </c>
      <c r="X223" s="68">
        <v>239.94070436000001</v>
      </c>
      <c r="Y223" s="68">
        <v>184</v>
      </c>
      <c r="Z223" s="68">
        <v>353.84415987</v>
      </c>
      <c r="AA223" s="68">
        <v>-11.750933439999983</v>
      </c>
      <c r="AB223" s="68">
        <v>-124.83252815</v>
      </c>
      <c r="AC223" s="68">
        <v>20</v>
      </c>
      <c r="AD223" s="68">
        <v>9.413358532545256E-2</v>
      </c>
      <c r="AE223" s="68"/>
      <c r="AF223" s="68" t="s">
        <v>70</v>
      </c>
      <c r="AG223" s="68" t="b">
        <v>1</v>
      </c>
      <c r="AH223" s="68">
        <v>3.2602127730838454E-3</v>
      </c>
      <c r="AI223" s="68"/>
      <c r="AJ223" s="68">
        <v>68.114928712000392</v>
      </c>
      <c r="AK223" s="68">
        <v>41.224470919171701</v>
      </c>
      <c r="AL223" s="68">
        <v>54.36359435173059</v>
      </c>
      <c r="AM223" s="68">
        <v>40.6417921530985</v>
      </c>
      <c r="AN223" s="68">
        <v>184</v>
      </c>
      <c r="AO223" s="68">
        <v>831.85339721309606</v>
      </c>
      <c r="AP223" s="68"/>
      <c r="AQ223" s="68">
        <v>127.21286550761502</v>
      </c>
      <c r="AR223" s="68">
        <v>66.234191713173217</v>
      </c>
      <c r="AS223" s="68">
        <v>125.3843870704477</v>
      </c>
      <c r="AT223" s="68">
        <v>62.807152231609109</v>
      </c>
      <c r="AU223" s="68">
        <v>181</v>
      </c>
      <c r="AV223" s="68">
        <v>955.78811044456779</v>
      </c>
    </row>
    <row r="224" spans="1:48" x14ac:dyDescent="0.3">
      <c r="A224">
        <v>222</v>
      </c>
      <c r="B224">
        <v>240</v>
      </c>
      <c r="C224">
        <v>299.79958706999997</v>
      </c>
      <c r="D224">
        <v>206</v>
      </c>
      <c r="E224">
        <v>366.41236830999998</v>
      </c>
      <c r="F224">
        <v>234</v>
      </c>
      <c r="G224">
        <v>331.19911625999998</v>
      </c>
      <c r="H224">
        <v>188</v>
      </c>
      <c r="I224">
        <v>343.04615075999999</v>
      </c>
      <c r="J224">
        <v>204</v>
      </c>
      <c r="K224">
        <v>277.50578619999999</v>
      </c>
      <c r="L224">
        <v>200</v>
      </c>
      <c r="M224">
        <v>338.28529184000001</v>
      </c>
      <c r="N224">
        <v>-4.7608589199999756</v>
      </c>
      <c r="O224">
        <v>-53.693330059999994</v>
      </c>
      <c r="P224">
        <v>31</v>
      </c>
      <c r="Q224">
        <v>8.8667603865879061E-2</v>
      </c>
      <c r="S224">
        <v>227</v>
      </c>
      <c r="T224">
        <v>366.65311675999999</v>
      </c>
      <c r="U224">
        <v>172</v>
      </c>
      <c r="V224">
        <v>362.62479065999997</v>
      </c>
      <c r="W224">
        <v>179</v>
      </c>
      <c r="X224">
        <v>244.11367462999999</v>
      </c>
      <c r="Y224">
        <v>206</v>
      </c>
      <c r="Z224">
        <v>350.27708453000002</v>
      </c>
      <c r="AA224">
        <v>-12.347706129999949</v>
      </c>
      <c r="AB224">
        <v>-122.53944213</v>
      </c>
      <c r="AC224">
        <v>13</v>
      </c>
      <c r="AD224">
        <v>0.10076515704144041</v>
      </c>
      <c r="AF224" t="s">
        <v>70</v>
      </c>
      <c r="AG224" t="b">
        <v>0</v>
      </c>
      <c r="AH224">
        <v>1.2097553175561354E-2</v>
      </c>
      <c r="AJ224">
        <v>64.467181755363981</v>
      </c>
      <c r="AK224">
        <v>39.139628970489618</v>
      </c>
      <c r="AL224">
        <v>53.90398380999536</v>
      </c>
      <c r="AM224">
        <v>35.890750730242992</v>
      </c>
      <c r="AN224">
        <v>265</v>
      </c>
      <c r="AO224">
        <v>702.04937989696236</v>
      </c>
      <c r="AQ224">
        <v>124.04858086771374</v>
      </c>
      <c r="AR224">
        <v>66.960736080680093</v>
      </c>
      <c r="AS224">
        <v>123.15998020544035</v>
      </c>
      <c r="AT224">
        <v>57.976445449307029</v>
      </c>
      <c r="AU224">
        <v>282</v>
      </c>
      <c r="AV224">
        <v>644.80769531020042</v>
      </c>
    </row>
    <row r="225" spans="1:48" x14ac:dyDescent="0.3">
      <c r="A225">
        <v>223</v>
      </c>
      <c r="B225">
        <v>239</v>
      </c>
      <c r="C225">
        <v>299.80047761999998</v>
      </c>
      <c r="D225">
        <v>197</v>
      </c>
      <c r="E225">
        <v>368.32949235000001</v>
      </c>
      <c r="F225">
        <v>233</v>
      </c>
      <c r="G225">
        <v>331.37170276000001</v>
      </c>
      <c r="H225">
        <v>178</v>
      </c>
      <c r="I225">
        <v>343.79509574000002</v>
      </c>
      <c r="J225">
        <v>233</v>
      </c>
      <c r="K225">
        <v>275.62646536</v>
      </c>
      <c r="L225">
        <v>206</v>
      </c>
      <c r="M225">
        <v>337.03508020999999</v>
      </c>
      <c r="N225">
        <v>-6.7600155300000324</v>
      </c>
      <c r="O225">
        <v>-55.745237400000008</v>
      </c>
      <c r="P225">
        <v>4</v>
      </c>
      <c r="Q225">
        <v>0.1212662434549078</v>
      </c>
      <c r="S225">
        <v>214</v>
      </c>
      <c r="T225">
        <v>367.31105527</v>
      </c>
      <c r="U225">
        <v>178</v>
      </c>
      <c r="V225">
        <v>361.33171858999998</v>
      </c>
      <c r="W225">
        <v>193</v>
      </c>
      <c r="X225">
        <v>243.35562332999999</v>
      </c>
      <c r="Y225">
        <v>212</v>
      </c>
      <c r="Z225">
        <v>349.09814819000002</v>
      </c>
      <c r="AA225">
        <v>-12.233570399999962</v>
      </c>
      <c r="AB225">
        <v>-123.95543194000001</v>
      </c>
      <c r="AC225">
        <v>14</v>
      </c>
      <c r="AD225">
        <v>9.869329813574898E-2</v>
      </c>
      <c r="AF225" t="s">
        <v>69</v>
      </c>
      <c r="AG225" t="b">
        <v>0</v>
      </c>
      <c r="AH225">
        <v>2.2572945319158821E-2</v>
      </c>
      <c r="AJ225">
        <v>67.840521856224541</v>
      </c>
      <c r="AK225">
        <v>39.983482512874595</v>
      </c>
      <c r="AL225">
        <v>56.153622347522706</v>
      </c>
      <c r="AM225">
        <v>39.543938852051781</v>
      </c>
      <c r="AN225">
        <v>217</v>
      </c>
      <c r="AO225">
        <v>790.54886786886618</v>
      </c>
      <c r="AQ225">
        <v>126.03051133313127</v>
      </c>
      <c r="AR225">
        <v>67.872283976840109</v>
      </c>
      <c r="AS225">
        <v>124.55765473130799</v>
      </c>
      <c r="AT225">
        <v>59.631083958114466</v>
      </c>
      <c r="AU225">
        <v>214</v>
      </c>
      <c r="AV225">
        <v>846.6537367325659</v>
      </c>
    </row>
    <row r="226" spans="1:48" x14ac:dyDescent="0.3">
      <c r="A226">
        <v>224</v>
      </c>
      <c r="B226">
        <v>250</v>
      </c>
      <c r="C226">
        <v>298.94318211000001</v>
      </c>
      <c r="D226">
        <v>181</v>
      </c>
      <c r="E226">
        <v>370.47615041</v>
      </c>
      <c r="F226">
        <v>240</v>
      </c>
      <c r="G226">
        <v>330.52310856999998</v>
      </c>
      <c r="H226">
        <v>187</v>
      </c>
      <c r="I226">
        <v>343.04620418000002</v>
      </c>
      <c r="J226">
        <v>255</v>
      </c>
      <c r="K226">
        <v>272.43914174999998</v>
      </c>
      <c r="L226">
        <v>195</v>
      </c>
      <c r="M226">
        <v>338.75951727</v>
      </c>
      <c r="N226">
        <v>-4.2866869100000144</v>
      </c>
      <c r="O226">
        <v>-58.083966820000001</v>
      </c>
      <c r="P226">
        <v>70</v>
      </c>
      <c r="Q226">
        <v>7.380155221292467E-2</v>
      </c>
      <c r="S226">
        <v>261</v>
      </c>
      <c r="T226">
        <v>364.07928507999998</v>
      </c>
      <c r="U226">
        <v>179</v>
      </c>
      <c r="V226">
        <v>360.62399381</v>
      </c>
      <c r="W226">
        <v>251</v>
      </c>
      <c r="X226">
        <v>239.20323411000001</v>
      </c>
      <c r="Y226">
        <v>191</v>
      </c>
      <c r="Z226">
        <v>352.72273878999999</v>
      </c>
      <c r="AA226">
        <v>-7.9012550200000078</v>
      </c>
      <c r="AB226">
        <v>-124.87605096999997</v>
      </c>
      <c r="AC226">
        <v>70</v>
      </c>
      <c r="AD226">
        <v>6.3272780958601851E-2</v>
      </c>
      <c r="AF226" t="s">
        <v>69</v>
      </c>
      <c r="AG226" t="b">
        <v>0</v>
      </c>
      <c r="AH226">
        <v>1.0528771254322819E-2</v>
      </c>
      <c r="AJ226">
        <v>70.7020892878609</v>
      </c>
      <c r="AK226">
        <v>41.829340245809476</v>
      </c>
      <c r="AL226">
        <v>58.241934087144003</v>
      </c>
      <c r="AM226">
        <v>41.332904242768336</v>
      </c>
      <c r="AN226">
        <v>167</v>
      </c>
      <c r="AO226">
        <v>864.30667203627354</v>
      </c>
      <c r="AQ226">
        <v>126.6624292393189</v>
      </c>
      <c r="AR226">
        <v>65.876983080506676</v>
      </c>
      <c r="AS226">
        <v>125.12576847617402</v>
      </c>
      <c r="AT226">
        <v>62.322106921957115</v>
      </c>
      <c r="AU226">
        <v>203</v>
      </c>
      <c r="AV226">
        <v>872.47768516048484</v>
      </c>
    </row>
    <row r="227" spans="1:48" x14ac:dyDescent="0.3">
      <c r="A227" s="66">
        <v>225</v>
      </c>
      <c r="B227" s="66">
        <v>276</v>
      </c>
      <c r="C227" s="66">
        <v>294.16628808000002</v>
      </c>
      <c r="D227" s="66">
        <v>205</v>
      </c>
      <c r="E227" s="66">
        <v>366.80234517000002</v>
      </c>
      <c r="F227" s="66">
        <v>267</v>
      </c>
      <c r="G227" s="66">
        <v>326.98812056000003</v>
      </c>
      <c r="H227" s="66">
        <v>224</v>
      </c>
      <c r="I227" s="66">
        <v>335.77382416</v>
      </c>
      <c r="J227" s="66">
        <v>270</v>
      </c>
      <c r="K227" s="66">
        <v>270.11457595000002</v>
      </c>
      <c r="L227" s="66">
        <v>208</v>
      </c>
      <c r="M227" s="66">
        <v>336.51935460999999</v>
      </c>
      <c r="N227" s="66">
        <v>0.74553044999998974</v>
      </c>
      <c r="O227" s="66">
        <v>-56.87354461000001</v>
      </c>
      <c r="P227" s="66">
        <v>328</v>
      </c>
      <c r="Q227" s="66">
        <v>-1.3108563130930721E-2</v>
      </c>
      <c r="R227" s="66"/>
      <c r="S227" s="66">
        <v>292</v>
      </c>
      <c r="T227" s="66">
        <v>359.88982161000001</v>
      </c>
      <c r="U227" s="66">
        <v>222</v>
      </c>
      <c r="V227" s="66">
        <v>351.87041808999999</v>
      </c>
      <c r="W227" s="66">
        <v>266</v>
      </c>
      <c r="X227" s="66">
        <v>237.48586499999999</v>
      </c>
      <c r="Y227" s="66">
        <v>204</v>
      </c>
      <c r="Z227" s="66">
        <v>351.06565842999998</v>
      </c>
      <c r="AA227" s="66">
        <v>-0.80475966000000199</v>
      </c>
      <c r="AB227" s="66">
        <v>-122.40395661000002</v>
      </c>
      <c r="AC227" s="66">
        <v>268</v>
      </c>
      <c r="AD227" s="66">
        <v>6.5746212972845651E-3</v>
      </c>
      <c r="AE227" s="66"/>
      <c r="AF227" s="66" t="s">
        <v>70</v>
      </c>
      <c r="AG227" s="66" t="b">
        <v>0</v>
      </c>
      <c r="AH227" s="66">
        <v>1.9683184428215286E-2</v>
      </c>
      <c r="AI227" s="66"/>
      <c r="AJ227" s="66">
        <v>70.358760770943491</v>
      </c>
      <c r="AK227" s="66">
        <v>45.166821931736536</v>
      </c>
      <c r="AL227" s="66">
        <v>56.878430816589329</v>
      </c>
      <c r="AM227" s="66">
        <v>38.672268793561102</v>
      </c>
      <c r="AN227" s="66">
        <v>163</v>
      </c>
      <c r="AO227" s="66">
        <v>870.11614915296036</v>
      </c>
      <c r="AP227" s="66"/>
      <c r="AQ227" s="66">
        <v>124.31472013336564</v>
      </c>
      <c r="AR227" s="66">
        <v>67.398407295658487</v>
      </c>
      <c r="AS227" s="66">
        <v>122.40660207641226</v>
      </c>
      <c r="AT227" s="66">
        <v>58.82443089466053</v>
      </c>
      <c r="AU227" s="66">
        <v>187</v>
      </c>
      <c r="AV227" s="66">
        <v>940.30930145080401</v>
      </c>
    </row>
    <row r="228" spans="1:48" x14ac:dyDescent="0.3">
      <c r="A228" s="66">
        <v>226</v>
      </c>
      <c r="B228" s="66">
        <v>138</v>
      </c>
      <c r="C228" s="66">
        <v>308.14024288000002</v>
      </c>
      <c r="D228" s="66">
        <v>241</v>
      </c>
      <c r="E228" s="66">
        <v>359.43306680000001</v>
      </c>
      <c r="F228" s="66">
        <v>118</v>
      </c>
      <c r="G228" s="66">
        <v>339.13812125999999</v>
      </c>
      <c r="H228" s="66">
        <v>228</v>
      </c>
      <c r="I228" s="66">
        <v>333.66963279999999</v>
      </c>
      <c r="J228" s="66">
        <v>112</v>
      </c>
      <c r="K228" s="66">
        <v>284.55777812000002</v>
      </c>
      <c r="L228" s="66">
        <v>234</v>
      </c>
      <c r="M228" s="66">
        <v>329.86914617000002</v>
      </c>
      <c r="N228" s="66">
        <v>-3.8004866299999662</v>
      </c>
      <c r="O228" s="66">
        <v>-54.580343139999968</v>
      </c>
      <c r="P228" s="66">
        <v>80</v>
      </c>
      <c r="Q228" s="66">
        <v>6.9631050509367839E-2</v>
      </c>
      <c r="R228" s="66"/>
      <c r="S228" s="66">
        <v>106</v>
      </c>
      <c r="T228" s="66">
        <v>375.48412171000001</v>
      </c>
      <c r="U228" s="66">
        <v>202</v>
      </c>
      <c r="V228" s="66">
        <v>356.28761888999998</v>
      </c>
      <c r="W228" s="66">
        <v>130</v>
      </c>
      <c r="X228" s="66">
        <v>249.38798725999999</v>
      </c>
      <c r="Y228" s="66">
        <v>238</v>
      </c>
      <c r="Z228" s="66">
        <v>341.94171874</v>
      </c>
      <c r="AA228" s="66">
        <v>-14.345900149999977</v>
      </c>
      <c r="AB228" s="66">
        <v>-126.09613445000002</v>
      </c>
      <c r="AC228" s="66">
        <v>6</v>
      </c>
      <c r="AD228" s="66">
        <v>0.11376954743754221</v>
      </c>
      <c r="AE228" s="66"/>
      <c r="AF228" s="66" t="s">
        <v>70</v>
      </c>
      <c r="AG228" s="66" t="b">
        <v>0</v>
      </c>
      <c r="AH228" s="66">
        <v>4.413849692817437E-2</v>
      </c>
      <c r="AI228" s="66"/>
      <c r="AJ228" s="66">
        <v>66.418270927975371</v>
      </c>
      <c r="AK228" s="66">
        <v>40.306612305347947</v>
      </c>
      <c r="AL228" s="66">
        <v>54.712499082978745</v>
      </c>
      <c r="AM228" s="66">
        <v>37.817430467624057</v>
      </c>
      <c r="AN228" s="66">
        <v>232</v>
      </c>
      <c r="AO228" s="66">
        <v>761.99204526314861</v>
      </c>
      <c r="AP228" s="66"/>
      <c r="AQ228" s="66">
        <v>127.81378104730682</v>
      </c>
      <c r="AR228" s="66">
        <v>67.417296433661932</v>
      </c>
      <c r="AS228" s="66">
        <v>126.90957400584973</v>
      </c>
      <c r="AT228" s="66">
        <v>61.300691655101993</v>
      </c>
      <c r="AU228" s="66">
        <v>264</v>
      </c>
      <c r="AV228" s="66">
        <v>681.3686919868544</v>
      </c>
    </row>
    <row r="229" spans="1:48" x14ac:dyDescent="0.3">
      <c r="A229" s="69">
        <v>227</v>
      </c>
      <c r="B229" s="69">
        <v>259</v>
      </c>
      <c r="C229" s="69">
        <v>297.54402092999999</v>
      </c>
      <c r="D229" s="69">
        <v>235</v>
      </c>
      <c r="E229" s="69">
        <v>361.80558121000001</v>
      </c>
      <c r="F229" s="69">
        <v>266</v>
      </c>
      <c r="G229" s="69">
        <v>327.13770949000002</v>
      </c>
      <c r="H229" s="69">
        <v>168</v>
      </c>
      <c r="I229" s="69">
        <v>344.93954449</v>
      </c>
      <c r="J229" s="69">
        <v>209</v>
      </c>
      <c r="K229" s="69">
        <v>277.13162676000002</v>
      </c>
      <c r="L229" s="69">
        <v>198</v>
      </c>
      <c r="M229" s="69">
        <v>338.61886959999998</v>
      </c>
      <c r="N229" s="69">
        <v>-6.3206748900000207</v>
      </c>
      <c r="O229" s="69">
        <v>-50.006082730000003</v>
      </c>
      <c r="P229" s="69">
        <v>3</v>
      </c>
      <c r="Q229" s="69">
        <v>0.12639812088716312</v>
      </c>
      <c r="R229" s="69"/>
      <c r="S229" s="69">
        <v>176</v>
      </c>
      <c r="T229" s="69">
        <v>369.63980074</v>
      </c>
      <c r="U229" s="69">
        <v>122</v>
      </c>
      <c r="V229" s="69">
        <v>372.57589096999999</v>
      </c>
      <c r="W229" s="69">
        <v>170</v>
      </c>
      <c r="X229" s="69">
        <v>244.91237720000001</v>
      </c>
      <c r="Y229" s="69">
        <v>173</v>
      </c>
      <c r="Z229" s="69">
        <v>356.12222465999997</v>
      </c>
      <c r="AA229" s="69">
        <v>-16.453666310000017</v>
      </c>
      <c r="AB229" s="69">
        <v>-124.72742353999999</v>
      </c>
      <c r="AC229" s="69">
        <v>1</v>
      </c>
      <c r="AD229" s="69">
        <v>0.13191699020964173</v>
      </c>
      <c r="AE229" s="69"/>
      <c r="AF229" s="69" t="s">
        <v>70</v>
      </c>
      <c r="AG229" s="69" t="b">
        <v>1</v>
      </c>
      <c r="AH229" s="69">
        <v>5.518869322478609E-3</v>
      </c>
      <c r="AI229" s="69"/>
      <c r="AJ229" s="69">
        <v>57.678986361502048</v>
      </c>
      <c r="AK229" s="69">
        <v>34.062436748222602</v>
      </c>
      <c r="AL229" s="69">
        <v>50.40396056923187</v>
      </c>
      <c r="AM229" s="69">
        <v>30.891575405549634</v>
      </c>
      <c r="AN229" s="69">
        <v>352</v>
      </c>
      <c r="AO229" s="69">
        <v>515.22825586560543</v>
      </c>
      <c r="AP229" s="69"/>
      <c r="AQ229" s="69">
        <v>125.82071707690324</v>
      </c>
      <c r="AR229" s="69">
        <v>72.895823191307443</v>
      </c>
      <c r="AS229" s="69">
        <v>125.80800180420708</v>
      </c>
      <c r="AT229" s="69">
        <v>52.937609158291941</v>
      </c>
      <c r="AU229" s="69">
        <v>355</v>
      </c>
      <c r="AV229" s="69">
        <v>78.556541869792269</v>
      </c>
    </row>
    <row r="230" spans="1:48" x14ac:dyDescent="0.3">
      <c r="A230" s="66">
        <v>228</v>
      </c>
      <c r="B230" s="66">
        <v>227</v>
      </c>
      <c r="C230" s="66">
        <v>300.92262768000001</v>
      </c>
      <c r="D230" s="66">
        <v>177</v>
      </c>
      <c r="E230" s="66">
        <v>371.09137817999999</v>
      </c>
      <c r="F230" s="66">
        <v>165</v>
      </c>
      <c r="G230" s="66">
        <v>335.62046359999999</v>
      </c>
      <c r="H230" s="66">
        <v>158</v>
      </c>
      <c r="I230" s="66">
        <v>346.94793313000002</v>
      </c>
      <c r="J230" s="66">
        <v>181</v>
      </c>
      <c r="K230" s="66">
        <v>279.50066464000002</v>
      </c>
      <c r="L230" s="66">
        <v>191</v>
      </c>
      <c r="M230" s="66">
        <v>339.31368316999999</v>
      </c>
      <c r="N230" s="66">
        <v>-7.6342499600000338</v>
      </c>
      <c r="O230" s="66">
        <v>-56.119798959999969</v>
      </c>
      <c r="P230" s="66">
        <v>2</v>
      </c>
      <c r="Q230" s="66">
        <v>0.13603487719978172</v>
      </c>
      <c r="R230" s="66"/>
      <c r="S230" s="66">
        <v>62</v>
      </c>
      <c r="T230" s="66">
        <v>378.10547212</v>
      </c>
      <c r="U230" s="66">
        <v>150</v>
      </c>
      <c r="V230" s="66">
        <v>369.30480141999999</v>
      </c>
      <c r="W230" s="66">
        <v>137</v>
      </c>
      <c r="X230" s="66">
        <v>248.59699559000001</v>
      </c>
      <c r="Y230" s="66">
        <v>187</v>
      </c>
      <c r="Z230" s="66">
        <v>353.52120063000001</v>
      </c>
      <c r="AA230" s="66">
        <v>-15.78360078999998</v>
      </c>
      <c r="AB230" s="66">
        <v>-129.50847653</v>
      </c>
      <c r="AC230" s="66">
        <v>3</v>
      </c>
      <c r="AD230" s="66">
        <v>0.12187310987589131</v>
      </c>
      <c r="AE230" s="66"/>
      <c r="AF230" s="66" t="s">
        <v>69</v>
      </c>
      <c r="AG230" s="66" t="b">
        <v>0</v>
      </c>
      <c r="AH230" s="66">
        <v>1.4161767323890406E-2</v>
      </c>
      <c r="AI230" s="66"/>
      <c r="AJ230" s="66">
        <v>68.615846666941508</v>
      </c>
      <c r="AK230" s="66">
        <v>42.271098358259032</v>
      </c>
      <c r="AL230" s="66">
        <v>56.636680762228416</v>
      </c>
      <c r="AM230" s="66">
        <v>38.323914213395582</v>
      </c>
      <c r="AN230" s="66">
        <v>204</v>
      </c>
      <c r="AO230" s="66">
        <v>809.9086174460756</v>
      </c>
      <c r="AP230" s="66"/>
      <c r="AQ230" s="66">
        <v>131.43350699336298</v>
      </c>
      <c r="AR230" s="66">
        <v>77.203518911825583</v>
      </c>
      <c r="AS230" s="66">
        <v>130.46672965557022</v>
      </c>
      <c r="AT230" s="66">
        <v>55.196765419330156</v>
      </c>
      <c r="AU230" s="66">
        <v>255</v>
      </c>
      <c r="AV230" s="66">
        <v>724.80001943456966</v>
      </c>
    </row>
    <row r="231" spans="1:48" x14ac:dyDescent="0.3">
      <c r="A231" s="66">
        <v>229</v>
      </c>
      <c r="B231" s="66">
        <v>269</v>
      </c>
      <c r="C231" s="66">
        <v>295.68785606</v>
      </c>
      <c r="D231" s="66">
        <v>279</v>
      </c>
      <c r="E231" s="66">
        <v>350.40292799000002</v>
      </c>
      <c r="F231" s="66">
        <v>273</v>
      </c>
      <c r="G231" s="66">
        <v>325.48783972000001</v>
      </c>
      <c r="H231" s="66">
        <v>227</v>
      </c>
      <c r="I231" s="66">
        <v>333.90171276000001</v>
      </c>
      <c r="J231" s="66">
        <v>213</v>
      </c>
      <c r="K231" s="66">
        <v>276.89384804000002</v>
      </c>
      <c r="L231" s="66">
        <v>233</v>
      </c>
      <c r="M231" s="66">
        <v>330.32635385999998</v>
      </c>
      <c r="N231" s="66">
        <v>-3.5753589000000261</v>
      </c>
      <c r="O231" s="66">
        <v>-48.593991679999988</v>
      </c>
      <c r="P231" s="66">
        <v>71</v>
      </c>
      <c r="Q231" s="66">
        <v>7.3576151626818298E-2</v>
      </c>
      <c r="R231" s="66"/>
      <c r="S231" s="66">
        <v>165</v>
      </c>
      <c r="T231" s="66">
        <v>370.64122312000001</v>
      </c>
      <c r="U231" s="66">
        <v>177</v>
      </c>
      <c r="V231" s="66">
        <v>361.59071289000002</v>
      </c>
      <c r="W231" s="66">
        <v>135</v>
      </c>
      <c r="X231" s="66">
        <v>248.91692825000001</v>
      </c>
      <c r="Y231" s="66">
        <v>211</v>
      </c>
      <c r="Z231" s="66">
        <v>349.59380556999997</v>
      </c>
      <c r="AA231" s="66">
        <v>-11.996907320000048</v>
      </c>
      <c r="AB231" s="66">
        <v>-121.72429486999999</v>
      </c>
      <c r="AC231" s="66">
        <v>15</v>
      </c>
      <c r="AD231" s="66">
        <v>9.8558035048078058E-2</v>
      </c>
      <c r="AE231" s="66"/>
      <c r="AF231" s="66" t="s">
        <v>70</v>
      </c>
      <c r="AG231" s="66" t="b">
        <v>0</v>
      </c>
      <c r="AH231" s="66">
        <v>2.498188342125976E-2</v>
      </c>
      <c r="AI231" s="66"/>
      <c r="AJ231" s="66">
        <v>55.144779600789661</v>
      </c>
      <c r="AK231" s="66">
        <v>34.063604186918504</v>
      </c>
      <c r="AL231" s="66">
        <v>48.725344725919769</v>
      </c>
      <c r="AM231" s="66">
        <v>27.500610288741058</v>
      </c>
      <c r="AN231" s="66">
        <v>359</v>
      </c>
      <c r="AO231" s="66">
        <v>454.20277619757286</v>
      </c>
      <c r="AP231" s="66"/>
      <c r="AQ231" s="66">
        <v>122.43785910669398</v>
      </c>
      <c r="AR231" s="66">
        <v>75.783730210380654</v>
      </c>
      <c r="AS231" s="66">
        <v>122.31406193420025</v>
      </c>
      <c r="AT231" s="66">
        <v>46.777926068807041</v>
      </c>
      <c r="AU231" s="66">
        <v>344</v>
      </c>
      <c r="AV231" s="66">
        <v>231.30831508449145</v>
      </c>
    </row>
    <row r="232" spans="1:48" x14ac:dyDescent="0.3">
      <c r="A232" s="66">
        <v>230</v>
      </c>
      <c r="B232" s="66">
        <v>300</v>
      </c>
      <c r="C232" s="66">
        <v>287.6689604</v>
      </c>
      <c r="D232" s="66">
        <v>261</v>
      </c>
      <c r="E232" s="66">
        <v>353.95436662999998</v>
      </c>
      <c r="F232" s="66">
        <v>303</v>
      </c>
      <c r="G232" s="66">
        <v>320.96077281999999</v>
      </c>
      <c r="H232" s="66">
        <v>230</v>
      </c>
      <c r="I232" s="66">
        <v>333.59318402999997</v>
      </c>
      <c r="J232" s="66">
        <v>275</v>
      </c>
      <c r="K232" s="66">
        <v>269.04246353000002</v>
      </c>
      <c r="L232" s="66">
        <v>227</v>
      </c>
      <c r="M232" s="66">
        <v>332.28775908</v>
      </c>
      <c r="N232" s="66">
        <v>-1.3054249499999742</v>
      </c>
      <c r="O232" s="66">
        <v>-51.918309289999968</v>
      </c>
      <c r="P232" s="66">
        <v>243</v>
      </c>
      <c r="Q232" s="66">
        <v>2.5143826288877499E-2</v>
      </c>
      <c r="R232" s="66"/>
      <c r="S232" s="66">
        <v>243</v>
      </c>
      <c r="T232" s="66">
        <v>365.02577510999998</v>
      </c>
      <c r="U232" s="66">
        <v>205</v>
      </c>
      <c r="V232" s="66">
        <v>355.54142512999999</v>
      </c>
      <c r="W232" s="66">
        <v>212</v>
      </c>
      <c r="X232" s="66">
        <v>242.00073988</v>
      </c>
      <c r="Y232" s="66">
        <v>218</v>
      </c>
      <c r="Z232" s="66">
        <v>348.29713497</v>
      </c>
      <c r="AA232" s="66">
        <v>-7.2442901599999914</v>
      </c>
      <c r="AB232" s="66">
        <v>-123.02503522999999</v>
      </c>
      <c r="AC232" s="66">
        <v>81</v>
      </c>
      <c r="AD232" s="66">
        <v>5.8884682670129015E-2</v>
      </c>
      <c r="AE232" s="66"/>
      <c r="AF232" s="66" t="s">
        <v>70</v>
      </c>
      <c r="AG232" s="66" t="b">
        <v>0</v>
      </c>
      <c r="AH232" s="66">
        <v>3.3740856381251516E-2</v>
      </c>
      <c r="AI232" s="66"/>
      <c r="AJ232" s="66">
        <v>59.765933699210997</v>
      </c>
      <c r="AK232" s="66">
        <v>39.024640050601469</v>
      </c>
      <c r="AL232" s="66">
        <v>51.934718385990884</v>
      </c>
      <c r="AM232" s="66">
        <v>28.572508961829641</v>
      </c>
      <c r="AN232" s="66">
        <v>340</v>
      </c>
      <c r="AO232" s="66">
        <v>550.28906915037646</v>
      </c>
      <c r="AP232" s="66"/>
      <c r="AQ232" s="66">
        <v>123.31425944901349</v>
      </c>
      <c r="AR232" s="66">
        <v>77.373093105805793</v>
      </c>
      <c r="AS232" s="66">
        <v>123.23813952370837</v>
      </c>
      <c r="AT232" s="66">
        <v>46.017286268512791</v>
      </c>
      <c r="AU232" s="66">
        <v>347</v>
      </c>
      <c r="AV232" s="66">
        <v>182.57364186902979</v>
      </c>
    </row>
    <row r="233" spans="1:48" x14ac:dyDescent="0.3">
      <c r="A233" s="66">
        <v>231</v>
      </c>
      <c r="B233" s="66">
        <v>238</v>
      </c>
      <c r="C233" s="66">
        <v>299.80292594999997</v>
      </c>
      <c r="D233" s="66">
        <v>204</v>
      </c>
      <c r="E233" s="66">
        <v>366.85020596999999</v>
      </c>
      <c r="F233" s="66">
        <v>238</v>
      </c>
      <c r="G233" s="66">
        <v>330.70322530999999</v>
      </c>
      <c r="H233" s="66">
        <v>179</v>
      </c>
      <c r="I233" s="66">
        <v>343.77156846999998</v>
      </c>
      <c r="J233" s="66">
        <v>218</v>
      </c>
      <c r="K233" s="66">
        <v>276.37678496000001</v>
      </c>
      <c r="L233" s="66">
        <v>194</v>
      </c>
      <c r="M233" s="66">
        <v>338.76977768</v>
      </c>
      <c r="N233" s="66">
        <v>-5.0017907899999727</v>
      </c>
      <c r="O233" s="66">
        <v>-54.326440349999984</v>
      </c>
      <c r="P233" s="66">
        <v>27</v>
      </c>
      <c r="Q233" s="66">
        <v>9.2069179533497164E-2</v>
      </c>
      <c r="R233" s="66"/>
      <c r="S233" s="66">
        <v>258</v>
      </c>
      <c r="T233" s="66">
        <v>364.16380356000002</v>
      </c>
      <c r="U233" s="66">
        <v>164</v>
      </c>
      <c r="V233" s="66">
        <v>364.66332803</v>
      </c>
      <c r="W233" s="66">
        <v>219</v>
      </c>
      <c r="X233" s="66">
        <v>241.42595442999999</v>
      </c>
      <c r="Y233" s="66">
        <v>196</v>
      </c>
      <c r="Z233" s="66">
        <v>352.02010439999998</v>
      </c>
      <c r="AA233" s="66">
        <v>-12.643223630000023</v>
      </c>
      <c r="AB233" s="66">
        <v>-122.73784913000003</v>
      </c>
      <c r="AC233" s="66">
        <v>12</v>
      </c>
      <c r="AD233" s="66">
        <v>0.10300998200325902</v>
      </c>
      <c r="AE233" s="66"/>
      <c r="AF233" s="66" t="s">
        <v>70</v>
      </c>
      <c r="AG233" s="66" t="b">
        <v>0</v>
      </c>
      <c r="AH233" s="66">
        <v>1.0940802469761854E-2</v>
      </c>
      <c r="AI233" s="66"/>
      <c r="AJ233" s="66">
        <v>64.846373578377012</v>
      </c>
      <c r="AK233" s="66">
        <v>38.567499392545848</v>
      </c>
      <c r="AL233" s="66">
        <v>54.556209840943268</v>
      </c>
      <c r="AM233" s="66">
        <v>36.569037923264922</v>
      </c>
      <c r="AN233" s="66">
        <v>264</v>
      </c>
      <c r="AO233" s="66">
        <v>704.16852812505635</v>
      </c>
      <c r="AP233" s="66"/>
      <c r="AQ233" s="66">
        <v>124.00829188150431</v>
      </c>
      <c r="AR233" s="66">
        <v>64.398020170296107</v>
      </c>
      <c r="AS233" s="66">
        <v>123.38731990288483</v>
      </c>
      <c r="AT233" s="66">
        <v>60.231243689827679</v>
      </c>
      <c r="AU233" s="66">
        <v>305</v>
      </c>
      <c r="AV233" s="66">
        <v>541.0708316558713</v>
      </c>
    </row>
    <row r="234" spans="1:48" x14ac:dyDescent="0.3">
      <c r="A234" s="66">
        <v>232</v>
      </c>
      <c r="B234" s="66">
        <v>273</v>
      </c>
      <c r="C234" s="66">
        <v>294.69564216999999</v>
      </c>
      <c r="D234" s="66">
        <v>194</v>
      </c>
      <c r="E234" s="66">
        <v>368.82841982999997</v>
      </c>
      <c r="F234" s="66">
        <v>278</v>
      </c>
      <c r="G234" s="66">
        <v>325.02994933000002</v>
      </c>
      <c r="H234" s="66">
        <v>171</v>
      </c>
      <c r="I234" s="66">
        <v>344.64760934999998</v>
      </c>
      <c r="J234" s="66">
        <v>252</v>
      </c>
      <c r="K234" s="66">
        <v>272.76070241999997</v>
      </c>
      <c r="L234" s="66">
        <v>169</v>
      </c>
      <c r="M234" s="66">
        <v>342.98408279</v>
      </c>
      <c r="N234" s="66">
        <v>-1.6635265599999798</v>
      </c>
      <c r="O234" s="66">
        <v>-52.269246910000049</v>
      </c>
      <c r="P234" s="66">
        <v>219</v>
      </c>
      <c r="Q234" s="66">
        <v>3.1826105374434178E-2</v>
      </c>
      <c r="R234" s="66"/>
      <c r="S234" s="66">
        <v>293</v>
      </c>
      <c r="T234" s="66">
        <v>359.79028375000001</v>
      </c>
      <c r="U234" s="66">
        <v>165</v>
      </c>
      <c r="V234" s="66">
        <v>364.59283957000002</v>
      </c>
      <c r="W234" s="66">
        <v>151</v>
      </c>
      <c r="X234" s="66">
        <v>247.05680298999999</v>
      </c>
      <c r="Y234" s="66">
        <v>169</v>
      </c>
      <c r="Z234" s="66">
        <v>357.04122787</v>
      </c>
      <c r="AA234" s="66">
        <v>-7.5516117000000236</v>
      </c>
      <c r="AB234" s="66">
        <v>-112.73348076000002</v>
      </c>
      <c r="AC234" s="66">
        <v>58</v>
      </c>
      <c r="AD234" s="66">
        <v>6.6986414764188484E-2</v>
      </c>
      <c r="AE234" s="66"/>
      <c r="AF234" s="66" t="s">
        <v>70</v>
      </c>
      <c r="AG234" s="66" t="b">
        <v>0</v>
      </c>
      <c r="AH234" s="66">
        <v>3.5160309389754306E-2</v>
      </c>
      <c r="AI234" s="66"/>
      <c r="AJ234" s="66">
        <v>62.49323632147096</v>
      </c>
      <c r="AK234" s="66">
        <v>38.7928058581344</v>
      </c>
      <c r="AL234" s="66">
        <v>52.295711995864202</v>
      </c>
      <c r="AM234" s="66">
        <v>33.897954788943316</v>
      </c>
      <c r="AN234" s="66">
        <v>296</v>
      </c>
      <c r="AO234" s="66">
        <v>657.18733955144694</v>
      </c>
      <c r="AP234" s="66"/>
      <c r="AQ234" s="66">
        <v>113.64692114047759</v>
      </c>
      <c r="AR234" s="66">
        <v>65.232296468601888</v>
      </c>
      <c r="AS234" s="66">
        <v>112.98612535852742</v>
      </c>
      <c r="AT234" s="66">
        <v>49.075420453825863</v>
      </c>
      <c r="AU234" s="66">
        <v>310</v>
      </c>
      <c r="AV234" s="66">
        <v>484.53058135548929</v>
      </c>
    </row>
    <row r="235" spans="1:48" x14ac:dyDescent="0.3">
      <c r="A235" s="68">
        <v>233</v>
      </c>
      <c r="B235" s="68">
        <v>237</v>
      </c>
      <c r="C235" s="68">
        <v>299.91344125000001</v>
      </c>
      <c r="D235" s="68">
        <v>191</v>
      </c>
      <c r="E235" s="68">
        <v>369.46346304999997</v>
      </c>
      <c r="F235" s="68">
        <v>262</v>
      </c>
      <c r="G235" s="68">
        <v>327.91368475000002</v>
      </c>
      <c r="H235" s="68">
        <v>165</v>
      </c>
      <c r="I235" s="68">
        <v>345.69195692</v>
      </c>
      <c r="J235" s="68">
        <v>230</v>
      </c>
      <c r="K235" s="68">
        <v>275.89891889</v>
      </c>
      <c r="L235" s="68">
        <v>186</v>
      </c>
      <c r="M235" s="68">
        <v>340.06247184</v>
      </c>
      <c r="N235" s="68">
        <v>-5.6294850799999949</v>
      </c>
      <c r="O235" s="68">
        <v>-52.014765860000011</v>
      </c>
      <c r="P235" s="68">
        <v>11</v>
      </c>
      <c r="Q235" s="68">
        <v>0.10822859599429895</v>
      </c>
      <c r="R235" s="68"/>
      <c r="S235" s="68">
        <v>269</v>
      </c>
      <c r="T235" s="68">
        <v>363.11363044000001</v>
      </c>
      <c r="U235" s="68">
        <v>155</v>
      </c>
      <c r="V235" s="68">
        <v>366.71627990000002</v>
      </c>
      <c r="W235" s="68">
        <v>174</v>
      </c>
      <c r="X235" s="68">
        <v>244.52035666</v>
      </c>
      <c r="Y235" s="68">
        <v>181</v>
      </c>
      <c r="Z235" s="68">
        <v>354.49733179999998</v>
      </c>
      <c r="AA235" s="68">
        <v>-12.218948100000034</v>
      </c>
      <c r="AB235" s="68">
        <v>-118.59327378</v>
      </c>
      <c r="AC235" s="68">
        <v>11</v>
      </c>
      <c r="AD235" s="68">
        <v>0.10303238717119116</v>
      </c>
      <c r="AE235" s="68"/>
      <c r="AF235" s="68" t="s">
        <v>69</v>
      </c>
      <c r="AG235" s="68" t="b">
        <v>1</v>
      </c>
      <c r="AH235" s="68">
        <v>5.1962088231077841E-3</v>
      </c>
      <c r="AI235" s="68"/>
      <c r="AJ235" s="68">
        <v>63.505306952600662</v>
      </c>
      <c r="AK235" s="68">
        <v>36.730071327835986</v>
      </c>
      <c r="AL235" s="68">
        <v>52.318514597956288</v>
      </c>
      <c r="AM235" s="68">
        <v>37.962027979409051</v>
      </c>
      <c r="AN235" s="68">
        <v>270</v>
      </c>
      <c r="AO235" s="68">
        <v>697.04813925556027</v>
      </c>
      <c r="AP235" s="68"/>
      <c r="AQ235" s="68">
        <v>119.9301044758495</v>
      </c>
      <c r="AR235" s="68">
        <v>63.259868233434034</v>
      </c>
      <c r="AS235" s="68">
        <v>119.22108571275692</v>
      </c>
      <c r="AT235" s="68">
        <v>57.379255005508064</v>
      </c>
      <c r="AU235" s="68">
        <v>303</v>
      </c>
      <c r="AV235" s="68">
        <v>549.01863752726831</v>
      </c>
    </row>
    <row r="236" spans="1:48" x14ac:dyDescent="0.3">
      <c r="A236">
        <v>234</v>
      </c>
      <c r="B236">
        <v>264</v>
      </c>
      <c r="C236">
        <v>296.42597078</v>
      </c>
      <c r="D236">
        <v>172</v>
      </c>
      <c r="E236">
        <v>372.15095091000001</v>
      </c>
      <c r="F236">
        <v>257</v>
      </c>
      <c r="G236">
        <v>328.80532155999998</v>
      </c>
      <c r="H236">
        <v>174</v>
      </c>
      <c r="I236">
        <v>344.26767103999998</v>
      </c>
      <c r="J236">
        <v>248</v>
      </c>
      <c r="K236">
        <v>273.37835866</v>
      </c>
      <c r="L236">
        <v>174</v>
      </c>
      <c r="M236">
        <v>341.66520859000002</v>
      </c>
      <c r="N236">
        <v>-2.6024624499999618</v>
      </c>
      <c r="O236">
        <v>-55.426962899999978</v>
      </c>
      <c r="P236">
        <v>150</v>
      </c>
      <c r="Q236">
        <v>4.6953004708110445E-2</v>
      </c>
      <c r="S236">
        <v>264</v>
      </c>
      <c r="T236">
        <v>363.53452106999998</v>
      </c>
      <c r="U236">
        <v>176</v>
      </c>
      <c r="V236">
        <v>361.80708369000001</v>
      </c>
      <c r="W236">
        <v>248</v>
      </c>
      <c r="X236">
        <v>239.61466951</v>
      </c>
      <c r="Y236">
        <v>183</v>
      </c>
      <c r="Z236">
        <v>354.08113112000001</v>
      </c>
      <c r="AA236">
        <v>-7.725952570000004</v>
      </c>
      <c r="AB236">
        <v>-123.91985155999998</v>
      </c>
      <c r="AC236">
        <v>72</v>
      </c>
      <c r="AD236">
        <v>6.2346367210254633E-2</v>
      </c>
      <c r="AF236" t="s">
        <v>70</v>
      </c>
      <c r="AG236" t="b">
        <v>0</v>
      </c>
      <c r="AH236">
        <v>1.5393362502144188E-2</v>
      </c>
      <c r="AJ236">
        <v>68.218007763719896</v>
      </c>
      <c r="AK236">
        <v>42.73054707399654</v>
      </c>
      <c r="AL236">
        <v>55.488025979679918</v>
      </c>
      <c r="AM236">
        <v>38.21744247376332</v>
      </c>
      <c r="AN236">
        <v>198</v>
      </c>
      <c r="AO236">
        <v>814.87578172256769</v>
      </c>
      <c r="AQ236">
        <v>125.83865184145111</v>
      </c>
      <c r="AR236">
        <v>67.901053829012454</v>
      </c>
      <c r="AS236">
        <v>124.16046050883638</v>
      </c>
      <c r="AT236">
        <v>59.615789345053372</v>
      </c>
      <c r="AU236">
        <v>196</v>
      </c>
      <c r="AV236">
        <v>900.14398352037699</v>
      </c>
    </row>
    <row r="237" spans="1:48" x14ac:dyDescent="0.3">
      <c r="A237" s="66">
        <v>235</v>
      </c>
      <c r="B237" s="66">
        <v>299</v>
      </c>
      <c r="C237" s="66">
        <v>288.14840053</v>
      </c>
      <c r="D237" s="66">
        <v>166</v>
      </c>
      <c r="E237" s="66">
        <v>373.80319809000002</v>
      </c>
      <c r="F237" s="66">
        <v>279</v>
      </c>
      <c r="G237" s="66">
        <v>324.57128082999998</v>
      </c>
      <c r="H237" s="66">
        <v>172</v>
      </c>
      <c r="I237" s="66">
        <v>344.28580865999999</v>
      </c>
      <c r="J237" s="66">
        <v>297</v>
      </c>
      <c r="K237" s="66">
        <v>263.41994484999998</v>
      </c>
      <c r="L237" s="66">
        <v>170</v>
      </c>
      <c r="M237" s="66">
        <v>342.79617729</v>
      </c>
      <c r="N237" s="66">
        <v>-1.4896313699999837</v>
      </c>
      <c r="O237" s="66">
        <v>-61.151335979999999</v>
      </c>
      <c r="P237" s="66">
        <v>249</v>
      </c>
      <c r="Q237" s="66">
        <v>2.4359751853780903E-2</v>
      </c>
      <c r="R237" s="66"/>
      <c r="S237" s="66">
        <v>234</v>
      </c>
      <c r="T237" s="66">
        <v>365.78481304000002</v>
      </c>
      <c r="U237" s="66">
        <v>163</v>
      </c>
      <c r="V237" s="66">
        <v>364.75226359999999</v>
      </c>
      <c r="W237" s="66">
        <v>289</v>
      </c>
      <c r="X237" s="66">
        <v>233.45486260000001</v>
      </c>
      <c r="Y237" s="66">
        <v>163</v>
      </c>
      <c r="Z237" s="66">
        <v>358.77845149000001</v>
      </c>
      <c r="AA237" s="66">
        <v>-5.973812109999983</v>
      </c>
      <c r="AB237" s="66">
        <v>-132.32995044</v>
      </c>
      <c r="AC237" s="66">
        <v>113</v>
      </c>
      <c r="AD237" s="66">
        <v>4.5143311020195552E-2</v>
      </c>
      <c r="AE237" s="66"/>
      <c r="AF237" s="66" t="s">
        <v>70</v>
      </c>
      <c r="AG237" s="66" t="b">
        <v>0</v>
      </c>
      <c r="AH237" s="66">
        <v>2.0783559166414649E-2</v>
      </c>
      <c r="AI237" s="66"/>
      <c r="AJ237" s="66">
        <v>73.855737255379964</v>
      </c>
      <c r="AK237" s="66">
        <v>46.881792714340655</v>
      </c>
      <c r="AL237" s="66">
        <v>61.169476814481015</v>
      </c>
      <c r="AM237" s="66">
        <v>39.66020498193825</v>
      </c>
      <c r="AN237" s="66">
        <v>129</v>
      </c>
      <c r="AO237" s="66">
        <v>929.64223168353408</v>
      </c>
      <c r="AP237" s="66"/>
      <c r="AQ237" s="66">
        <v>133.67332580993741</v>
      </c>
      <c r="AR237" s="66">
        <v>78.162215696365465</v>
      </c>
      <c r="AS237" s="66">
        <v>132.46472064130299</v>
      </c>
      <c r="AT237" s="66">
        <v>56.719715282206408</v>
      </c>
      <c r="AU237" s="66">
        <v>220</v>
      </c>
      <c r="AV237" s="66">
        <v>830.74752686328281</v>
      </c>
    </row>
    <row r="238" spans="1:48" x14ac:dyDescent="0.3">
      <c r="A238" s="66">
        <v>236</v>
      </c>
      <c r="B238" s="66">
        <v>255</v>
      </c>
      <c r="C238" s="66">
        <v>298.23670155999997</v>
      </c>
      <c r="D238" s="66">
        <v>168</v>
      </c>
      <c r="E238" s="66">
        <v>373.25787792</v>
      </c>
      <c r="F238" s="66">
        <v>265</v>
      </c>
      <c r="G238" s="66">
        <v>327.28485318999998</v>
      </c>
      <c r="H238" s="66">
        <v>152</v>
      </c>
      <c r="I238" s="66">
        <v>349.08588892</v>
      </c>
      <c r="J238" s="66">
        <v>185</v>
      </c>
      <c r="K238" s="66">
        <v>279.17501489</v>
      </c>
      <c r="L238" s="66">
        <v>153</v>
      </c>
      <c r="M238" s="66">
        <v>347.37297706999999</v>
      </c>
      <c r="N238" s="66">
        <v>-1.7129118500000118</v>
      </c>
      <c r="O238" s="66">
        <v>-48.109838299999979</v>
      </c>
      <c r="P238" s="66">
        <v>197</v>
      </c>
      <c r="Q238" s="66">
        <v>3.5604190546614504E-2</v>
      </c>
      <c r="R238" s="66"/>
      <c r="S238" s="66">
        <v>277</v>
      </c>
      <c r="T238" s="66">
        <v>362.00302735999998</v>
      </c>
      <c r="U238" s="66">
        <v>124</v>
      </c>
      <c r="V238" s="66">
        <v>372.47310831999999</v>
      </c>
      <c r="W238" s="66">
        <v>54</v>
      </c>
      <c r="X238" s="66">
        <v>255.72259302000001</v>
      </c>
      <c r="Y238" s="66">
        <v>145</v>
      </c>
      <c r="Z238" s="66">
        <v>363.42828661999999</v>
      </c>
      <c r="AA238" s="66">
        <v>-9.0448217</v>
      </c>
      <c r="AB238" s="66">
        <v>-106.28043433999997</v>
      </c>
      <c r="AC238" s="66">
        <v>28</v>
      </c>
      <c r="AD238" s="66">
        <v>8.5103356569515523E-2</v>
      </c>
      <c r="AE238" s="66"/>
      <c r="AF238" s="66" t="s">
        <v>70</v>
      </c>
      <c r="AG238" s="66" t="b">
        <v>0</v>
      </c>
      <c r="AH238" s="66">
        <v>4.9499166022901019E-2</v>
      </c>
      <c r="AI238" s="66"/>
      <c r="AJ238" s="66">
        <v>59.038218018577723</v>
      </c>
      <c r="AK238" s="66">
        <v>37.789947940366268</v>
      </c>
      <c r="AL238" s="66">
        <v>48.140322062258946</v>
      </c>
      <c r="AM238" s="66">
        <v>32.146166034530246</v>
      </c>
      <c r="AN238" s="66">
        <v>324</v>
      </c>
      <c r="AO238" s="66">
        <v>606.33370266350073</v>
      </c>
      <c r="AP238" s="66"/>
      <c r="AQ238" s="66">
        <v>107.03571044763581</v>
      </c>
      <c r="AR238" s="66">
        <v>63.771154681069014</v>
      </c>
      <c r="AS238" s="66">
        <v>106.66461232800613</v>
      </c>
      <c r="AT238" s="66">
        <v>43.635653886196479</v>
      </c>
      <c r="AU238" s="66">
        <v>330</v>
      </c>
      <c r="AV238" s="66">
        <v>330.08035063496658</v>
      </c>
    </row>
    <row r="239" spans="1:48" x14ac:dyDescent="0.3">
      <c r="A239" s="66">
        <v>237</v>
      </c>
      <c r="B239" s="66">
        <v>241</v>
      </c>
      <c r="C239" s="66">
        <v>299.70345943000001</v>
      </c>
      <c r="D239" s="66">
        <v>169</v>
      </c>
      <c r="E239" s="66">
        <v>372.66689366000003</v>
      </c>
      <c r="F239" s="66">
        <v>254</v>
      </c>
      <c r="G239" s="66">
        <v>329.10465806000002</v>
      </c>
      <c r="H239" s="66">
        <v>149</v>
      </c>
      <c r="I239" s="66">
        <v>351.32621037000001</v>
      </c>
      <c r="J239" s="66">
        <v>207</v>
      </c>
      <c r="K239" s="66">
        <v>277.3651486</v>
      </c>
      <c r="L239" s="66">
        <v>158</v>
      </c>
      <c r="M239" s="66">
        <v>345.26022638000001</v>
      </c>
      <c r="N239" s="66">
        <v>-6.0659839900000065</v>
      </c>
      <c r="O239" s="66">
        <v>-51.739509460000022</v>
      </c>
      <c r="P239" s="66">
        <v>8</v>
      </c>
      <c r="Q239" s="66">
        <v>0.11724084849875969</v>
      </c>
      <c r="R239" s="66"/>
      <c r="S239" s="66">
        <v>278</v>
      </c>
      <c r="T239" s="66">
        <v>362.00302735999998</v>
      </c>
      <c r="U239" s="66">
        <v>125</v>
      </c>
      <c r="V239" s="66">
        <v>372.47310831999999</v>
      </c>
      <c r="W239" s="66">
        <v>55</v>
      </c>
      <c r="X239" s="66">
        <v>255.72259302000001</v>
      </c>
      <c r="Y239" s="66">
        <v>146</v>
      </c>
      <c r="Z239" s="66">
        <v>363.42828661999999</v>
      </c>
      <c r="AA239" s="66">
        <v>-9.0448217</v>
      </c>
      <c r="AB239" s="66">
        <v>-106.28043433999997</v>
      </c>
      <c r="AC239" s="66">
        <v>29</v>
      </c>
      <c r="AD239" s="66">
        <v>8.5103356569515523E-2</v>
      </c>
      <c r="AE239" s="66"/>
      <c r="AF239" s="66" t="s">
        <v>69</v>
      </c>
      <c r="AG239" s="66" t="b">
        <v>0</v>
      </c>
      <c r="AH239" s="66">
        <v>3.2137491929244172E-2</v>
      </c>
      <c r="AI239" s="66"/>
      <c r="AJ239" s="66">
        <v>61.890406456513816</v>
      </c>
      <c r="AK239" s="66">
        <v>36.329812057933914</v>
      </c>
      <c r="AL239" s="66">
        <v>52.09388640645242</v>
      </c>
      <c r="AM239" s="66">
        <v>35.357114448641305</v>
      </c>
      <c r="AN239" s="66">
        <v>309</v>
      </c>
      <c r="AO239" s="66">
        <v>641.25184257110504</v>
      </c>
      <c r="AP239" s="66"/>
      <c r="AQ239" s="66">
        <v>106.95260169127462</v>
      </c>
      <c r="AR239" s="66">
        <v>62.299869317861969</v>
      </c>
      <c r="AS239" s="66">
        <v>106.66461232800613</v>
      </c>
      <c r="AT239" s="66">
        <v>44.940721736681141</v>
      </c>
      <c r="AU239" s="66">
        <v>336</v>
      </c>
      <c r="AV239" s="66">
        <v>292.0420370089081</v>
      </c>
    </row>
    <row r="240" spans="1:48" x14ac:dyDescent="0.3">
      <c r="A240" s="66">
        <v>238</v>
      </c>
      <c r="B240" s="66">
        <v>231</v>
      </c>
      <c r="C240" s="66">
        <v>300.58505444000002</v>
      </c>
      <c r="D240" s="66">
        <v>137</v>
      </c>
      <c r="E240" s="66">
        <v>383.36368319000002</v>
      </c>
      <c r="F240" s="66">
        <v>282</v>
      </c>
      <c r="G240" s="66">
        <v>324.53636645</v>
      </c>
      <c r="H240" s="66">
        <v>123</v>
      </c>
      <c r="I240" s="66">
        <v>359.93735325</v>
      </c>
      <c r="J240" s="66">
        <v>228</v>
      </c>
      <c r="K240" s="66">
        <v>276.00480842000002</v>
      </c>
      <c r="L240" s="66">
        <v>117</v>
      </c>
      <c r="M240" s="66">
        <v>358.79084876000002</v>
      </c>
      <c r="N240" s="66">
        <v>-1.1465044899999839</v>
      </c>
      <c r="O240" s="66">
        <v>-48.531558029999985</v>
      </c>
      <c r="P240" s="66">
        <v>253</v>
      </c>
      <c r="Q240" s="66">
        <v>2.3623896213908223E-2</v>
      </c>
      <c r="R240" s="66"/>
      <c r="S240" s="66">
        <v>305</v>
      </c>
      <c r="T240" s="66">
        <v>357.72725652999998</v>
      </c>
      <c r="U240" s="66">
        <v>93</v>
      </c>
      <c r="V240" s="66">
        <v>376.35805398999997</v>
      </c>
      <c r="W240" s="66">
        <v>53</v>
      </c>
      <c r="X240" s="66">
        <v>255.74210342000001</v>
      </c>
      <c r="Y240" s="66">
        <v>64</v>
      </c>
      <c r="Z240" s="66">
        <v>377.55408227999999</v>
      </c>
      <c r="AA240" s="66">
        <v>1.1960282900000152</v>
      </c>
      <c r="AB240" s="66">
        <v>-101.98515310999997</v>
      </c>
      <c r="AC240" s="66">
        <v>311</v>
      </c>
      <c r="AD240" s="66">
        <v>-1.1727474573774413E-2</v>
      </c>
      <c r="AE240" s="66"/>
      <c r="AF240" s="66" t="s">
        <v>69</v>
      </c>
      <c r="AG240" s="66" t="b">
        <v>0</v>
      </c>
      <c r="AH240" s="66">
        <v>3.5351370787682634E-2</v>
      </c>
      <c r="AI240" s="66"/>
      <c r="AJ240" s="66">
        <v>58.40234201218626</v>
      </c>
      <c r="AK240" s="66">
        <v>33.503108534255603</v>
      </c>
      <c r="AL240" s="66">
        <v>48.545098592595792</v>
      </c>
      <c r="AM240" s="66">
        <v>34.756476897521125</v>
      </c>
      <c r="AN240" s="66">
        <v>331</v>
      </c>
      <c r="AO240" s="66">
        <v>582.1882888369463</v>
      </c>
      <c r="AP240" s="66"/>
      <c r="AQ240" s="66">
        <v>102.38996294339655</v>
      </c>
      <c r="AR240" s="66">
        <v>57.570045163976452</v>
      </c>
      <c r="AS240" s="66">
        <v>101.99216606455917</v>
      </c>
      <c r="AT240" s="66">
        <v>45.217714658257478</v>
      </c>
      <c r="AU240" s="66">
        <v>332</v>
      </c>
      <c r="AV240" s="66">
        <v>323.06323817067869</v>
      </c>
    </row>
    <row r="241" spans="1:48" x14ac:dyDescent="0.3">
      <c r="A241">
        <v>239</v>
      </c>
      <c r="B241">
        <v>220</v>
      </c>
      <c r="C241">
        <v>301.60260176000003</v>
      </c>
      <c r="D241">
        <v>128</v>
      </c>
      <c r="E241">
        <v>384.88777248000002</v>
      </c>
      <c r="F241">
        <v>271</v>
      </c>
      <c r="G241">
        <v>325.71880248000002</v>
      </c>
      <c r="H241">
        <v>118</v>
      </c>
      <c r="I241">
        <v>360.88936507</v>
      </c>
      <c r="J241">
        <v>205</v>
      </c>
      <c r="K241">
        <v>277.41787457999999</v>
      </c>
      <c r="L241">
        <v>111</v>
      </c>
      <c r="M241">
        <v>359.13220232999998</v>
      </c>
      <c r="N241">
        <v>-1.7571627400000125</v>
      </c>
      <c r="O241">
        <v>-48.300927900000033</v>
      </c>
      <c r="P241">
        <v>195</v>
      </c>
      <c r="Q241">
        <v>3.6379482059598511E-2</v>
      </c>
      <c r="S241">
        <v>302</v>
      </c>
      <c r="T241">
        <v>358.02100388999997</v>
      </c>
      <c r="U241">
        <v>85</v>
      </c>
      <c r="V241">
        <v>377.34080152000001</v>
      </c>
      <c r="W241">
        <v>62</v>
      </c>
      <c r="X241">
        <v>254.91450947000001</v>
      </c>
      <c r="Y241">
        <v>69</v>
      </c>
      <c r="Z241">
        <v>376.65849800000001</v>
      </c>
      <c r="AA241">
        <v>-0.68230352000000494</v>
      </c>
      <c r="AB241">
        <v>-103.10649441999996</v>
      </c>
      <c r="AC241">
        <v>267</v>
      </c>
      <c r="AD241">
        <v>6.6174640485852452E-3</v>
      </c>
      <c r="AF241" t="s">
        <v>69</v>
      </c>
      <c r="AG241" t="b">
        <v>0</v>
      </c>
      <c r="AH241">
        <v>2.9762018011013268E-2</v>
      </c>
      <c r="AJ241">
        <v>58.842867470279728</v>
      </c>
      <c r="AK241">
        <v>34.022267640233395</v>
      </c>
      <c r="AL241">
        <v>48.33287966690839</v>
      </c>
      <c r="AM241">
        <v>35.330587633417672</v>
      </c>
      <c r="AN241">
        <v>327</v>
      </c>
      <c r="AO241">
        <v>600.76071768039162</v>
      </c>
      <c r="AQ241">
        <v>103.71874053946358</v>
      </c>
      <c r="AR241">
        <v>56.920935248583767</v>
      </c>
      <c r="AS241">
        <v>103.10875195479231</v>
      </c>
      <c r="AT241">
        <v>47.407793875551079</v>
      </c>
      <c r="AU241">
        <v>323</v>
      </c>
      <c r="AV241">
        <v>408.31809677061028</v>
      </c>
    </row>
    <row r="242" spans="1:48" x14ac:dyDescent="0.3">
      <c r="A242" s="66">
        <v>240</v>
      </c>
      <c r="B242" s="66">
        <v>129</v>
      </c>
      <c r="C242" s="66">
        <v>308.50356310000001</v>
      </c>
      <c r="D242" s="66">
        <v>124</v>
      </c>
      <c r="E242" s="66">
        <v>385.16183512999999</v>
      </c>
      <c r="F242" s="66">
        <v>196</v>
      </c>
      <c r="G242" s="66">
        <v>333.86286790000003</v>
      </c>
      <c r="H242" s="66">
        <v>105</v>
      </c>
      <c r="I242" s="66">
        <v>362.59978812000003</v>
      </c>
      <c r="J242" s="66">
        <v>109</v>
      </c>
      <c r="K242" s="66">
        <v>284.76103647000002</v>
      </c>
      <c r="L242" s="66">
        <v>115</v>
      </c>
      <c r="M242" s="66">
        <v>358.84127131999998</v>
      </c>
      <c r="N242" s="66">
        <v>-3.7585168000000522</v>
      </c>
      <c r="O242" s="66">
        <v>-49.101831430000004</v>
      </c>
      <c r="P242" s="66">
        <v>60</v>
      </c>
      <c r="Q242" s="66">
        <v>7.6545348524488868E-2</v>
      </c>
      <c r="R242" s="66"/>
      <c r="S242" s="66">
        <v>238</v>
      </c>
      <c r="T242" s="66">
        <v>365.35498288000002</v>
      </c>
      <c r="U242" s="66">
        <v>86</v>
      </c>
      <c r="V242" s="66">
        <v>377.11967966999998</v>
      </c>
      <c r="W242" s="66">
        <v>51</v>
      </c>
      <c r="X242" s="66">
        <v>255.83734281</v>
      </c>
      <c r="Y242" s="66">
        <v>93</v>
      </c>
      <c r="Z242" s="66">
        <v>372.87436876999999</v>
      </c>
      <c r="AA242" s="66">
        <v>-4.2453108999999927</v>
      </c>
      <c r="AB242" s="66">
        <v>-109.51764007000003</v>
      </c>
      <c r="AC242" s="66">
        <v>142</v>
      </c>
      <c r="AD242" s="66">
        <v>3.8763717856653335E-2</v>
      </c>
      <c r="AE242" s="66"/>
      <c r="AF242" s="66" t="s">
        <v>69</v>
      </c>
      <c r="AG242" s="66" t="b">
        <v>0</v>
      </c>
      <c r="AH242" s="66">
        <v>3.7781630667835533E-2</v>
      </c>
      <c r="AI242" s="66"/>
      <c r="AJ242" s="66">
        <v>59.317759426225408</v>
      </c>
      <c r="AK242" s="66">
        <v>33.943192325129822</v>
      </c>
      <c r="AL242" s="66">
        <v>49.245469825315091</v>
      </c>
      <c r="AM242" s="66">
        <v>35.446856702005903</v>
      </c>
      <c r="AN242" s="66">
        <v>326</v>
      </c>
      <c r="AO242" s="66">
        <v>601.57560106393782</v>
      </c>
      <c r="AP242" s="66"/>
      <c r="AQ242" s="66">
        <v>110.54896190742953</v>
      </c>
      <c r="AR242" s="66">
        <v>57.417420661717159</v>
      </c>
      <c r="AS242" s="66">
        <v>109.59989120040099</v>
      </c>
      <c r="AT242" s="66">
        <v>54.080611952740888</v>
      </c>
      <c r="AU242" s="66">
        <v>301</v>
      </c>
      <c r="AV242" s="66">
        <v>561.05491956389062</v>
      </c>
    </row>
    <row r="243" spans="1:48" x14ac:dyDescent="0.3">
      <c r="A243" s="66">
        <v>241</v>
      </c>
      <c r="B243" s="66">
        <v>274</v>
      </c>
      <c r="C243" s="66">
        <v>294.35359202000001</v>
      </c>
      <c r="D243" s="66">
        <v>180</v>
      </c>
      <c r="E243" s="66">
        <v>370.47653969999999</v>
      </c>
      <c r="F243" s="66">
        <v>290</v>
      </c>
      <c r="G243" s="66">
        <v>323.29576750000001</v>
      </c>
      <c r="H243" s="66">
        <v>155</v>
      </c>
      <c r="I243" s="66">
        <v>347.97026012999999</v>
      </c>
      <c r="J243" s="66">
        <v>227</v>
      </c>
      <c r="K243" s="66">
        <v>276.13936262999999</v>
      </c>
      <c r="L243" s="66">
        <v>152</v>
      </c>
      <c r="M243" s="66">
        <v>348.07859911000003</v>
      </c>
      <c r="N243" s="66">
        <v>0.10833898000004183</v>
      </c>
      <c r="O243" s="66">
        <v>-47.156404870000017</v>
      </c>
      <c r="P243" s="66">
        <v>308</v>
      </c>
      <c r="Q243" s="66">
        <v>-2.2974393467591284E-3</v>
      </c>
      <c r="R243" s="66"/>
      <c r="S243" s="66">
        <v>303</v>
      </c>
      <c r="T243" s="66">
        <v>357.92440823999999</v>
      </c>
      <c r="U243" s="66">
        <v>134</v>
      </c>
      <c r="V243" s="66">
        <v>371.24686122000003</v>
      </c>
      <c r="W243" s="66">
        <v>97</v>
      </c>
      <c r="X243" s="66">
        <v>252.57083073999999</v>
      </c>
      <c r="Y243" s="66">
        <v>141</v>
      </c>
      <c r="Z243" s="66">
        <v>365.08360507999998</v>
      </c>
      <c r="AA243" s="66">
        <v>-6.1632561400000441</v>
      </c>
      <c r="AB243" s="66">
        <v>-105.3535775</v>
      </c>
      <c r="AC243" s="66">
        <v>83</v>
      </c>
      <c r="AD243" s="66">
        <v>5.8500682048505129E-2</v>
      </c>
      <c r="AE243" s="66"/>
      <c r="AF243" s="66" t="s">
        <v>70</v>
      </c>
      <c r="AG243" s="66" t="b">
        <v>0</v>
      </c>
      <c r="AH243" s="66">
        <v>6.0798121395264255E-2</v>
      </c>
      <c r="AI243" s="66"/>
      <c r="AJ243" s="66">
        <v>56.344367792623814</v>
      </c>
      <c r="AK243" s="66">
        <v>36.663089635191866</v>
      </c>
      <c r="AL243" s="66">
        <v>47.156529320953517</v>
      </c>
      <c r="AM243" s="66">
        <v>28.869116629102251</v>
      </c>
      <c r="AN243" s="66">
        <v>348</v>
      </c>
      <c r="AO243" s="66">
        <v>529.08983287492219</v>
      </c>
      <c r="AP243" s="66"/>
      <c r="AQ243" s="66">
        <v>105.61927152205743</v>
      </c>
      <c r="AR243" s="66">
        <v>63.575483247248606</v>
      </c>
      <c r="AS243" s="66">
        <v>105.53370086515376</v>
      </c>
      <c r="AT243" s="66">
        <v>42.129358931712495</v>
      </c>
      <c r="AU243" s="66">
        <v>350</v>
      </c>
      <c r="AV243" s="66">
        <v>155.32354771774183</v>
      </c>
    </row>
    <row r="244" spans="1:48" x14ac:dyDescent="0.3">
      <c r="A244" s="66">
        <v>242</v>
      </c>
      <c r="B244" s="66">
        <v>254</v>
      </c>
      <c r="C244" s="66">
        <v>298.43255919000001</v>
      </c>
      <c r="D244" s="66">
        <v>159</v>
      </c>
      <c r="E244" s="66">
        <v>375.13935120999997</v>
      </c>
      <c r="F244" s="66">
        <v>289</v>
      </c>
      <c r="G244" s="66">
        <v>323.65597128000002</v>
      </c>
      <c r="H244" s="66">
        <v>146</v>
      </c>
      <c r="I244" s="66">
        <v>352.15656390999999</v>
      </c>
      <c r="J244" s="66">
        <v>187</v>
      </c>
      <c r="K244" s="66">
        <v>278.94484411000002</v>
      </c>
      <c r="L244" s="66">
        <v>137</v>
      </c>
      <c r="M244" s="66">
        <v>353.95855922999999</v>
      </c>
      <c r="N244" s="66">
        <v>1.8019953200000032</v>
      </c>
      <c r="O244" s="66">
        <v>-44.711127169999997</v>
      </c>
      <c r="P244" s="66">
        <v>344</v>
      </c>
      <c r="Q244" s="66">
        <v>-4.030306176689491E-2</v>
      </c>
      <c r="R244" s="66"/>
      <c r="S244" s="66">
        <v>301</v>
      </c>
      <c r="T244" s="66">
        <v>358.1505429</v>
      </c>
      <c r="U244" s="66">
        <v>55</v>
      </c>
      <c r="V244" s="66">
        <v>382.35758745999999</v>
      </c>
      <c r="W244" s="66">
        <v>67</v>
      </c>
      <c r="X244" s="66">
        <v>254.71602872</v>
      </c>
      <c r="Y244" s="66">
        <v>98</v>
      </c>
      <c r="Z244" s="66">
        <v>372.36090912999998</v>
      </c>
      <c r="AA244" s="66">
        <v>-9.9966783300000088</v>
      </c>
      <c r="AB244" s="66">
        <v>-103.43451418000001</v>
      </c>
      <c r="AC244" s="66">
        <v>17</v>
      </c>
      <c r="AD244" s="66">
        <v>9.6647414156201997E-2</v>
      </c>
      <c r="AE244" s="66"/>
      <c r="AF244" s="66" t="s">
        <v>70</v>
      </c>
      <c r="AG244" s="66" t="b">
        <v>0</v>
      </c>
      <c r="AH244" s="66">
        <v>0.13695047592309689</v>
      </c>
      <c r="AI244" s="66"/>
      <c r="AJ244" s="66">
        <v>53.826521517084458</v>
      </c>
      <c r="AK244" s="66">
        <v>34.123731178448217</v>
      </c>
      <c r="AL244" s="66">
        <v>44.747425400186032</v>
      </c>
      <c r="AM244" s="66">
        <v>28.781886455534675</v>
      </c>
      <c r="AN244" s="66">
        <v>357</v>
      </c>
      <c r="AO244" s="66">
        <v>491.06692757537411</v>
      </c>
      <c r="AP244" s="66"/>
      <c r="AQ244" s="66">
        <v>103.9369229907953</v>
      </c>
      <c r="AR244" s="66">
        <v>60.152643441071149</v>
      </c>
      <c r="AS244" s="66">
        <v>103.91646790228252</v>
      </c>
      <c r="AT244" s="66">
        <v>43.80473463823693</v>
      </c>
      <c r="AU244" s="66">
        <v>356</v>
      </c>
      <c r="AV244" s="66">
        <v>74.816643045089165</v>
      </c>
    </row>
    <row r="245" spans="1:48" x14ac:dyDescent="0.3">
      <c r="A245" s="66">
        <v>243</v>
      </c>
      <c r="B245" s="66">
        <v>86</v>
      </c>
      <c r="C245" s="66">
        <v>311.56466659</v>
      </c>
      <c r="D245" s="66">
        <v>308</v>
      </c>
      <c r="E245" s="66">
        <v>336.82038082000003</v>
      </c>
      <c r="F245" s="66">
        <v>96</v>
      </c>
      <c r="G245" s="66">
        <v>340.84746317999998</v>
      </c>
      <c r="H245" s="66">
        <v>295</v>
      </c>
      <c r="I245" s="66">
        <v>310.47497449000002</v>
      </c>
      <c r="J245" s="66">
        <v>123</v>
      </c>
      <c r="K245" s="66">
        <v>283.63909770999999</v>
      </c>
      <c r="L245" s="66">
        <v>301</v>
      </c>
      <c r="M245" s="66">
        <v>308.62912795</v>
      </c>
      <c r="N245" s="66">
        <v>-1.845846540000025</v>
      </c>
      <c r="O245" s="66">
        <v>-57.20836546999999</v>
      </c>
      <c r="P245" s="66">
        <v>213</v>
      </c>
      <c r="Q245" s="66">
        <v>3.2265325618645493E-2</v>
      </c>
      <c r="R245" s="66"/>
      <c r="S245" s="66">
        <v>144</v>
      </c>
      <c r="T245" s="66">
        <v>372.38748016</v>
      </c>
      <c r="U245" s="66">
        <v>274</v>
      </c>
      <c r="V245" s="66">
        <v>337.32763068999998</v>
      </c>
      <c r="W245" s="66">
        <v>214</v>
      </c>
      <c r="X245" s="66">
        <v>241.93098338999999</v>
      </c>
      <c r="Y245" s="66">
        <v>291</v>
      </c>
      <c r="Z245" s="66">
        <v>329.35379970999998</v>
      </c>
      <c r="AA245" s="66">
        <v>-7.9738309800000025</v>
      </c>
      <c r="AB245" s="66">
        <v>-130.45649677</v>
      </c>
      <c r="AC245" s="66">
        <v>76</v>
      </c>
      <c r="AD245" s="66">
        <v>6.1122528792553615E-2</v>
      </c>
      <c r="AE245" s="66"/>
      <c r="AF245" s="66" t="s">
        <v>70</v>
      </c>
      <c r="AG245" s="66" t="b">
        <v>0</v>
      </c>
      <c r="AH245" s="66">
        <v>2.8857203173908122E-2</v>
      </c>
      <c r="AI245" s="66"/>
      <c r="AJ245" s="66">
        <v>68.154522806819159</v>
      </c>
      <c r="AK245" s="66">
        <v>39.389879548230638</v>
      </c>
      <c r="AL245" s="66">
        <v>57.238136143643928</v>
      </c>
      <c r="AM245" s="66">
        <v>39.681029921763752</v>
      </c>
      <c r="AN245" s="66">
        <v>223</v>
      </c>
      <c r="AO245" s="66">
        <v>780.6145912747337</v>
      </c>
      <c r="AP245" s="66"/>
      <c r="AQ245" s="66">
        <v>130.77886786760448</v>
      </c>
      <c r="AR245" s="66">
        <v>60.824928713493698</v>
      </c>
      <c r="AS245" s="66">
        <v>130.69995994643085</v>
      </c>
      <c r="AT245" s="66">
        <v>70.032847075284408</v>
      </c>
      <c r="AU245" s="66">
        <v>346</v>
      </c>
      <c r="AV245" s="66">
        <v>209.40839705398784</v>
      </c>
    </row>
    <row r="246" spans="1:48" x14ac:dyDescent="0.3">
      <c r="A246">
        <v>244</v>
      </c>
      <c r="B246">
        <v>155</v>
      </c>
      <c r="C246">
        <v>307.18914926000002</v>
      </c>
      <c r="D246">
        <v>294</v>
      </c>
      <c r="E246">
        <v>344.86581973</v>
      </c>
      <c r="F246">
        <v>110</v>
      </c>
      <c r="G246">
        <v>339.90452397000001</v>
      </c>
      <c r="H246">
        <v>289</v>
      </c>
      <c r="I246">
        <v>314.67911810999999</v>
      </c>
      <c r="J246">
        <v>198</v>
      </c>
      <c r="K246">
        <v>278.11441783999999</v>
      </c>
      <c r="L246">
        <v>291</v>
      </c>
      <c r="M246">
        <v>311.55782913000002</v>
      </c>
      <c r="N246">
        <v>-3.1212889799999743</v>
      </c>
      <c r="O246">
        <v>-61.790106130000026</v>
      </c>
      <c r="P246">
        <v>137</v>
      </c>
      <c r="Q246">
        <v>5.0514381273809493E-2</v>
      </c>
      <c r="S246">
        <v>91</v>
      </c>
      <c r="T246">
        <v>376.26042811999997</v>
      </c>
      <c r="U246">
        <v>259</v>
      </c>
      <c r="V246">
        <v>339.49261977999998</v>
      </c>
      <c r="W246">
        <v>189</v>
      </c>
      <c r="X246">
        <v>243.71074558000001</v>
      </c>
      <c r="Y246">
        <v>287</v>
      </c>
      <c r="Z246">
        <v>330.85093273000001</v>
      </c>
      <c r="AA246">
        <v>-8.6416870499999732</v>
      </c>
      <c r="AB246">
        <v>-132.54968253999996</v>
      </c>
      <c r="AC246">
        <v>62</v>
      </c>
      <c r="AD246">
        <v>6.5195833625570118E-2</v>
      </c>
      <c r="AF246" t="s">
        <v>70</v>
      </c>
      <c r="AG246" t="b">
        <v>0</v>
      </c>
      <c r="AH246">
        <v>1.4681452351760625E-2</v>
      </c>
      <c r="AJ246">
        <v>75.297997072012137</v>
      </c>
      <c r="AK246">
        <v>44.514409993962836</v>
      </c>
      <c r="AL246">
        <v>61.868890893997253</v>
      </c>
      <c r="AM246">
        <v>44.212693256064192</v>
      </c>
      <c r="AN246">
        <v>103</v>
      </c>
      <c r="AO246">
        <v>983.6768176866683</v>
      </c>
      <c r="AQ246">
        <v>133.55907904951476</v>
      </c>
      <c r="AR246">
        <v>69.279959880607294</v>
      </c>
      <c r="AS246">
        <v>132.83108482778007</v>
      </c>
      <c r="AT246">
        <v>65.007113390642161</v>
      </c>
      <c r="AU246">
        <v>278</v>
      </c>
      <c r="AV246">
        <v>654.55416182392321</v>
      </c>
    </row>
    <row r="247" spans="1:48" x14ac:dyDescent="0.3">
      <c r="A247">
        <v>245</v>
      </c>
      <c r="B247">
        <v>217</v>
      </c>
      <c r="C247">
        <v>302.00421512999998</v>
      </c>
      <c r="D247">
        <v>66</v>
      </c>
      <c r="E247">
        <v>398.87067446999998</v>
      </c>
      <c r="F247">
        <v>252</v>
      </c>
      <c r="G247">
        <v>329.28081169000001</v>
      </c>
      <c r="H247">
        <v>53</v>
      </c>
      <c r="I247">
        <v>371.28665733999998</v>
      </c>
      <c r="J247">
        <v>180</v>
      </c>
      <c r="K247">
        <v>279.58857130000001</v>
      </c>
      <c r="L247">
        <v>58</v>
      </c>
      <c r="M247">
        <v>369.49512077999998</v>
      </c>
      <c r="N247">
        <v>-1.7915365599999973</v>
      </c>
      <c r="O247">
        <v>-49.692240389999995</v>
      </c>
      <c r="P247">
        <v>196</v>
      </c>
      <c r="Q247">
        <v>3.6052642141699932E-2</v>
      </c>
      <c r="S247">
        <v>282</v>
      </c>
      <c r="T247">
        <v>361.23623930000002</v>
      </c>
      <c r="U247">
        <v>63</v>
      </c>
      <c r="V247">
        <v>380.91785977000001</v>
      </c>
      <c r="W247">
        <v>110</v>
      </c>
      <c r="X247">
        <v>251.54165347</v>
      </c>
      <c r="Y247">
        <v>46</v>
      </c>
      <c r="Z247">
        <v>380.69652621</v>
      </c>
      <c r="AA247">
        <v>-0.22133356000000504</v>
      </c>
      <c r="AB247">
        <v>-109.69458583000002</v>
      </c>
      <c r="AC247">
        <v>282</v>
      </c>
      <c r="AD247">
        <v>2.0177254722764377E-3</v>
      </c>
      <c r="AF247" t="s">
        <v>69</v>
      </c>
      <c r="AG247" t="b">
        <v>0</v>
      </c>
      <c r="AH247">
        <v>3.4034916669423494E-2</v>
      </c>
      <c r="AJ247">
        <v>62.734275921821336</v>
      </c>
      <c r="AK247">
        <v>38.792921015632984</v>
      </c>
      <c r="AL247">
        <v>49.724524715912203</v>
      </c>
      <c r="AM247">
        <v>36.951106112097484</v>
      </c>
      <c r="AN247">
        <v>261</v>
      </c>
      <c r="AO247">
        <v>709.78931505772414</v>
      </c>
      <c r="AQ247">
        <v>112.61163913120214</v>
      </c>
      <c r="AR247">
        <v>61.892941786022782</v>
      </c>
      <c r="AS247">
        <v>109.69480912495369</v>
      </c>
      <c r="AT247">
        <v>53.635527351427804</v>
      </c>
      <c r="AU247">
        <v>171</v>
      </c>
      <c r="AV247">
        <v>991.21830388739306</v>
      </c>
    </row>
    <row r="248" spans="1:48" x14ac:dyDescent="0.3">
      <c r="A248" s="69">
        <v>246</v>
      </c>
      <c r="B248" s="69">
        <v>134</v>
      </c>
      <c r="C248" s="69">
        <v>308.36533906</v>
      </c>
      <c r="D248" s="69">
        <v>254</v>
      </c>
      <c r="E248" s="69">
        <v>356.16417346999998</v>
      </c>
      <c r="F248" s="69">
        <v>135</v>
      </c>
      <c r="G248" s="69">
        <v>337.76026052999998</v>
      </c>
      <c r="H248" s="69">
        <v>265</v>
      </c>
      <c r="I248" s="69">
        <v>321.11018624000002</v>
      </c>
      <c r="J248" s="69">
        <v>196</v>
      </c>
      <c r="K248" s="69">
        <v>278.12578868000003</v>
      </c>
      <c r="L248" s="69">
        <v>253</v>
      </c>
      <c r="M248" s="69">
        <v>321.62831037000001</v>
      </c>
      <c r="N248" s="69">
        <v>0.51812412999998969</v>
      </c>
      <c r="O248" s="69">
        <v>-59.634471849999954</v>
      </c>
      <c r="P248" s="69">
        <v>323</v>
      </c>
      <c r="Q248" s="69">
        <v>-8.6883326694540026E-3</v>
      </c>
      <c r="R248" s="69"/>
      <c r="S248" s="69">
        <v>97</v>
      </c>
      <c r="T248" s="69">
        <v>376.02140994000001</v>
      </c>
      <c r="U248" s="69">
        <v>280</v>
      </c>
      <c r="V248" s="69">
        <v>335.94863741</v>
      </c>
      <c r="W248" s="69">
        <v>196</v>
      </c>
      <c r="X248" s="69">
        <v>243.19282914999999</v>
      </c>
      <c r="Y248" s="69">
        <v>258</v>
      </c>
      <c r="Z248" s="69">
        <v>337.18911839999998</v>
      </c>
      <c r="AA248" s="69">
        <v>1.2404809899999805</v>
      </c>
      <c r="AB248" s="69">
        <v>-132.82858079000002</v>
      </c>
      <c r="AC248" s="69">
        <v>306</v>
      </c>
      <c r="AD248" s="69">
        <v>-9.3389614089241998E-3</v>
      </c>
      <c r="AE248" s="69"/>
      <c r="AF248" s="69" t="s">
        <v>69</v>
      </c>
      <c r="AG248" s="69" t="b">
        <v>1</v>
      </c>
      <c r="AH248" s="69">
        <v>6.506287394701972E-4</v>
      </c>
      <c r="AI248" s="69"/>
      <c r="AJ248" s="69">
        <v>75.644049972337655</v>
      </c>
      <c r="AK248" s="69">
        <v>45.747605718206351</v>
      </c>
      <c r="AL248" s="69">
        <v>59.63672262492738</v>
      </c>
      <c r="AM248" s="69">
        <v>45.903771601541585</v>
      </c>
      <c r="AN248" s="69">
        <v>82</v>
      </c>
      <c r="AO248" s="69">
        <v>1037.5978982923141</v>
      </c>
      <c r="AP248" s="69"/>
      <c r="AQ248" s="69">
        <v>135.66235158458795</v>
      </c>
      <c r="AR248" s="69">
        <v>70.611697509072428</v>
      </c>
      <c r="AS248" s="69">
        <v>132.83437306575476</v>
      </c>
      <c r="AT248" s="69">
        <v>67.878632594348716</v>
      </c>
      <c r="AU248" s="69">
        <v>110</v>
      </c>
      <c r="AV248" s="69">
        <v>1300.6374474870656</v>
      </c>
    </row>
    <row r="249" spans="1:48" x14ac:dyDescent="0.3">
      <c r="A249" s="66">
        <v>247</v>
      </c>
      <c r="B249" s="66">
        <v>105</v>
      </c>
      <c r="C249" s="66">
        <v>310.00194418000001</v>
      </c>
      <c r="D249" s="66">
        <v>298</v>
      </c>
      <c r="E249" s="66">
        <v>343.50351674000001</v>
      </c>
      <c r="F249" s="66">
        <v>54</v>
      </c>
      <c r="G249" s="66">
        <v>344.58881695000002</v>
      </c>
      <c r="H249" s="66">
        <v>283</v>
      </c>
      <c r="I249" s="66">
        <v>317.48700538000003</v>
      </c>
      <c r="J249" s="66">
        <v>60</v>
      </c>
      <c r="K249" s="66">
        <v>287.24038510000003</v>
      </c>
      <c r="L249" s="66">
        <v>288</v>
      </c>
      <c r="M249" s="66">
        <v>313.62303064999998</v>
      </c>
      <c r="N249" s="66">
        <v>-3.8639747300000522</v>
      </c>
      <c r="O249" s="66">
        <v>-57.348431849999997</v>
      </c>
      <c r="P249" s="66">
        <v>86</v>
      </c>
      <c r="Q249" s="66">
        <v>6.7377164559732458E-2</v>
      </c>
      <c r="R249" s="66"/>
      <c r="S249" s="66">
        <v>30</v>
      </c>
      <c r="T249" s="66">
        <v>381.11614042000002</v>
      </c>
      <c r="U249" s="66">
        <v>233</v>
      </c>
      <c r="V249" s="66">
        <v>345.68258242000002</v>
      </c>
      <c r="W249" s="66">
        <v>131</v>
      </c>
      <c r="X249" s="66">
        <v>249.24488661999999</v>
      </c>
      <c r="Y249" s="66">
        <v>277</v>
      </c>
      <c r="Z249" s="66">
        <v>333.81866282999999</v>
      </c>
      <c r="AA249" s="66">
        <v>-11.863919590000023</v>
      </c>
      <c r="AB249" s="66">
        <v>-131.87125380000003</v>
      </c>
      <c r="AC249" s="66">
        <v>24</v>
      </c>
      <c r="AD249" s="66">
        <v>8.9965926979000327E-2</v>
      </c>
      <c r="AE249" s="66"/>
      <c r="AF249" s="66" t="s">
        <v>70</v>
      </c>
      <c r="AG249" s="66" t="b">
        <v>0</v>
      </c>
      <c r="AH249" s="66">
        <v>2.2588762419267869E-2</v>
      </c>
      <c r="AI249" s="66"/>
      <c r="AJ249" s="66">
        <v>69.160139744300977</v>
      </c>
      <c r="AK249" s="66">
        <v>43.279448140580264</v>
      </c>
      <c r="AL249" s="66">
        <v>57.478456280315783</v>
      </c>
      <c r="AM249" s="66">
        <v>37.562375067705922</v>
      </c>
      <c r="AN249" s="66">
        <v>200</v>
      </c>
      <c r="AO249" s="66">
        <v>812.82446553835791</v>
      </c>
      <c r="AP249" s="66"/>
      <c r="AQ249" s="66">
        <v>132.53776941620075</v>
      </c>
      <c r="AR249" s="66">
        <v>71.14757363465732</v>
      </c>
      <c r="AS249" s="66">
        <v>132.40385253768869</v>
      </c>
      <c r="AT249" s="66">
        <v>61.524112660055472</v>
      </c>
      <c r="AU249" s="66">
        <v>338</v>
      </c>
      <c r="AV249" s="66">
        <v>278.16849128234145</v>
      </c>
    </row>
    <row r="250" spans="1:48" x14ac:dyDescent="0.3">
      <c r="A250" s="66">
        <v>248</v>
      </c>
      <c r="B250" s="66">
        <v>191</v>
      </c>
      <c r="C250" s="66">
        <v>304.84039990000002</v>
      </c>
      <c r="D250" s="66">
        <v>324</v>
      </c>
      <c r="E250" s="66">
        <v>332.37753257999998</v>
      </c>
      <c r="F250" s="66">
        <v>186</v>
      </c>
      <c r="G250" s="66">
        <v>334.56847140000002</v>
      </c>
      <c r="H250" s="66">
        <v>314</v>
      </c>
      <c r="I250" s="66">
        <v>305.31194199999999</v>
      </c>
      <c r="J250" s="66">
        <v>225</v>
      </c>
      <c r="K250" s="66">
        <v>276.17922984</v>
      </c>
      <c r="L250" s="66">
        <v>310</v>
      </c>
      <c r="M250" s="66">
        <v>304.20281134999999</v>
      </c>
      <c r="N250" s="66">
        <v>-1.1091306499999973</v>
      </c>
      <c r="O250" s="66">
        <v>-58.389241560000016</v>
      </c>
      <c r="P250" s="66">
        <v>265</v>
      </c>
      <c r="Q250" s="66">
        <v>1.8995462526435958E-2</v>
      </c>
      <c r="R250" s="66"/>
      <c r="S250" s="66">
        <v>198</v>
      </c>
      <c r="T250" s="66">
        <v>368.22546469000002</v>
      </c>
      <c r="U250" s="66">
        <v>300</v>
      </c>
      <c r="V250" s="66">
        <v>327.76953817999998</v>
      </c>
      <c r="W250" s="66">
        <v>286</v>
      </c>
      <c r="X250" s="66">
        <v>234.53319328000001</v>
      </c>
      <c r="Y250" s="66">
        <v>307</v>
      </c>
      <c r="Z250" s="66">
        <v>322.67302298999999</v>
      </c>
      <c r="AA250" s="66">
        <v>-5.096515189999991</v>
      </c>
      <c r="AB250" s="66">
        <v>-133.69227141000002</v>
      </c>
      <c r="AC250" s="66">
        <v>146</v>
      </c>
      <c r="AD250" s="66">
        <v>3.8121240190244668E-2</v>
      </c>
      <c r="AE250" s="66"/>
      <c r="AF250" s="66" t="s">
        <v>70</v>
      </c>
      <c r="AG250" s="66" t="b">
        <v>0</v>
      </c>
      <c r="AH250" s="66">
        <v>1.9125777663808709E-2</v>
      </c>
      <c r="AI250" s="66"/>
      <c r="AJ250" s="66">
        <v>69.396789863833419</v>
      </c>
      <c r="AK250" s="66">
        <v>40.20328877782633</v>
      </c>
      <c r="AL250" s="66">
        <v>58.399774834761153</v>
      </c>
      <c r="AM250" s="66">
        <v>40.190516115079355</v>
      </c>
      <c r="AN250" s="66">
        <v>208</v>
      </c>
      <c r="AO250" s="66">
        <v>806.65581080286086</v>
      </c>
      <c r="AP250" s="66"/>
      <c r="AQ250" s="66">
        <v>134.15776179908801</v>
      </c>
      <c r="AR250" s="66">
        <v>63.552341033379172</v>
      </c>
      <c r="AS250" s="66">
        <v>133.78937888280598</v>
      </c>
      <c r="AT250" s="66">
        <v>70.97380368199083</v>
      </c>
      <c r="AU250" s="66">
        <v>315</v>
      </c>
      <c r="AV250" s="66">
        <v>469.54809175097455</v>
      </c>
    </row>
    <row r="251" spans="1:48" x14ac:dyDescent="0.3">
      <c r="A251" s="66">
        <v>249</v>
      </c>
      <c r="B251" s="66">
        <v>132</v>
      </c>
      <c r="C251" s="66">
        <v>308.39699148</v>
      </c>
      <c r="D251" s="66">
        <v>307</v>
      </c>
      <c r="E251" s="66">
        <v>337.16576722999997</v>
      </c>
      <c r="F251" s="66">
        <v>157</v>
      </c>
      <c r="G251" s="66">
        <v>336.17718103999999</v>
      </c>
      <c r="H251" s="66">
        <v>293</v>
      </c>
      <c r="I251" s="66">
        <v>310.93291127999998</v>
      </c>
      <c r="J251" s="66">
        <v>179</v>
      </c>
      <c r="K251" s="66">
        <v>279.59478833999998</v>
      </c>
      <c r="L251" s="66">
        <v>295</v>
      </c>
      <c r="M251" s="66">
        <v>310.10678299</v>
      </c>
      <c r="N251" s="66">
        <v>-0.82612828999998555</v>
      </c>
      <c r="O251" s="66">
        <v>-56.582392700000014</v>
      </c>
      <c r="P251" s="66">
        <v>277</v>
      </c>
      <c r="Q251" s="66">
        <v>1.4600448135520175E-2</v>
      </c>
      <c r="R251" s="66"/>
      <c r="S251" s="66">
        <v>200</v>
      </c>
      <c r="T251" s="66">
        <v>368.16642837000001</v>
      </c>
      <c r="U251" s="66">
        <v>278</v>
      </c>
      <c r="V251" s="66">
        <v>336.29821148000002</v>
      </c>
      <c r="W251" s="66">
        <v>260</v>
      </c>
      <c r="X251" s="66">
        <v>238.46877289</v>
      </c>
      <c r="Y251" s="66">
        <v>279</v>
      </c>
      <c r="Z251" s="66">
        <v>332.39750141000002</v>
      </c>
      <c r="AA251" s="66">
        <v>-3.9007100700000024</v>
      </c>
      <c r="AB251" s="66">
        <v>-129.69765548000001</v>
      </c>
      <c r="AC251" s="66">
        <v>178</v>
      </c>
      <c r="AD251" s="66">
        <v>3.0075409270613303E-2</v>
      </c>
      <c r="AE251" s="66"/>
      <c r="AF251" s="66" t="s">
        <v>70</v>
      </c>
      <c r="AG251" s="66" t="b">
        <v>0</v>
      </c>
      <c r="AH251" s="66">
        <v>1.5474961135093128E-2</v>
      </c>
      <c r="AI251" s="66"/>
      <c r="AJ251" s="66">
        <v>67.158067813985681</v>
      </c>
      <c r="AK251" s="66">
        <v>38.208659532663305</v>
      </c>
      <c r="AL251" s="66">
        <v>56.588423300252444</v>
      </c>
      <c r="AM251" s="66">
        <v>39.519052795055622</v>
      </c>
      <c r="AN251" s="66">
        <v>242</v>
      </c>
      <c r="AO251" s="66">
        <v>753.63387875125431</v>
      </c>
      <c r="AP251" s="66"/>
      <c r="AQ251" s="66">
        <v>129.81131606827324</v>
      </c>
      <c r="AR251" s="66">
        <v>59.775732861480272</v>
      </c>
      <c r="AS251" s="66">
        <v>129.75629994747453</v>
      </c>
      <c r="AT251" s="66">
        <v>70.090599327591718</v>
      </c>
      <c r="AU251" s="66">
        <v>349</v>
      </c>
      <c r="AV251" s="66">
        <v>172.83159556408089</v>
      </c>
    </row>
    <row r="252" spans="1:48" x14ac:dyDescent="0.3">
      <c r="A252" s="66">
        <v>250</v>
      </c>
      <c r="B252" s="66">
        <v>218</v>
      </c>
      <c r="C252" s="66">
        <v>301.88707604000001</v>
      </c>
      <c r="D252" s="66">
        <v>316</v>
      </c>
      <c r="E252" s="66">
        <v>334.46898005000003</v>
      </c>
      <c r="F252" s="66">
        <v>203</v>
      </c>
      <c r="G252" s="66">
        <v>333.69609959000002</v>
      </c>
      <c r="H252" s="66">
        <v>313</v>
      </c>
      <c r="I252" s="66">
        <v>305.90573436</v>
      </c>
      <c r="J252" s="66">
        <v>246</v>
      </c>
      <c r="K252" s="66">
        <v>273.56803160999999</v>
      </c>
      <c r="L252" s="66">
        <v>309</v>
      </c>
      <c r="M252" s="66">
        <v>304.97036088999999</v>
      </c>
      <c r="N252" s="66">
        <v>-0.93537347000000182</v>
      </c>
      <c r="O252" s="66">
        <v>-60.128067980000026</v>
      </c>
      <c r="P252" s="66">
        <v>275</v>
      </c>
      <c r="Q252" s="66">
        <v>1.5556353320900457E-2</v>
      </c>
      <c r="R252" s="66"/>
      <c r="S252" s="66">
        <v>145</v>
      </c>
      <c r="T252" s="66">
        <v>372.15976549999999</v>
      </c>
      <c r="U252" s="66">
        <v>299</v>
      </c>
      <c r="V252" s="66">
        <v>328.19481360999998</v>
      </c>
      <c r="W252" s="66">
        <v>269</v>
      </c>
      <c r="X252" s="66">
        <v>237.23007914999999</v>
      </c>
      <c r="Y252" s="66">
        <v>309</v>
      </c>
      <c r="Z252" s="66">
        <v>321.96515032000002</v>
      </c>
      <c r="AA252" s="66">
        <v>-6.2296632899999622</v>
      </c>
      <c r="AB252" s="66">
        <v>-134.92968635</v>
      </c>
      <c r="AC252" s="66">
        <v>110</v>
      </c>
      <c r="AD252" s="66">
        <v>4.6169701112626665E-2</v>
      </c>
      <c r="AE252" s="66"/>
      <c r="AF252" s="66" t="s">
        <v>70</v>
      </c>
      <c r="AG252" s="66" t="b">
        <v>0</v>
      </c>
      <c r="AH252" s="66">
        <v>3.0613347791726208E-2</v>
      </c>
      <c r="AI252" s="66"/>
      <c r="AJ252" s="66">
        <v>71.88920234412133</v>
      </c>
      <c r="AK252" s="66">
        <v>42.751292185754579</v>
      </c>
      <c r="AL252" s="66">
        <v>60.135343039978444</v>
      </c>
      <c r="AM252" s="66">
        <v>40.891769462509643</v>
      </c>
      <c r="AN252" s="66">
        <v>161</v>
      </c>
      <c r="AO252" s="66">
        <v>873.60304765651972</v>
      </c>
      <c r="AP252" s="66"/>
      <c r="AQ252" s="66">
        <v>135.74029094150336</v>
      </c>
      <c r="AR252" s="66">
        <v>70.552222136927867</v>
      </c>
      <c r="AS252" s="66">
        <v>135.07342063935505</v>
      </c>
      <c r="AT252" s="66">
        <v>65.854939106723833</v>
      </c>
      <c r="AU252" s="66">
        <v>283</v>
      </c>
      <c r="AV252" s="66">
        <v>642.17325183770959</v>
      </c>
    </row>
    <row r="253" spans="1:48" x14ac:dyDescent="0.3">
      <c r="A253" s="68">
        <v>251</v>
      </c>
      <c r="B253" s="68">
        <v>56</v>
      </c>
      <c r="C253" s="68">
        <v>313.56138441000002</v>
      </c>
      <c r="D253" s="68">
        <v>311</v>
      </c>
      <c r="E253" s="68">
        <v>336.16075871999999</v>
      </c>
      <c r="F253" s="68">
        <v>62</v>
      </c>
      <c r="G253" s="68">
        <v>343.31232849999998</v>
      </c>
      <c r="H253" s="68">
        <v>292</v>
      </c>
      <c r="I253" s="68">
        <v>311.01401317</v>
      </c>
      <c r="J253" s="68">
        <v>96</v>
      </c>
      <c r="K253" s="68">
        <v>285.65991939999998</v>
      </c>
      <c r="L253" s="68">
        <v>297</v>
      </c>
      <c r="M253" s="68">
        <v>309.87627278999997</v>
      </c>
      <c r="N253" s="68">
        <v>-1.1377403800000252</v>
      </c>
      <c r="O253" s="68">
        <v>-57.6524091</v>
      </c>
      <c r="P253" s="68">
        <v>262</v>
      </c>
      <c r="Q253" s="68">
        <v>1.9734481138968141E-2</v>
      </c>
      <c r="R253" s="68"/>
      <c r="S253" s="68">
        <v>171</v>
      </c>
      <c r="T253" s="68">
        <v>370.13375238999998</v>
      </c>
      <c r="U253" s="68">
        <v>290</v>
      </c>
      <c r="V253" s="68">
        <v>333.00277441999998</v>
      </c>
      <c r="W253" s="68">
        <v>178</v>
      </c>
      <c r="X253" s="68">
        <v>244.22482586000001</v>
      </c>
      <c r="Y253" s="68">
        <v>288</v>
      </c>
      <c r="Z253" s="68">
        <v>330.57167829000002</v>
      </c>
      <c r="AA253" s="68">
        <v>-2.4310961299999576</v>
      </c>
      <c r="AB253" s="68">
        <v>-125.90892652999997</v>
      </c>
      <c r="AC253" s="68">
        <v>224</v>
      </c>
      <c r="AD253" s="68">
        <v>1.9308369922609953E-2</v>
      </c>
      <c r="AE253" s="68"/>
      <c r="AF253" s="68" t="s">
        <v>69</v>
      </c>
      <c r="AG253" s="68" t="b">
        <v>1</v>
      </c>
      <c r="AH253" s="68">
        <v>4.2611121635818816E-4</v>
      </c>
      <c r="AI253" s="68"/>
      <c r="AJ253" s="68">
        <v>67.475378617579182</v>
      </c>
      <c r="AK253" s="68">
        <v>38.954813386829976</v>
      </c>
      <c r="AL253" s="68">
        <v>57.663634365222293</v>
      </c>
      <c r="AM253" s="68">
        <v>38.332309483106094</v>
      </c>
      <c r="AN253" s="68">
        <v>247</v>
      </c>
      <c r="AO253" s="68">
        <v>741.80965620825998</v>
      </c>
      <c r="AP253" s="68"/>
      <c r="AQ253" s="68">
        <v>126.07714631866145</v>
      </c>
      <c r="AR253" s="68">
        <v>56.660441965303903</v>
      </c>
      <c r="AS253" s="68">
        <v>125.93239459460077</v>
      </c>
      <c r="AT253" s="68">
        <v>69.561456077418242</v>
      </c>
      <c r="AU253" s="68">
        <v>340</v>
      </c>
      <c r="AV253" s="68">
        <v>267.57563903634315</v>
      </c>
    </row>
    <row r="254" spans="1:48" x14ac:dyDescent="0.3">
      <c r="A254" s="66">
        <v>252</v>
      </c>
      <c r="B254" s="66">
        <v>182</v>
      </c>
      <c r="C254" s="66">
        <v>305.44983342</v>
      </c>
      <c r="D254" s="66">
        <v>253</v>
      </c>
      <c r="E254" s="66">
        <v>356.27241351999999</v>
      </c>
      <c r="F254" s="66">
        <v>166</v>
      </c>
      <c r="G254" s="66">
        <v>335.52625031000002</v>
      </c>
      <c r="H254" s="66">
        <v>257</v>
      </c>
      <c r="I254" s="66">
        <v>323.03821991000001</v>
      </c>
      <c r="J254" s="66">
        <v>237</v>
      </c>
      <c r="K254" s="66">
        <v>275.19537652000002</v>
      </c>
      <c r="L254" s="66">
        <v>257</v>
      </c>
      <c r="M254" s="66">
        <v>321.01748889999999</v>
      </c>
      <c r="N254" s="66">
        <v>-2.02073101000002</v>
      </c>
      <c r="O254" s="66">
        <v>-60.330873789999998</v>
      </c>
      <c r="P254" s="66">
        <v>206</v>
      </c>
      <c r="Q254" s="66">
        <v>3.3494144590608621E-2</v>
      </c>
      <c r="R254" s="66"/>
      <c r="S254" s="66">
        <v>196</v>
      </c>
      <c r="T254" s="66">
        <v>368.34673493999998</v>
      </c>
      <c r="U254" s="66">
        <v>255</v>
      </c>
      <c r="V254" s="66">
        <v>341.03082126999999</v>
      </c>
      <c r="W254" s="66">
        <v>262</v>
      </c>
      <c r="X254" s="66">
        <v>238.26946849000001</v>
      </c>
      <c r="Y254" s="66">
        <v>251</v>
      </c>
      <c r="Z254" s="66">
        <v>338.05829855000002</v>
      </c>
      <c r="AA254" s="66">
        <v>-2.9725227199999722</v>
      </c>
      <c r="AB254" s="66">
        <v>-130.07726644999997</v>
      </c>
      <c r="AC254" s="66">
        <v>206</v>
      </c>
      <c r="AD254" s="66">
        <v>2.2851977145003827E-2</v>
      </c>
      <c r="AE254" s="66"/>
      <c r="AF254" s="66" t="s">
        <v>69</v>
      </c>
      <c r="AG254" s="66" t="b">
        <v>0</v>
      </c>
      <c r="AH254" s="66">
        <v>1.0642167445604794E-2</v>
      </c>
      <c r="AI254" s="66"/>
      <c r="AJ254" s="66">
        <v>75.82230015452005</v>
      </c>
      <c r="AK254" s="66">
        <v>44.823012815383592</v>
      </c>
      <c r="AL254" s="66">
        <v>60.364705632345171</v>
      </c>
      <c r="AM254" s="66">
        <v>46.456881861311338</v>
      </c>
      <c r="AN254" s="66">
        <v>83</v>
      </c>
      <c r="AO254" s="66">
        <v>1032.9121442383221</v>
      </c>
      <c r="AP254" s="66"/>
      <c r="AQ254" s="66">
        <v>132.21711009000001</v>
      </c>
      <c r="AR254" s="66">
        <v>64.71728018954316</v>
      </c>
      <c r="AS254" s="66">
        <v>130.11122602767682</v>
      </c>
      <c r="AT254" s="66">
        <v>69.60571396278003</v>
      </c>
      <c r="AU254" s="66">
        <v>152</v>
      </c>
      <c r="AV254" s="66">
        <v>1084.7735625056523</v>
      </c>
    </row>
    <row r="255" spans="1:48" x14ac:dyDescent="0.3">
      <c r="A255">
        <v>253</v>
      </c>
      <c r="B255">
        <v>20</v>
      </c>
      <c r="C255">
        <v>317.18740231999999</v>
      </c>
      <c r="D255">
        <v>318</v>
      </c>
      <c r="E255">
        <v>333.60276677000002</v>
      </c>
      <c r="F255">
        <v>44</v>
      </c>
      <c r="G255">
        <v>345.25107842</v>
      </c>
      <c r="H255">
        <v>301</v>
      </c>
      <c r="I255">
        <v>309.37984671999999</v>
      </c>
      <c r="J255">
        <v>70</v>
      </c>
      <c r="K255">
        <v>286.58505344000002</v>
      </c>
      <c r="L255">
        <v>305</v>
      </c>
      <c r="M255">
        <v>306.79158303999998</v>
      </c>
      <c r="N255">
        <v>-2.5882636800000114</v>
      </c>
      <c r="O255">
        <v>-58.666024979999975</v>
      </c>
      <c r="P255">
        <v>160</v>
      </c>
      <c r="Q255">
        <v>4.4118613471466402E-2</v>
      </c>
      <c r="S255">
        <v>120</v>
      </c>
      <c r="T255">
        <v>374.29411336999999</v>
      </c>
      <c r="U255">
        <v>293</v>
      </c>
      <c r="V255">
        <v>331.85722067</v>
      </c>
      <c r="W255">
        <v>172</v>
      </c>
      <c r="X255">
        <v>244.67556963000001</v>
      </c>
      <c r="Y255">
        <v>280</v>
      </c>
      <c r="Z255">
        <v>332.06582634</v>
      </c>
      <c r="AA255">
        <v>0.20860566999999719</v>
      </c>
      <c r="AB255">
        <v>-129.61854373999998</v>
      </c>
      <c r="AC255">
        <v>290</v>
      </c>
      <c r="AD255">
        <v>-1.609381373844443E-3</v>
      </c>
      <c r="AF255" t="s">
        <v>69</v>
      </c>
      <c r="AG255" t="b">
        <v>0</v>
      </c>
      <c r="AH255">
        <v>4.5727994845310843E-2</v>
      </c>
      <c r="AJ255">
        <v>68.240411170184757</v>
      </c>
      <c r="AK255">
        <v>37.07181910824454</v>
      </c>
      <c r="AL255">
        <v>58.723092526119466</v>
      </c>
      <c r="AM255">
        <v>40.685910706005515</v>
      </c>
      <c r="AN255">
        <v>243</v>
      </c>
      <c r="AO255">
        <v>746.84931315937899</v>
      </c>
      <c r="AQ255">
        <v>129.64010654363929</v>
      </c>
      <c r="AR255">
        <v>57.133382344610212</v>
      </c>
      <c r="AS255">
        <v>129.61871160293117</v>
      </c>
      <c r="AT255">
        <v>72.528119139737228</v>
      </c>
      <c r="AU255">
        <v>351</v>
      </c>
      <c r="AV255">
        <v>107.17117989644358</v>
      </c>
    </row>
    <row r="256" spans="1:48" x14ac:dyDescent="0.3">
      <c r="A256">
        <v>254</v>
      </c>
      <c r="B256">
        <v>180</v>
      </c>
      <c r="C256">
        <v>305.54113817000001</v>
      </c>
      <c r="D256">
        <v>240</v>
      </c>
      <c r="E256">
        <v>360.15892177000001</v>
      </c>
      <c r="F256">
        <v>198</v>
      </c>
      <c r="G256">
        <v>333.83304544999999</v>
      </c>
      <c r="H256">
        <v>238</v>
      </c>
      <c r="I256">
        <v>330.41124373999997</v>
      </c>
      <c r="J256">
        <v>219</v>
      </c>
      <c r="K256">
        <v>276.34270414000002</v>
      </c>
      <c r="L256">
        <v>238</v>
      </c>
      <c r="M256">
        <v>328.52146957000002</v>
      </c>
      <c r="N256">
        <v>-1.8897741699999528</v>
      </c>
      <c r="O256">
        <v>-57.490341309999963</v>
      </c>
      <c r="P256">
        <v>209</v>
      </c>
      <c r="Q256">
        <v>3.2871159345008838E-2</v>
      </c>
      <c r="S256">
        <v>183</v>
      </c>
      <c r="T256">
        <v>369.30078609999998</v>
      </c>
      <c r="U256">
        <v>240</v>
      </c>
      <c r="V256">
        <v>344.58156244999998</v>
      </c>
      <c r="W256">
        <v>277</v>
      </c>
      <c r="X256">
        <v>236.55693366</v>
      </c>
      <c r="Y256">
        <v>226</v>
      </c>
      <c r="Z256">
        <v>346.29689015000002</v>
      </c>
      <c r="AA256">
        <v>1.7153277000000458</v>
      </c>
      <c r="AB256">
        <v>-132.74385243999998</v>
      </c>
      <c r="AC256">
        <v>316</v>
      </c>
      <c r="AD256">
        <v>-1.2922087678413366E-2</v>
      </c>
      <c r="AF256" t="s">
        <v>69</v>
      </c>
      <c r="AG256" t="b">
        <v>0</v>
      </c>
      <c r="AH256">
        <v>4.5793247023422204E-2</v>
      </c>
      <c r="AJ256">
        <v>70.813255182207243</v>
      </c>
      <c r="AK256">
        <v>41.053092036004571</v>
      </c>
      <c r="AL256">
        <v>57.521392458405309</v>
      </c>
      <c r="AM256">
        <v>43.052025870004599</v>
      </c>
      <c r="AN256">
        <v>154</v>
      </c>
      <c r="AO256">
        <v>881.83473936123357</v>
      </c>
      <c r="AQ256">
        <v>134.37653051218086</v>
      </c>
      <c r="AR256">
        <v>65.634951264870622</v>
      </c>
      <c r="AS256">
        <v>132.75493478485413</v>
      </c>
      <c r="AT256">
        <v>70.363174974637019</v>
      </c>
      <c r="AU256">
        <v>173</v>
      </c>
      <c r="AV256">
        <v>979.2149983711771</v>
      </c>
    </row>
    <row r="257" spans="1:48" x14ac:dyDescent="0.3">
      <c r="A257" s="68">
        <v>255</v>
      </c>
      <c r="B257" s="68">
        <v>83</v>
      </c>
      <c r="C257" s="68">
        <v>311.77813157000003</v>
      </c>
      <c r="D257" s="68">
        <v>265</v>
      </c>
      <c r="E257" s="68">
        <v>352.89730076000001</v>
      </c>
      <c r="F257" s="68">
        <v>91</v>
      </c>
      <c r="G257" s="68">
        <v>341.15696745000002</v>
      </c>
      <c r="H257" s="68">
        <v>258</v>
      </c>
      <c r="I257" s="68">
        <v>322.98385948999999</v>
      </c>
      <c r="J257" s="68">
        <v>135</v>
      </c>
      <c r="K257" s="68">
        <v>282.71700485999997</v>
      </c>
      <c r="L257" s="68">
        <v>260</v>
      </c>
      <c r="M257" s="68">
        <v>320.65679325000002</v>
      </c>
      <c r="N257" s="68">
        <v>-2.3270662399999651</v>
      </c>
      <c r="O257" s="68">
        <v>-58.43996259000005</v>
      </c>
      <c r="P257" s="68">
        <v>181</v>
      </c>
      <c r="Q257" s="68">
        <v>3.981977634595818E-2</v>
      </c>
      <c r="R257" s="68"/>
      <c r="S257" s="68">
        <v>118</v>
      </c>
      <c r="T257" s="68">
        <v>374.39624892000001</v>
      </c>
      <c r="U257" s="68">
        <v>247</v>
      </c>
      <c r="V257" s="68">
        <v>343.42842576999999</v>
      </c>
      <c r="W257" s="68">
        <v>195</v>
      </c>
      <c r="X257" s="68">
        <v>243.30905301000001</v>
      </c>
      <c r="Y257" s="68">
        <v>252</v>
      </c>
      <c r="Z257" s="68">
        <v>337.70480393000003</v>
      </c>
      <c r="AA257" s="68">
        <v>-5.7236218399999643</v>
      </c>
      <c r="AB257" s="68">
        <v>-131.08719590999999</v>
      </c>
      <c r="AC257" s="68">
        <v>121</v>
      </c>
      <c r="AD257" s="68">
        <v>4.3662707103214016E-2</v>
      </c>
      <c r="AE257" s="68"/>
      <c r="AF257" s="68" t="s">
        <v>70</v>
      </c>
      <c r="AG257" s="68" t="b">
        <v>1</v>
      </c>
      <c r="AH257" s="68">
        <v>3.8429307572558358E-3</v>
      </c>
      <c r="AI257" s="68"/>
      <c r="AJ257" s="68">
        <v>71.909506661370358</v>
      </c>
      <c r="AK257" s="68">
        <v>41.927675421822705</v>
      </c>
      <c r="AL257" s="68">
        <v>58.486275867129315</v>
      </c>
      <c r="AM257" s="68">
        <v>43.405062033788688</v>
      </c>
      <c r="AN257" s="68">
        <v>142</v>
      </c>
      <c r="AO257" s="68">
        <v>908.25344295190655</v>
      </c>
      <c r="AP257" s="68"/>
      <c r="AQ257" s="68">
        <v>132.3382163813539</v>
      </c>
      <c r="AR257" s="68">
        <v>63.329994584198538</v>
      </c>
      <c r="AS257" s="68">
        <v>131.21209082441314</v>
      </c>
      <c r="AT257" s="68">
        <v>70.13434735409615</v>
      </c>
      <c r="AU257" s="68">
        <v>229</v>
      </c>
      <c r="AV257" s="68">
        <v>799.82534745278315</v>
      </c>
    </row>
    <row r="258" spans="1:48" x14ac:dyDescent="0.3">
      <c r="A258">
        <v>256</v>
      </c>
      <c r="B258">
        <v>148</v>
      </c>
      <c r="C258">
        <v>307.43666882999997</v>
      </c>
      <c r="D258">
        <v>247</v>
      </c>
      <c r="E258">
        <v>358.49311786999999</v>
      </c>
      <c r="F258">
        <v>143</v>
      </c>
      <c r="G258">
        <v>337.07075696999999</v>
      </c>
      <c r="H258">
        <v>249</v>
      </c>
      <c r="I258">
        <v>325.58629175999999</v>
      </c>
      <c r="J258">
        <v>190</v>
      </c>
      <c r="K258">
        <v>278.49615354000002</v>
      </c>
      <c r="L258">
        <v>244</v>
      </c>
      <c r="M258">
        <v>323.87560481999998</v>
      </c>
      <c r="N258">
        <v>-1.7106869400000164</v>
      </c>
      <c r="O258">
        <v>-58.574603429999968</v>
      </c>
      <c r="P258">
        <v>228</v>
      </c>
      <c r="Q258">
        <v>2.9205267126466952E-2</v>
      </c>
      <c r="S258">
        <v>170</v>
      </c>
      <c r="T258">
        <v>370.23452327000001</v>
      </c>
      <c r="U258">
        <v>261</v>
      </c>
      <c r="V258">
        <v>339.19718453000002</v>
      </c>
      <c r="W258">
        <v>208</v>
      </c>
      <c r="X258">
        <v>242.23811866</v>
      </c>
      <c r="Y258">
        <v>249</v>
      </c>
      <c r="Z258">
        <v>338.42426316000001</v>
      </c>
      <c r="AA258">
        <v>-0.77292137000000594</v>
      </c>
      <c r="AB258">
        <v>-127.99640461000001</v>
      </c>
      <c r="AC258">
        <v>270</v>
      </c>
      <c r="AD258">
        <v>6.0386178217666881E-3</v>
      </c>
      <c r="AF258" t="s">
        <v>69</v>
      </c>
      <c r="AG258" t="b">
        <v>0</v>
      </c>
      <c r="AH258">
        <v>2.3166649304700263E-2</v>
      </c>
      <c r="AJ258">
        <v>74.002212164020932</v>
      </c>
      <c r="AK258">
        <v>44.283613047300776</v>
      </c>
      <c r="AL258">
        <v>58.599578640024795</v>
      </c>
      <c r="AM258">
        <v>45.1212326407163</v>
      </c>
      <c r="AN258">
        <v>97</v>
      </c>
      <c r="AO258">
        <v>989.09946854656266</v>
      </c>
      <c r="AQ258">
        <v>130.95582369151495</v>
      </c>
      <c r="AR258">
        <v>65.695536878308218</v>
      </c>
      <c r="AS258">
        <v>127.99873827710583</v>
      </c>
      <c r="AT258">
        <v>68.21737222761584</v>
      </c>
      <c r="AU258">
        <v>117</v>
      </c>
      <c r="AV258">
        <v>1259.1739474005274</v>
      </c>
    </row>
    <row r="259" spans="1:48" x14ac:dyDescent="0.3">
      <c r="A259">
        <v>257</v>
      </c>
      <c r="B259">
        <v>146</v>
      </c>
      <c r="C259">
        <v>307.61878829</v>
      </c>
      <c r="D259">
        <v>293</v>
      </c>
      <c r="E259">
        <v>345.12911595000003</v>
      </c>
      <c r="F259">
        <v>150</v>
      </c>
      <c r="G259">
        <v>336.57341761999999</v>
      </c>
      <c r="H259">
        <v>291</v>
      </c>
      <c r="I259">
        <v>312.16289888</v>
      </c>
      <c r="J259">
        <v>220</v>
      </c>
      <c r="K259">
        <v>276.32830992999999</v>
      </c>
      <c r="L259">
        <v>293</v>
      </c>
      <c r="M259">
        <v>311.16219279000001</v>
      </c>
      <c r="N259">
        <v>-1.0007060899999942</v>
      </c>
      <c r="O259">
        <v>-60.245107689999998</v>
      </c>
      <c r="P259">
        <v>273</v>
      </c>
      <c r="Q259">
        <v>1.6610578491273908E-2</v>
      </c>
      <c r="S259">
        <v>147</v>
      </c>
      <c r="T259">
        <v>371.86360804999998</v>
      </c>
      <c r="U259">
        <v>286</v>
      </c>
      <c r="V259">
        <v>333.44453957000002</v>
      </c>
      <c r="W259">
        <v>254</v>
      </c>
      <c r="X259">
        <v>239.01263207</v>
      </c>
      <c r="Y259">
        <v>297</v>
      </c>
      <c r="Z259">
        <v>327.77117693999998</v>
      </c>
      <c r="AA259">
        <v>-5.6733626300000424</v>
      </c>
      <c r="AB259">
        <v>-132.85097597999999</v>
      </c>
      <c r="AC259">
        <v>125</v>
      </c>
      <c r="AD259">
        <v>4.2704711712875466E-2</v>
      </c>
      <c r="AF259" t="s">
        <v>70</v>
      </c>
      <c r="AG259" t="b">
        <v>0</v>
      </c>
      <c r="AH259">
        <v>2.6094133221601559E-2</v>
      </c>
      <c r="AJ259">
        <v>75.156301699132911</v>
      </c>
      <c r="AK259">
        <v>43.876440461186647</v>
      </c>
      <c r="AL259">
        <v>60.253418270321063</v>
      </c>
      <c r="AM259">
        <v>46.182744666758111</v>
      </c>
      <c r="AN259">
        <v>92</v>
      </c>
      <c r="AO259">
        <v>1007.5141857091456</v>
      </c>
      <c r="AQ259">
        <v>134.51937798006972</v>
      </c>
      <c r="AR259">
        <v>65.298745709048177</v>
      </c>
      <c r="AS259">
        <v>132.97206045771426</v>
      </c>
      <c r="AT259">
        <v>70.767949793376985</v>
      </c>
      <c r="AU259">
        <v>180</v>
      </c>
      <c r="AV259">
        <v>958.39576779666299</v>
      </c>
    </row>
    <row r="260" spans="1:48" x14ac:dyDescent="0.3">
      <c r="A260" s="66">
        <v>258</v>
      </c>
      <c r="B260" s="66">
        <v>149</v>
      </c>
      <c r="C260" s="66">
        <v>307.35408823</v>
      </c>
      <c r="D260" s="66">
        <v>325</v>
      </c>
      <c r="E260" s="66">
        <v>331.67098415999999</v>
      </c>
      <c r="F260" s="66">
        <v>85</v>
      </c>
      <c r="G260" s="66">
        <v>341.4260036</v>
      </c>
      <c r="H260" s="66">
        <v>319</v>
      </c>
      <c r="I260" s="66">
        <v>301.94417371999998</v>
      </c>
      <c r="J260" s="66">
        <v>174</v>
      </c>
      <c r="K260" s="66">
        <v>279.95484461000001</v>
      </c>
      <c r="L260" s="66">
        <v>322</v>
      </c>
      <c r="M260" s="66">
        <v>296.68093074000001</v>
      </c>
      <c r="N260" s="66">
        <v>-5.2632429799999727</v>
      </c>
      <c r="O260" s="66">
        <v>-61.471158989999992</v>
      </c>
      <c r="P260" s="66">
        <v>36</v>
      </c>
      <c r="Q260" s="66">
        <v>8.5621339608322439E-2</v>
      </c>
      <c r="R260" s="66"/>
      <c r="S260" s="66">
        <v>54</v>
      </c>
      <c r="T260" s="66">
        <v>378.54837134000002</v>
      </c>
      <c r="U260" s="66">
        <v>309</v>
      </c>
      <c r="V260" s="66">
        <v>323.30232537000001</v>
      </c>
      <c r="W260" s="66">
        <v>279</v>
      </c>
      <c r="X260" s="66">
        <v>236.16221471</v>
      </c>
      <c r="Y260" s="66">
        <v>311</v>
      </c>
      <c r="Z260" s="66">
        <v>317.47136570999999</v>
      </c>
      <c r="AA260" s="66">
        <v>-5.8309596600000191</v>
      </c>
      <c r="AB260" s="66">
        <v>-142.38615663000002</v>
      </c>
      <c r="AC260" s="66">
        <v>135</v>
      </c>
      <c r="AD260" s="66">
        <v>4.0951731530700412E-2</v>
      </c>
      <c r="AE260" s="66"/>
      <c r="AF260" s="66" t="s">
        <v>69</v>
      </c>
      <c r="AG260" s="66" t="b">
        <v>0</v>
      </c>
      <c r="AH260" s="66">
        <v>4.4669608077622026E-2</v>
      </c>
      <c r="AI260" s="66"/>
      <c r="AJ260" s="66">
        <v>75.677156012726712</v>
      </c>
      <c r="AK260" s="66">
        <v>45.217017547778795</v>
      </c>
      <c r="AL260" s="66">
        <v>61.696070492701367</v>
      </c>
      <c r="AM260" s="66">
        <v>44.441223984973263</v>
      </c>
      <c r="AN260" s="66">
        <v>93</v>
      </c>
      <c r="AO260" s="66">
        <v>1003.3351301045689</v>
      </c>
      <c r="AP260" s="66"/>
      <c r="AQ260" s="66">
        <v>143.39205520977524</v>
      </c>
      <c r="AR260" s="66">
        <v>71.684450179172586</v>
      </c>
      <c r="AS260" s="66">
        <v>142.50550056197636</v>
      </c>
      <c r="AT260" s="66">
        <v>72.594159678401525</v>
      </c>
      <c r="AU260" s="66">
        <v>228</v>
      </c>
      <c r="AV260" s="66">
        <v>803.35607704649601</v>
      </c>
    </row>
    <row r="261" spans="1:48" x14ac:dyDescent="0.3">
      <c r="A261" s="68">
        <v>259</v>
      </c>
      <c r="B261" s="68">
        <v>2</v>
      </c>
      <c r="C261" s="68">
        <v>326.96338309999999</v>
      </c>
      <c r="D261" s="68">
        <v>300</v>
      </c>
      <c r="E261" s="68">
        <v>340.51210356000001</v>
      </c>
      <c r="F261" s="68">
        <v>55</v>
      </c>
      <c r="G261" s="68">
        <v>344.53986376</v>
      </c>
      <c r="H261" s="68">
        <v>306</v>
      </c>
      <c r="I261" s="68">
        <v>308.13565491999998</v>
      </c>
      <c r="J261" s="68">
        <v>44</v>
      </c>
      <c r="K261" s="68">
        <v>288.52503290999999</v>
      </c>
      <c r="L261" s="68">
        <v>283</v>
      </c>
      <c r="M261" s="68">
        <v>315.33958505999999</v>
      </c>
      <c r="N261" s="68">
        <v>7.2039301400000113</v>
      </c>
      <c r="O261" s="68">
        <v>-56.01483085000001</v>
      </c>
      <c r="P261" s="68">
        <v>356</v>
      </c>
      <c r="Q261" s="68">
        <v>-0.12860754965575352</v>
      </c>
      <c r="R261" s="68"/>
      <c r="S261" s="68">
        <v>109</v>
      </c>
      <c r="T261" s="68">
        <v>375.38869323</v>
      </c>
      <c r="U261" s="68">
        <v>315</v>
      </c>
      <c r="V261" s="68">
        <v>319.15130852999999</v>
      </c>
      <c r="W261" s="68">
        <v>204</v>
      </c>
      <c r="X261" s="68">
        <v>242.51894142</v>
      </c>
      <c r="Y261" s="68">
        <v>254</v>
      </c>
      <c r="Z261" s="68">
        <v>337.50450511999998</v>
      </c>
      <c r="AA261" s="68">
        <v>18.353196589999982</v>
      </c>
      <c r="AB261" s="68">
        <v>-132.86975181</v>
      </c>
      <c r="AC261" s="68">
        <v>359</v>
      </c>
      <c r="AD261" s="68">
        <v>-0.13812923061860261</v>
      </c>
      <c r="AE261" s="68"/>
      <c r="AF261" s="68" t="s">
        <v>69</v>
      </c>
      <c r="AG261" s="68" t="b">
        <v>1</v>
      </c>
      <c r="AH261" s="68">
        <v>9.5216809628490828E-3</v>
      </c>
      <c r="AI261" s="68"/>
      <c r="AJ261" s="68">
        <v>69.631653861773401</v>
      </c>
      <c r="AK261" s="68">
        <v>36.839748898844505</v>
      </c>
      <c r="AL261" s="68">
        <v>56.476170945064197</v>
      </c>
      <c r="AM261" s="68">
        <v>45.947387879638114</v>
      </c>
      <c r="AN261" s="68">
        <v>180</v>
      </c>
      <c r="AO261" s="68">
        <v>843.47077765580616</v>
      </c>
      <c r="AP261" s="68"/>
      <c r="AQ261" s="68">
        <v>135.77827884277391</v>
      </c>
      <c r="AR261" s="68">
        <v>52.927254089933243</v>
      </c>
      <c r="AS261" s="68">
        <v>134.13131912839069</v>
      </c>
      <c r="AT261" s="68">
        <v>84.497984467223887</v>
      </c>
      <c r="AU261" s="68">
        <v>175</v>
      </c>
      <c r="AV261" s="68">
        <v>974.72214867638979</v>
      </c>
    </row>
    <row r="262" spans="1:48" x14ac:dyDescent="0.3">
      <c r="A262">
        <v>260</v>
      </c>
      <c r="B262">
        <v>168</v>
      </c>
      <c r="C262">
        <v>306.1402928</v>
      </c>
      <c r="D262">
        <v>250</v>
      </c>
      <c r="E262">
        <v>357.52890762999999</v>
      </c>
      <c r="F262">
        <v>142</v>
      </c>
      <c r="G262">
        <v>337.13873249</v>
      </c>
      <c r="H262">
        <v>254</v>
      </c>
      <c r="I262">
        <v>323.15217113</v>
      </c>
      <c r="J262">
        <v>234</v>
      </c>
      <c r="K262">
        <v>275.46425723999999</v>
      </c>
      <c r="L262">
        <v>255</v>
      </c>
      <c r="M262">
        <v>321.17282503000001</v>
      </c>
      <c r="N262">
        <v>-1.9793460999999866</v>
      </c>
      <c r="O262">
        <v>-61.67447525</v>
      </c>
      <c r="P262">
        <v>215</v>
      </c>
      <c r="Q262">
        <v>3.209344047073974E-2</v>
      </c>
      <c r="S262">
        <v>148</v>
      </c>
      <c r="T262">
        <v>371.74007274000002</v>
      </c>
      <c r="U262">
        <v>284</v>
      </c>
      <c r="V262">
        <v>334.27570667999998</v>
      </c>
      <c r="W262">
        <v>213</v>
      </c>
      <c r="X262">
        <v>241.98589820000001</v>
      </c>
      <c r="Y262">
        <v>273</v>
      </c>
      <c r="Z262">
        <v>334.63003723999998</v>
      </c>
      <c r="AA262">
        <v>0.35433055999999397</v>
      </c>
      <c r="AB262">
        <v>-129.75417454000001</v>
      </c>
      <c r="AC262">
        <v>293</v>
      </c>
      <c r="AD262">
        <v>-2.7307835085549608E-3</v>
      </c>
      <c r="AF262" t="s">
        <v>69</v>
      </c>
      <c r="AG262" t="b">
        <v>0</v>
      </c>
      <c r="AH262">
        <v>3.4824223979294702E-2</v>
      </c>
      <c r="AJ262">
        <v>77.781934097074583</v>
      </c>
      <c r="AK262">
        <v>46.288910935611767</v>
      </c>
      <c r="AL262">
        <v>61.706229088694506</v>
      </c>
      <c r="AM262">
        <v>47.568728169842906</v>
      </c>
      <c r="AN262">
        <v>70</v>
      </c>
      <c r="AO262">
        <v>1090.7619125757531</v>
      </c>
      <c r="AQ262">
        <v>133.73621052057115</v>
      </c>
      <c r="AR262">
        <v>69.599155760666449</v>
      </c>
      <c r="AS262">
        <v>129.75465833912298</v>
      </c>
      <c r="AT262">
        <v>68.118606941352866</v>
      </c>
      <c r="AU262">
        <v>83</v>
      </c>
      <c r="AV262">
        <v>1496.9779439589881</v>
      </c>
    </row>
    <row r="263" spans="1:48" x14ac:dyDescent="0.3">
      <c r="A263" s="66">
        <v>261</v>
      </c>
      <c r="B263" s="66">
        <v>224</v>
      </c>
      <c r="C263" s="66">
        <v>301.19572569000002</v>
      </c>
      <c r="D263" s="66">
        <v>287</v>
      </c>
      <c r="E263" s="66">
        <v>347.93051446999999</v>
      </c>
      <c r="F263" s="66">
        <v>229</v>
      </c>
      <c r="G263" s="66">
        <v>331.84725162000001</v>
      </c>
      <c r="H263" s="66">
        <v>290</v>
      </c>
      <c r="I263" s="66">
        <v>313.84393387</v>
      </c>
      <c r="J263" s="66">
        <v>259</v>
      </c>
      <c r="K263" s="66">
        <v>272.05607850000001</v>
      </c>
      <c r="L263" s="66">
        <v>286</v>
      </c>
      <c r="M263" s="66">
        <v>314.23408461000002</v>
      </c>
      <c r="N263" s="66">
        <v>0.39015074000002414</v>
      </c>
      <c r="O263" s="66">
        <v>-59.791173119999996</v>
      </c>
      <c r="P263" s="66">
        <v>318</v>
      </c>
      <c r="Q263" s="66">
        <v>-6.5252230327877562E-3</v>
      </c>
      <c r="R263" s="66"/>
      <c r="S263" s="66">
        <v>202</v>
      </c>
      <c r="T263" s="66">
        <v>368.08672016999998</v>
      </c>
      <c r="U263" s="66">
        <v>276</v>
      </c>
      <c r="V263" s="66">
        <v>336.61378122000002</v>
      </c>
      <c r="W263" s="66">
        <v>273</v>
      </c>
      <c r="X263" s="66">
        <v>237.02033893999999</v>
      </c>
      <c r="Y263" s="66">
        <v>298</v>
      </c>
      <c r="Z263" s="66">
        <v>327.57815334999998</v>
      </c>
      <c r="AA263" s="66">
        <v>-9.0356278700000416</v>
      </c>
      <c r="AB263" s="66">
        <v>-131.06638122999999</v>
      </c>
      <c r="AC263" s="66">
        <v>52</v>
      </c>
      <c r="AD263" s="66">
        <v>6.8939325135894292E-2</v>
      </c>
      <c r="AE263" s="66"/>
      <c r="AF263" s="66" t="s">
        <v>70</v>
      </c>
      <c r="AG263" s="66" t="b">
        <v>0</v>
      </c>
      <c r="AH263" s="66">
        <v>7.5464548168682047E-2</v>
      </c>
      <c r="AI263" s="66"/>
      <c r="AJ263" s="66">
        <v>75.091045524234588</v>
      </c>
      <c r="AK263" s="66">
        <v>45.841149842011575</v>
      </c>
      <c r="AL263" s="66">
        <v>59.792446016748073</v>
      </c>
      <c r="AM263" s="66">
        <v>44.54849518970952</v>
      </c>
      <c r="AN263" s="66">
        <v>87</v>
      </c>
      <c r="AO263" s="66">
        <v>1013.0589630998569</v>
      </c>
      <c r="AP263" s="66"/>
      <c r="AQ263" s="66">
        <v>133.27216059895758</v>
      </c>
      <c r="AR263" s="66">
        <v>67.841532957142419</v>
      </c>
      <c r="AS263" s="66">
        <v>131.37746709284974</v>
      </c>
      <c r="AT263" s="66">
        <v>67.325321147922992</v>
      </c>
      <c r="AU263" s="66">
        <v>156</v>
      </c>
      <c r="AV263" s="66">
        <v>1043.8227041991115</v>
      </c>
    </row>
    <row r="264" spans="1:48" x14ac:dyDescent="0.3">
      <c r="A264" s="68">
        <v>262</v>
      </c>
      <c r="B264" s="68">
        <v>358</v>
      </c>
      <c r="C264" s="68">
        <v>258.19036589000001</v>
      </c>
      <c r="D264" s="68">
        <v>236</v>
      </c>
      <c r="E264" s="68">
        <v>361.51162569000002</v>
      </c>
      <c r="F264" s="68">
        <v>358</v>
      </c>
      <c r="G264" s="68">
        <v>292.59474004999998</v>
      </c>
      <c r="H264" s="68">
        <v>261</v>
      </c>
      <c r="I264" s="68">
        <v>321.67156306999999</v>
      </c>
      <c r="J264" s="68">
        <v>359</v>
      </c>
      <c r="K264" s="68">
        <v>233.68811158</v>
      </c>
      <c r="L264" s="68">
        <v>235</v>
      </c>
      <c r="M264" s="68">
        <v>329.38551408000001</v>
      </c>
      <c r="N264" s="68">
        <v>7.7139510100000166</v>
      </c>
      <c r="O264" s="68">
        <v>-58.906628469999987</v>
      </c>
      <c r="P264" s="68">
        <v>357</v>
      </c>
      <c r="Q264" s="68">
        <v>-0.13095217313156166</v>
      </c>
      <c r="R264" s="68"/>
      <c r="S264" s="68">
        <v>347</v>
      </c>
      <c r="T264" s="68">
        <v>348.18333787</v>
      </c>
      <c r="U264" s="68">
        <v>307</v>
      </c>
      <c r="V264" s="68">
        <v>323.50055706000001</v>
      </c>
      <c r="W264" s="68">
        <v>334</v>
      </c>
      <c r="X264" s="68">
        <v>211.3642983</v>
      </c>
      <c r="Y264" s="68">
        <v>241</v>
      </c>
      <c r="Z264" s="68">
        <v>341.07891849999999</v>
      </c>
      <c r="AA264" s="68">
        <v>17.578361439999981</v>
      </c>
      <c r="AB264" s="68">
        <v>-136.81903957</v>
      </c>
      <c r="AC264" s="68">
        <v>358</v>
      </c>
      <c r="AD264" s="68">
        <v>-0.12847891269552769</v>
      </c>
      <c r="AE264" s="68"/>
      <c r="AF264" s="68" t="s">
        <v>70</v>
      </c>
      <c r="AG264" s="68" t="b">
        <v>1</v>
      </c>
      <c r="AH264" s="68">
        <v>2.4732604360339638E-3</v>
      </c>
      <c r="AI264" s="68"/>
      <c r="AJ264" s="68">
        <v>76.226188827017637</v>
      </c>
      <c r="AK264" s="68">
        <v>52.639258647009811</v>
      </c>
      <c r="AL264" s="68">
        <v>59.409560828938076</v>
      </c>
      <c r="AM264" s="68">
        <v>40.40355817808738</v>
      </c>
      <c r="AN264" s="68">
        <v>81</v>
      </c>
      <c r="AO264" s="68">
        <v>1040.725055088963</v>
      </c>
      <c r="AP264" s="68"/>
      <c r="AQ264" s="68">
        <v>143.36237725190622</v>
      </c>
      <c r="AR264" s="68">
        <v>97.691229617543627</v>
      </c>
      <c r="AS264" s="68">
        <v>137.94364204185891</v>
      </c>
      <c r="AT264" s="68">
        <v>51.089882844409892</v>
      </c>
      <c r="AU264" s="68">
        <v>36</v>
      </c>
      <c r="AV264" s="68">
        <v>1809.3544572308649</v>
      </c>
    </row>
    <row r="265" spans="1:48" x14ac:dyDescent="0.3">
      <c r="A265" s="69">
        <v>263</v>
      </c>
      <c r="B265" s="69">
        <v>131</v>
      </c>
      <c r="C265" s="69">
        <v>308.43112180000003</v>
      </c>
      <c r="D265" s="69">
        <v>303</v>
      </c>
      <c r="E265" s="69">
        <v>339.13499784999999</v>
      </c>
      <c r="F265" s="69">
        <v>119</v>
      </c>
      <c r="G265" s="69">
        <v>338.97556269</v>
      </c>
      <c r="H265" s="69">
        <v>312</v>
      </c>
      <c r="I265" s="69">
        <v>306.85506667999999</v>
      </c>
      <c r="J265" s="69">
        <v>166</v>
      </c>
      <c r="K265" s="69">
        <v>280.57136337999998</v>
      </c>
      <c r="L265" s="69">
        <v>302</v>
      </c>
      <c r="M265" s="69">
        <v>307.86970739999998</v>
      </c>
      <c r="N265" s="69">
        <v>1.0146407199999885</v>
      </c>
      <c r="O265" s="69">
        <v>-58.404199310000024</v>
      </c>
      <c r="P265" s="69">
        <v>333</v>
      </c>
      <c r="Q265" s="69">
        <v>-1.7372735727690401E-2</v>
      </c>
      <c r="R265" s="69"/>
      <c r="S265" s="69">
        <v>94</v>
      </c>
      <c r="T265" s="69">
        <v>376.20152469999999</v>
      </c>
      <c r="U265" s="69">
        <v>311</v>
      </c>
      <c r="V265" s="69">
        <v>319.75967063000002</v>
      </c>
      <c r="W265" s="69">
        <v>235</v>
      </c>
      <c r="X265" s="69">
        <v>240.31978396</v>
      </c>
      <c r="Y265" s="69">
        <v>308</v>
      </c>
      <c r="Z265" s="69">
        <v>322.18188566999999</v>
      </c>
      <c r="AA265" s="69">
        <v>2.4222150399999691</v>
      </c>
      <c r="AB265" s="69">
        <v>-135.88174074</v>
      </c>
      <c r="AC265" s="69">
        <v>325</v>
      </c>
      <c r="AD265" s="69">
        <v>-1.782590528211369E-2</v>
      </c>
      <c r="AE265" s="69"/>
      <c r="AF265" s="69" t="s">
        <v>69</v>
      </c>
      <c r="AG265" s="69" t="b">
        <v>1</v>
      </c>
      <c r="AH265" s="69">
        <v>4.5316955442328832E-4</v>
      </c>
      <c r="AI265" s="69"/>
      <c r="AJ265" s="69">
        <v>72.365257601687475</v>
      </c>
      <c r="AK265" s="69">
        <v>44.440486334227259</v>
      </c>
      <c r="AL265" s="69">
        <v>58.413012187635807</v>
      </c>
      <c r="AM265" s="69">
        <v>41.87701668151189</v>
      </c>
      <c r="AN265" s="69">
        <v>133</v>
      </c>
      <c r="AO265" s="69">
        <v>927.14595013456744</v>
      </c>
      <c r="AP265" s="69"/>
      <c r="AQ265" s="69">
        <v>138.28924043231228</v>
      </c>
      <c r="AR265" s="69">
        <v>70.485678077964153</v>
      </c>
      <c r="AS265" s="69">
        <v>135.90332811315761</v>
      </c>
      <c r="AT265" s="69">
        <v>70.189474673502758</v>
      </c>
      <c r="AU265" s="69">
        <v>121</v>
      </c>
      <c r="AV265" s="69">
        <v>1234.2993504447393</v>
      </c>
    </row>
    <row r="266" spans="1:48" x14ac:dyDescent="0.3">
      <c r="A266" s="66">
        <v>264</v>
      </c>
      <c r="B266" s="66">
        <v>118</v>
      </c>
      <c r="C266" s="66">
        <v>309.24397703</v>
      </c>
      <c r="D266" s="66">
        <v>314</v>
      </c>
      <c r="E266" s="66">
        <v>335.78265455000002</v>
      </c>
      <c r="F266" s="66">
        <v>123</v>
      </c>
      <c r="G266" s="66">
        <v>338.79809215</v>
      </c>
      <c r="H266" s="66">
        <v>310</v>
      </c>
      <c r="I266" s="66">
        <v>307.77752151999999</v>
      </c>
      <c r="J266" s="66">
        <v>172</v>
      </c>
      <c r="K266" s="66">
        <v>279.99339318</v>
      </c>
      <c r="L266" s="66">
        <v>303</v>
      </c>
      <c r="M266" s="66">
        <v>307.71004213999998</v>
      </c>
      <c r="N266" s="66">
        <v>-6.7479380000008859E-2</v>
      </c>
      <c r="O266" s="66">
        <v>-58.804698970000004</v>
      </c>
      <c r="P266" s="66">
        <v>301</v>
      </c>
      <c r="Q266" s="66">
        <v>1.1475168002209205E-3</v>
      </c>
      <c r="R266" s="66"/>
      <c r="S266" s="66">
        <v>110</v>
      </c>
      <c r="T266" s="66">
        <v>375.30986759000001</v>
      </c>
      <c r="U266" s="66">
        <v>306</v>
      </c>
      <c r="V266" s="66">
        <v>324.55955254000003</v>
      </c>
      <c r="W266" s="66">
        <v>271</v>
      </c>
      <c r="X266" s="66">
        <v>237.18368602999999</v>
      </c>
      <c r="Y266" s="66">
        <v>301</v>
      </c>
      <c r="Z266" s="66">
        <v>325.87351541999999</v>
      </c>
      <c r="AA266" s="66">
        <v>1.3139628799999628</v>
      </c>
      <c r="AB266" s="66">
        <v>-138.12618156000002</v>
      </c>
      <c r="AC266" s="66">
        <v>308</v>
      </c>
      <c r="AD266" s="66">
        <v>-9.5127720549430823E-3</v>
      </c>
      <c r="AE266" s="66"/>
      <c r="AF266" s="66" t="s">
        <v>69</v>
      </c>
      <c r="AG266" s="66" t="b">
        <v>0</v>
      </c>
      <c r="AH266" s="66">
        <v>1.0660288855164003E-2</v>
      </c>
      <c r="AI266" s="66"/>
      <c r="AJ266" s="66">
        <v>70.031092914632396</v>
      </c>
      <c r="AK266" s="66">
        <v>40.715269820476585</v>
      </c>
      <c r="AL266" s="66">
        <v>58.80473768684837</v>
      </c>
      <c r="AM266" s="66">
        <v>40.542178321939843</v>
      </c>
      <c r="AN266" s="66">
        <v>189</v>
      </c>
      <c r="AO266" s="66">
        <v>824.4138554043509</v>
      </c>
      <c r="AP266" s="66"/>
      <c r="AQ266" s="66">
        <v>138.9416146936976</v>
      </c>
      <c r="AR266" s="66">
        <v>67.012386274574382</v>
      </c>
      <c r="AS266" s="66">
        <v>138.13243113330086</v>
      </c>
      <c r="AT266" s="66">
        <v>72.738411979520009</v>
      </c>
      <c r="AU266" s="66">
        <v>253</v>
      </c>
      <c r="AV266" s="66">
        <v>731.69804903483418</v>
      </c>
    </row>
    <row r="267" spans="1:48" x14ac:dyDescent="0.3">
      <c r="A267">
        <v>265</v>
      </c>
      <c r="B267">
        <v>145</v>
      </c>
      <c r="C267">
        <v>307.63421009000001</v>
      </c>
      <c r="D267">
        <v>313</v>
      </c>
      <c r="E267">
        <v>336.00498729999998</v>
      </c>
      <c r="F267">
        <v>125</v>
      </c>
      <c r="G267">
        <v>338.54072630000002</v>
      </c>
      <c r="H267">
        <v>304</v>
      </c>
      <c r="I267">
        <v>308.27523266999998</v>
      </c>
      <c r="J267">
        <v>183</v>
      </c>
      <c r="K267">
        <v>279.32906563</v>
      </c>
      <c r="L267">
        <v>304</v>
      </c>
      <c r="M267">
        <v>307.20182176999998</v>
      </c>
      <c r="N267">
        <v>-1.0734108999999989</v>
      </c>
      <c r="O267">
        <v>-59.211660670000015</v>
      </c>
      <c r="P267">
        <v>269</v>
      </c>
      <c r="Q267">
        <v>1.8128370119229738E-2</v>
      </c>
      <c r="S267">
        <v>122</v>
      </c>
      <c r="T267">
        <v>374.08169379999998</v>
      </c>
      <c r="U267">
        <v>302</v>
      </c>
      <c r="V267">
        <v>326.48466632999998</v>
      </c>
      <c r="W267">
        <v>267</v>
      </c>
      <c r="X267">
        <v>237.32353214</v>
      </c>
      <c r="Y267">
        <v>299</v>
      </c>
      <c r="Z267">
        <v>326.31359456000001</v>
      </c>
      <c r="AA267">
        <v>-0.17107176999996909</v>
      </c>
      <c r="AB267">
        <v>-136.75816165999998</v>
      </c>
      <c r="AC267">
        <v>283</v>
      </c>
      <c r="AD267">
        <v>1.2509072067324037E-3</v>
      </c>
      <c r="AF267" t="s">
        <v>69</v>
      </c>
      <c r="AG267" t="b">
        <v>0</v>
      </c>
      <c r="AH267">
        <v>1.6877462912497334E-2</v>
      </c>
      <c r="AJ267">
        <v>70.563753985511539</v>
      </c>
      <c r="AK267">
        <v>41.5229097737502</v>
      </c>
      <c r="AL267">
        <v>59.22138946579576</v>
      </c>
      <c r="AM267">
        <v>40.383208731477112</v>
      </c>
      <c r="AN267">
        <v>182</v>
      </c>
      <c r="AO267">
        <v>837.55010649738165</v>
      </c>
      <c r="AQ267">
        <v>137.42987701845763</v>
      </c>
      <c r="AR267">
        <v>67.126035208125714</v>
      </c>
      <c r="AS267">
        <v>136.75826865741311</v>
      </c>
      <c r="AT267">
        <v>70.975450171376451</v>
      </c>
      <c r="AU267">
        <v>277</v>
      </c>
      <c r="AV267">
        <v>656.67444146032483</v>
      </c>
    </row>
    <row r="268" spans="1:48" x14ac:dyDescent="0.3">
      <c r="A268" s="66">
        <v>266</v>
      </c>
      <c r="B268" s="66">
        <v>49</v>
      </c>
      <c r="C268" s="66">
        <v>313.98784412999998</v>
      </c>
      <c r="D268" s="66">
        <v>280</v>
      </c>
      <c r="E268" s="66">
        <v>349.69458343000002</v>
      </c>
      <c r="F268" s="66">
        <v>21</v>
      </c>
      <c r="G268" s="66">
        <v>347.54966287000002</v>
      </c>
      <c r="H268" s="66">
        <v>287</v>
      </c>
      <c r="I268" s="66">
        <v>316.40038845999999</v>
      </c>
      <c r="J268" s="66">
        <v>103</v>
      </c>
      <c r="K268" s="66">
        <v>285.10174669000003</v>
      </c>
      <c r="L268" s="66">
        <v>287</v>
      </c>
      <c r="M268" s="66">
        <v>313.99548894999998</v>
      </c>
      <c r="N268" s="66">
        <v>-2.404899510000007</v>
      </c>
      <c r="O268" s="66">
        <v>-62.447916179999993</v>
      </c>
      <c r="P268" s="66">
        <v>186</v>
      </c>
      <c r="Q268" s="66">
        <v>3.8510484530310349E-2</v>
      </c>
      <c r="R268" s="66"/>
      <c r="S268" s="66">
        <v>15</v>
      </c>
      <c r="T268" s="66">
        <v>384.04503198999998</v>
      </c>
      <c r="U268" s="66">
        <v>303</v>
      </c>
      <c r="V268" s="66">
        <v>325.91922994999999</v>
      </c>
      <c r="W268" s="66">
        <v>236</v>
      </c>
      <c r="X268" s="66">
        <v>240.2996182</v>
      </c>
      <c r="Y268" s="66">
        <v>306</v>
      </c>
      <c r="Z268" s="66">
        <v>322.72259031999999</v>
      </c>
      <c r="AA268" s="66">
        <v>-3.1966396299999928</v>
      </c>
      <c r="AB268" s="66">
        <v>-143.74541378999999</v>
      </c>
      <c r="AC268" s="66">
        <v>208</v>
      </c>
      <c r="AD268" s="66">
        <v>2.2238202567422538E-2</v>
      </c>
      <c r="AE268" s="66"/>
      <c r="AF268" s="66" t="s">
        <v>69</v>
      </c>
      <c r="AG268" s="66" t="b">
        <v>0</v>
      </c>
      <c r="AH268" s="66">
        <v>1.6272281962887811E-2</v>
      </c>
      <c r="AI268" s="66"/>
      <c r="AJ268" s="66">
        <v>77.845472959419709</v>
      </c>
      <c r="AK268" s="66">
        <v>47.274719415740513</v>
      </c>
      <c r="AL268" s="66">
        <v>62.494205946451572</v>
      </c>
      <c r="AM268" s="66">
        <v>45.922020556647347</v>
      </c>
      <c r="AN268" s="66">
        <v>75</v>
      </c>
      <c r="AO268" s="66">
        <v>1079.9329491048368</v>
      </c>
      <c r="AP268" s="66"/>
      <c r="AQ268" s="66">
        <v>148.11596438845288</v>
      </c>
      <c r="AR268" s="66">
        <v>73.981599090248665</v>
      </c>
      <c r="AS268" s="66">
        <v>143.78095315646786</v>
      </c>
      <c r="AT268" s="66">
        <v>78.469376530189223</v>
      </c>
      <c r="AU268" s="66">
        <v>33</v>
      </c>
      <c r="AV268" s="66">
        <v>1820.772803532878</v>
      </c>
    </row>
    <row r="269" spans="1:48" x14ac:dyDescent="0.3">
      <c r="A269" s="66">
        <v>267</v>
      </c>
      <c r="B269" s="66">
        <v>81</v>
      </c>
      <c r="C269" s="66">
        <v>311.8220359</v>
      </c>
      <c r="D269" s="66">
        <v>317</v>
      </c>
      <c r="E269" s="66">
        <v>334.25701307999998</v>
      </c>
      <c r="F269" s="66">
        <v>53</v>
      </c>
      <c r="G269" s="66">
        <v>344.59019895</v>
      </c>
      <c r="H269" s="66">
        <v>296</v>
      </c>
      <c r="I269" s="66">
        <v>310.42545761999997</v>
      </c>
      <c r="J269" s="66">
        <v>66</v>
      </c>
      <c r="K269" s="66">
        <v>286.82275396</v>
      </c>
      <c r="L269" s="66">
        <v>300</v>
      </c>
      <c r="M269" s="66">
        <v>309.42011769999999</v>
      </c>
      <c r="N269" s="66">
        <v>-1.0053399199999831</v>
      </c>
      <c r="O269" s="66">
        <v>-57.767444990000001</v>
      </c>
      <c r="P269" s="66">
        <v>272</v>
      </c>
      <c r="Q269" s="66">
        <v>1.7403226335767755E-2</v>
      </c>
      <c r="R269" s="66"/>
      <c r="S269" s="66">
        <v>63</v>
      </c>
      <c r="T269" s="66">
        <v>378.04913965999998</v>
      </c>
      <c r="U269" s="66">
        <v>279</v>
      </c>
      <c r="V269" s="66">
        <v>336.08651755</v>
      </c>
      <c r="W269" s="66">
        <v>145</v>
      </c>
      <c r="X269" s="66">
        <v>247.45308338000001</v>
      </c>
      <c r="Y269" s="66">
        <v>289</v>
      </c>
      <c r="Z269" s="66">
        <v>329.93052411000002</v>
      </c>
      <c r="AA269" s="66">
        <v>-6.1559934399999747</v>
      </c>
      <c r="AB269" s="66">
        <v>-130.59605627999997</v>
      </c>
      <c r="AC269" s="66">
        <v>107</v>
      </c>
      <c r="AD269" s="66">
        <v>4.7137667211032998E-2</v>
      </c>
      <c r="AE269" s="66"/>
      <c r="AF269" s="66" t="s">
        <v>70</v>
      </c>
      <c r="AG269" s="66" t="b">
        <v>0</v>
      </c>
      <c r="AH269" s="66">
        <v>2.9734440875265243E-2</v>
      </c>
      <c r="AI269" s="66"/>
      <c r="AJ269" s="66">
        <v>66.766860359315913</v>
      </c>
      <c r="AK269" s="66">
        <v>40.517842308228126</v>
      </c>
      <c r="AL269" s="66">
        <v>57.776192406798685</v>
      </c>
      <c r="AM269" s="66">
        <v>35.239686003605016</v>
      </c>
      <c r="AN269" s="66">
        <v>263</v>
      </c>
      <c r="AO269" s="66">
        <v>704.81560574045898</v>
      </c>
      <c r="AP269" s="66"/>
      <c r="AQ269" s="66">
        <v>130.75381142729472</v>
      </c>
      <c r="AR269" s="66">
        <v>66.252368705153117</v>
      </c>
      <c r="AS269" s="66">
        <v>130.7410653586785</v>
      </c>
      <c r="AT269" s="66">
        <v>64.514188790757842</v>
      </c>
      <c r="AU269" s="66">
        <v>354</v>
      </c>
      <c r="AV269" s="66">
        <v>84.383773784024385</v>
      </c>
    </row>
    <row r="270" spans="1:48" x14ac:dyDescent="0.3">
      <c r="A270" s="66">
        <v>268</v>
      </c>
      <c r="B270" s="66">
        <v>91</v>
      </c>
      <c r="C270" s="66">
        <v>311.01786571000002</v>
      </c>
      <c r="D270" s="66">
        <v>306</v>
      </c>
      <c r="E270" s="66">
        <v>337.29643643999998</v>
      </c>
      <c r="F270" s="66">
        <v>38</v>
      </c>
      <c r="G270" s="66">
        <v>345.87021665999998</v>
      </c>
      <c r="H270" s="66">
        <v>297</v>
      </c>
      <c r="I270" s="66">
        <v>310.41330321999999</v>
      </c>
      <c r="J270" s="66">
        <v>84</v>
      </c>
      <c r="K270" s="66">
        <v>285.83549216</v>
      </c>
      <c r="L270" s="66">
        <v>298</v>
      </c>
      <c r="M270" s="66">
        <v>309.74247445999998</v>
      </c>
      <c r="N270" s="66">
        <v>-0.67082876000000624</v>
      </c>
      <c r="O270" s="66">
        <v>-60.034724499999982</v>
      </c>
      <c r="P270" s="66">
        <v>287</v>
      </c>
      <c r="Q270" s="66">
        <v>1.1174012466735089E-2</v>
      </c>
      <c r="R270" s="66"/>
      <c r="S270" s="66">
        <v>55</v>
      </c>
      <c r="T270" s="66">
        <v>378.50810317999998</v>
      </c>
      <c r="U270" s="66">
        <v>291</v>
      </c>
      <c r="V270" s="66">
        <v>332.74384393000003</v>
      </c>
      <c r="W270" s="66">
        <v>158</v>
      </c>
      <c r="X270" s="66">
        <v>246.69409358999999</v>
      </c>
      <c r="Y270" s="66">
        <v>294</v>
      </c>
      <c r="Z270" s="66">
        <v>328.86217169999998</v>
      </c>
      <c r="AA270" s="66">
        <v>-3.8816722300000492</v>
      </c>
      <c r="AB270" s="66">
        <v>-131.81400958999998</v>
      </c>
      <c r="AC270" s="66">
        <v>182</v>
      </c>
      <c r="AD270" s="66">
        <v>2.9448100714588466E-2</v>
      </c>
      <c r="AE270" s="66"/>
      <c r="AF270" s="66" t="s">
        <v>70</v>
      </c>
      <c r="AG270" s="66" t="b">
        <v>0</v>
      </c>
      <c r="AH270" s="66">
        <v>1.8274088247853378E-2</v>
      </c>
      <c r="AI270" s="66"/>
      <c r="AJ270" s="66">
        <v>70.691082311306417</v>
      </c>
      <c r="AK270" s="66">
        <v>44.015783742496623</v>
      </c>
      <c r="AL270" s="66">
        <v>60.038472307480816</v>
      </c>
      <c r="AM270" s="66">
        <v>37.32790857263538</v>
      </c>
      <c r="AN270" s="66">
        <v>194</v>
      </c>
      <c r="AO270" s="66">
        <v>818.65072796518552</v>
      </c>
      <c r="AP270" s="66"/>
      <c r="AQ270" s="66">
        <v>132.19456890678666</v>
      </c>
      <c r="AR270" s="66">
        <v>67.643612058487037</v>
      </c>
      <c r="AS270" s="66">
        <v>131.87115114191488</v>
      </c>
      <c r="AT270" s="66">
        <v>64.874374613171412</v>
      </c>
      <c r="AU270" s="66">
        <v>321</v>
      </c>
      <c r="AV270" s="66">
        <v>431.03522667794681</v>
      </c>
    </row>
    <row r="271" spans="1:48" x14ac:dyDescent="0.3">
      <c r="A271" s="66">
        <v>269</v>
      </c>
      <c r="B271" s="66">
        <v>188</v>
      </c>
      <c r="C271" s="66">
        <v>305.11646583999999</v>
      </c>
      <c r="D271" s="66">
        <v>302</v>
      </c>
      <c r="E271" s="66">
        <v>339.52859625000002</v>
      </c>
      <c r="F271" s="66">
        <v>130</v>
      </c>
      <c r="G271" s="66">
        <v>338.19693579</v>
      </c>
      <c r="H271" s="66">
        <v>299</v>
      </c>
      <c r="I271" s="66">
        <v>309.74037715999998</v>
      </c>
      <c r="J271" s="66">
        <v>202</v>
      </c>
      <c r="K271" s="66">
        <v>277.59774383000001</v>
      </c>
      <c r="L271" s="66">
        <v>299</v>
      </c>
      <c r="M271" s="66">
        <v>309.73317909999997</v>
      </c>
      <c r="N271" s="66">
        <v>-7.1980600000074446E-3</v>
      </c>
      <c r="O271" s="66">
        <v>-60.599191959999985</v>
      </c>
      <c r="P271" s="66">
        <v>304</v>
      </c>
      <c r="Q271" s="66">
        <v>1.1878145181801607E-4</v>
      </c>
      <c r="R271" s="66"/>
      <c r="S271" s="66">
        <v>128</v>
      </c>
      <c r="T271" s="66">
        <v>373.61996133000002</v>
      </c>
      <c r="U271" s="66">
        <v>289</v>
      </c>
      <c r="V271" s="66">
        <v>333.22465259000001</v>
      </c>
      <c r="W271" s="66">
        <v>233</v>
      </c>
      <c r="X271" s="66">
        <v>240.53222184000001</v>
      </c>
      <c r="Y271" s="66">
        <v>300</v>
      </c>
      <c r="Z271" s="66">
        <v>326.00799487</v>
      </c>
      <c r="AA271" s="66">
        <v>-7.2166577200000006</v>
      </c>
      <c r="AB271" s="66">
        <v>-133.08773949000002</v>
      </c>
      <c r="AC271" s="66">
        <v>95</v>
      </c>
      <c r="AD271" s="66">
        <v>5.4224812500795742E-2</v>
      </c>
      <c r="AE271" s="66"/>
      <c r="AF271" s="66" t="s">
        <v>70</v>
      </c>
      <c r="AG271" s="66" t="b">
        <v>0</v>
      </c>
      <c r="AH271" s="66">
        <v>5.4106031048977724E-2</v>
      </c>
      <c r="AI271" s="66"/>
      <c r="AJ271" s="66">
        <v>72.837079945920948</v>
      </c>
      <c r="AK271" s="66">
        <v>44.515789206378187</v>
      </c>
      <c r="AL271" s="66">
        <v>60.599192387497993</v>
      </c>
      <c r="AM271" s="66">
        <v>40.55917829796573</v>
      </c>
      <c r="AN271" s="66">
        <v>144</v>
      </c>
      <c r="AO271" s="66">
        <v>902.69006099448814</v>
      </c>
      <c r="AP271" s="66"/>
      <c r="AQ271" s="66">
        <v>134.03026127471068</v>
      </c>
      <c r="AR271" s="66">
        <v>68.792940044868772</v>
      </c>
      <c r="AS271" s="66">
        <v>133.28325682997749</v>
      </c>
      <c r="AT271" s="66">
        <v>65.984325674575118</v>
      </c>
      <c r="AU271" s="66">
        <v>270</v>
      </c>
      <c r="AV271" s="66">
        <v>666.67194557830862</v>
      </c>
    </row>
    <row r="272" spans="1:48" x14ac:dyDescent="0.3">
      <c r="A272">
        <v>270</v>
      </c>
      <c r="B272">
        <v>126</v>
      </c>
      <c r="C272">
        <v>308.71472836999999</v>
      </c>
      <c r="D272">
        <v>309</v>
      </c>
      <c r="E272">
        <v>336.55370617</v>
      </c>
      <c r="F272">
        <v>82</v>
      </c>
      <c r="G272">
        <v>342.04248969999998</v>
      </c>
      <c r="H272">
        <v>300</v>
      </c>
      <c r="I272">
        <v>309.64965740999997</v>
      </c>
      <c r="J272">
        <v>137</v>
      </c>
      <c r="K272">
        <v>282.7104453</v>
      </c>
      <c r="L272">
        <v>296</v>
      </c>
      <c r="M272">
        <v>310.05725919999998</v>
      </c>
      <c r="N272">
        <v>0.40760179000000107</v>
      </c>
      <c r="O272">
        <v>-59.332044399999972</v>
      </c>
      <c r="P272">
        <v>319</v>
      </c>
      <c r="Q272">
        <v>-6.8698423275635728E-3</v>
      </c>
      <c r="S272">
        <v>68</v>
      </c>
      <c r="T272">
        <v>377.72871696999999</v>
      </c>
      <c r="U272">
        <v>292</v>
      </c>
      <c r="V272">
        <v>332.73757444</v>
      </c>
      <c r="W272">
        <v>175</v>
      </c>
      <c r="X272">
        <v>244.41300394999999</v>
      </c>
      <c r="Y272">
        <v>285</v>
      </c>
      <c r="Z272">
        <v>330.92894136000001</v>
      </c>
      <c r="AA272">
        <v>-1.8086330799999928</v>
      </c>
      <c r="AB272">
        <v>-133.31571302</v>
      </c>
      <c r="AC272">
        <v>243</v>
      </c>
      <c r="AD272">
        <v>1.3566540950267894E-2</v>
      </c>
      <c r="AF272" t="s">
        <v>70</v>
      </c>
      <c r="AG272" t="b">
        <v>0</v>
      </c>
      <c r="AH272">
        <v>2.0436383277831469E-2</v>
      </c>
      <c r="AJ272">
        <v>69.645274752005605</v>
      </c>
      <c r="AK272">
        <v>42.83185164045446</v>
      </c>
      <c r="AL272">
        <v>59.333444463496129</v>
      </c>
      <c r="AM272">
        <v>37.1252534000606</v>
      </c>
      <c r="AN272">
        <v>215</v>
      </c>
      <c r="AO272">
        <v>791.34388019664323</v>
      </c>
      <c r="AQ272">
        <v>133.49733153803055</v>
      </c>
      <c r="AR272">
        <v>69.119414666659637</v>
      </c>
      <c r="AS272">
        <v>133.32798090291874</v>
      </c>
      <c r="AT272">
        <v>64.547267506482711</v>
      </c>
      <c r="AU272">
        <v>334</v>
      </c>
      <c r="AV272">
        <v>316.78565266396549</v>
      </c>
    </row>
    <row r="273" spans="1:48" x14ac:dyDescent="0.3">
      <c r="A273" s="68">
        <v>271</v>
      </c>
      <c r="B273" s="68">
        <v>150</v>
      </c>
      <c r="C273" s="68">
        <v>307.34132351</v>
      </c>
      <c r="D273" s="68">
        <v>296</v>
      </c>
      <c r="E273" s="68">
        <v>344.02027170000002</v>
      </c>
      <c r="F273" s="68">
        <v>89</v>
      </c>
      <c r="G273" s="68">
        <v>341.19654758000001</v>
      </c>
      <c r="H273" s="68">
        <v>288</v>
      </c>
      <c r="I273" s="68">
        <v>315.20331054000002</v>
      </c>
      <c r="J273" s="68">
        <v>136</v>
      </c>
      <c r="K273" s="68">
        <v>282.71477543999998</v>
      </c>
      <c r="L273" s="68">
        <v>290</v>
      </c>
      <c r="M273" s="68">
        <v>311.97994872999999</v>
      </c>
      <c r="N273" s="68">
        <v>-3.2233618100000285</v>
      </c>
      <c r="O273" s="68">
        <v>-58.481772140000032</v>
      </c>
      <c r="P273" s="68">
        <v>124</v>
      </c>
      <c r="Q273" s="68">
        <v>5.5117375757417097E-2</v>
      </c>
      <c r="R273" s="68"/>
      <c r="S273" s="68">
        <v>67</v>
      </c>
      <c r="T273" s="68">
        <v>377.82845283</v>
      </c>
      <c r="U273" s="68">
        <v>287</v>
      </c>
      <c r="V273" s="68">
        <v>333.44113356999998</v>
      </c>
      <c r="W273" s="68">
        <v>201</v>
      </c>
      <c r="X273" s="68">
        <v>242.69219963</v>
      </c>
      <c r="Y273" s="68">
        <v>304</v>
      </c>
      <c r="Z273" s="68">
        <v>325.02525079999998</v>
      </c>
      <c r="AA273" s="68">
        <v>-8.4158827699999961</v>
      </c>
      <c r="AB273" s="68">
        <v>-135.1362532</v>
      </c>
      <c r="AC273" s="68">
        <v>73</v>
      </c>
      <c r="AD273" s="68">
        <v>6.2277017237887991E-2</v>
      </c>
      <c r="AE273" s="68"/>
      <c r="AF273" s="68" t="s">
        <v>70</v>
      </c>
      <c r="AG273" s="68" t="b">
        <v>1</v>
      </c>
      <c r="AH273" s="68">
        <v>7.1596414804708935E-3</v>
      </c>
      <c r="AI273" s="68"/>
      <c r="AJ273" s="68">
        <v>71.720217791565631</v>
      </c>
      <c r="AK273" s="68">
        <v>44.458896155065048</v>
      </c>
      <c r="AL273" s="68">
        <v>58.570536398372269</v>
      </c>
      <c r="AM273" s="68">
        <v>40.411003029693944</v>
      </c>
      <c r="AN273" s="68">
        <v>148</v>
      </c>
      <c r="AO273" s="68">
        <v>897.19729633129157</v>
      </c>
      <c r="AP273" s="68"/>
      <c r="AQ273" s="68">
        <v>137.0282767906248</v>
      </c>
      <c r="AR273" s="68">
        <v>71.276598988363816</v>
      </c>
      <c r="AS273" s="68">
        <v>135.39805763648494</v>
      </c>
      <c r="AT273" s="68">
        <v>67.381896956400865</v>
      </c>
      <c r="AU273" s="68">
        <v>164</v>
      </c>
      <c r="AV273" s="68">
        <v>1011.4182530622016</v>
      </c>
    </row>
    <row r="274" spans="1:48" x14ac:dyDescent="0.3">
      <c r="A274">
        <v>272</v>
      </c>
      <c r="B274">
        <v>98</v>
      </c>
      <c r="C274">
        <v>310.48230894</v>
      </c>
      <c r="D274">
        <v>75</v>
      </c>
      <c r="E274">
        <v>397.53277531999998</v>
      </c>
      <c r="F274">
        <v>177</v>
      </c>
      <c r="G274">
        <v>335.03609742999998</v>
      </c>
      <c r="H274">
        <v>55</v>
      </c>
      <c r="I274">
        <v>370.83471315999998</v>
      </c>
      <c r="J274">
        <v>99</v>
      </c>
      <c r="K274">
        <v>285.30279640999998</v>
      </c>
      <c r="L274">
        <v>48</v>
      </c>
      <c r="M274">
        <v>371.28554093000002</v>
      </c>
      <c r="N274">
        <v>0.45082777000004626</v>
      </c>
      <c r="O274">
        <v>-49.733301019999999</v>
      </c>
      <c r="P274">
        <v>324</v>
      </c>
      <c r="Q274">
        <v>-9.0649074313154509E-3</v>
      </c>
      <c r="S274">
        <v>161</v>
      </c>
      <c r="T274">
        <v>371.02968865999998</v>
      </c>
      <c r="U274">
        <v>69</v>
      </c>
      <c r="V274">
        <v>380.30634678000001</v>
      </c>
      <c r="W274">
        <v>27</v>
      </c>
      <c r="X274">
        <v>259.58577192000001</v>
      </c>
      <c r="Y274">
        <v>35</v>
      </c>
      <c r="Z274">
        <v>383.29785393999998</v>
      </c>
      <c r="AA274">
        <v>2.9915071599999692</v>
      </c>
      <c r="AB274">
        <v>-111.44391673999996</v>
      </c>
      <c r="AC274">
        <v>331</v>
      </c>
      <c r="AD274">
        <v>-2.6843162439984879E-2</v>
      </c>
      <c r="AF274" t="s">
        <v>69</v>
      </c>
      <c r="AG274" t="b">
        <v>0</v>
      </c>
      <c r="AH274">
        <v>1.7778255008669426E-2</v>
      </c>
      <c r="AJ274">
        <v>61.189808918376499</v>
      </c>
      <c r="AK274">
        <v>36.272235281422617</v>
      </c>
      <c r="AL274">
        <v>49.735344334026038</v>
      </c>
      <c r="AM274">
        <v>36.372038221304344</v>
      </c>
      <c r="AN274">
        <v>295</v>
      </c>
      <c r="AO274">
        <v>658.35661617197604</v>
      </c>
      <c r="AQ274">
        <v>113.64200780063035</v>
      </c>
      <c r="AR274">
        <v>62.950258388680112</v>
      </c>
      <c r="AS274">
        <v>111.48406026621194</v>
      </c>
      <c r="AT274">
        <v>52.849696946368667</v>
      </c>
      <c r="AU274">
        <v>205</v>
      </c>
      <c r="AV274">
        <v>869.3263739938476</v>
      </c>
    </row>
    <row r="275" spans="1:48" x14ac:dyDescent="0.3">
      <c r="A275" s="66">
        <v>273</v>
      </c>
      <c r="B275" s="66">
        <v>66</v>
      </c>
      <c r="C275" s="66">
        <v>312.90379461999999</v>
      </c>
      <c r="D275" s="66">
        <v>95</v>
      </c>
      <c r="E275" s="66">
        <v>393.87742959000002</v>
      </c>
      <c r="F275" s="66">
        <v>139</v>
      </c>
      <c r="G275" s="66">
        <v>337.37259191999999</v>
      </c>
      <c r="H275" s="66">
        <v>78</v>
      </c>
      <c r="I275" s="66">
        <v>366.80003259</v>
      </c>
      <c r="J275" s="66">
        <v>92</v>
      </c>
      <c r="K275" s="66">
        <v>285.69018882</v>
      </c>
      <c r="L275" s="66">
        <v>71</v>
      </c>
      <c r="M275" s="66">
        <v>367.22023555999999</v>
      </c>
      <c r="N275" s="66">
        <v>0.42020296999999118</v>
      </c>
      <c r="O275" s="66">
        <v>-51.682403099999988</v>
      </c>
      <c r="P275" s="66">
        <v>320</v>
      </c>
      <c r="Q275" s="66">
        <v>-8.1304843582242648E-3</v>
      </c>
      <c r="R275" s="66"/>
      <c r="S275" s="66">
        <v>158</v>
      </c>
      <c r="T275" s="66">
        <v>371.08237602999998</v>
      </c>
      <c r="U275" s="66">
        <v>89</v>
      </c>
      <c r="V275" s="66">
        <v>376.75454309999998</v>
      </c>
      <c r="W275" s="66">
        <v>25</v>
      </c>
      <c r="X275" s="66">
        <v>259.71015762000002</v>
      </c>
      <c r="Y275" s="66">
        <v>45</v>
      </c>
      <c r="Z275" s="66">
        <v>380.72117928</v>
      </c>
      <c r="AA275" s="66">
        <v>3.9666361800000232</v>
      </c>
      <c r="AB275" s="66">
        <v>-111.37221840999996</v>
      </c>
      <c r="AC275" s="66">
        <v>340</v>
      </c>
      <c r="AD275" s="66">
        <v>-3.5616029173428626E-2</v>
      </c>
      <c r="AE275" s="66"/>
      <c r="AF275" s="66" t="s">
        <v>69</v>
      </c>
      <c r="AG275" s="66" t="b">
        <v>0</v>
      </c>
      <c r="AH275" s="66">
        <v>2.7485544815204363E-2</v>
      </c>
      <c r="AI275" s="66"/>
      <c r="AJ275" s="66">
        <v>63.136929237636686</v>
      </c>
      <c r="AK275" s="66">
        <v>36.495307501158251</v>
      </c>
      <c r="AL275" s="66">
        <v>51.68411129860786</v>
      </c>
      <c r="AM275" s="66">
        <v>38.09443967550726</v>
      </c>
      <c r="AN275" s="66">
        <v>272</v>
      </c>
      <c r="AO275" s="66">
        <v>694.57154267747183</v>
      </c>
      <c r="AP275" s="66"/>
      <c r="AQ275" s="66">
        <v>113.44265087943438</v>
      </c>
      <c r="AR275" s="66">
        <v>60.646026882471226</v>
      </c>
      <c r="AS275" s="66">
        <v>111.44283393807436</v>
      </c>
      <c r="AT275" s="66">
        <v>54.796440938323187</v>
      </c>
      <c r="AU275" s="66">
        <v>217</v>
      </c>
      <c r="AV275" s="66">
        <v>838.12029402596954</v>
      </c>
    </row>
    <row r="276" spans="1:48" x14ac:dyDescent="0.3">
      <c r="A276" s="69">
        <v>274</v>
      </c>
      <c r="B276" s="69">
        <v>67</v>
      </c>
      <c r="C276" s="69">
        <v>312.89164467000001</v>
      </c>
      <c r="D276" s="69">
        <v>104</v>
      </c>
      <c r="E276" s="69">
        <v>391.27431173000002</v>
      </c>
      <c r="F276" s="69">
        <v>173</v>
      </c>
      <c r="G276" s="69">
        <v>335.13395184000001</v>
      </c>
      <c r="H276" s="69">
        <v>87</v>
      </c>
      <c r="I276" s="69">
        <v>365.19874399999998</v>
      </c>
      <c r="J276" s="69">
        <v>81</v>
      </c>
      <c r="K276" s="69">
        <v>285.97407258999999</v>
      </c>
      <c r="L276" s="69">
        <v>68</v>
      </c>
      <c r="M276" s="69">
        <v>367.45983560000002</v>
      </c>
      <c r="N276" s="69">
        <v>2.2610916000000429</v>
      </c>
      <c r="O276" s="69">
        <v>-49.159879250000017</v>
      </c>
      <c r="P276" s="69">
        <v>346</v>
      </c>
      <c r="Q276" s="69">
        <v>-4.5994653251717296E-2</v>
      </c>
      <c r="R276" s="69"/>
      <c r="S276" s="69">
        <v>222</v>
      </c>
      <c r="T276" s="69">
        <v>367.06569705999999</v>
      </c>
      <c r="U276" s="69">
        <v>99</v>
      </c>
      <c r="V276" s="69">
        <v>375.20799202000001</v>
      </c>
      <c r="W276" s="69">
        <v>32</v>
      </c>
      <c r="X276" s="69">
        <v>258.44172557000002</v>
      </c>
      <c r="Y276" s="69">
        <v>42</v>
      </c>
      <c r="Z276" s="69">
        <v>381.01554213999998</v>
      </c>
      <c r="AA276" s="69">
        <v>5.8075501199999735</v>
      </c>
      <c r="AB276" s="69">
        <v>-108.62397148999997</v>
      </c>
      <c r="AC276" s="69">
        <v>349</v>
      </c>
      <c r="AD276" s="69">
        <v>-5.3464719070178926E-2</v>
      </c>
      <c r="AE276" s="69"/>
      <c r="AF276" s="69" t="s">
        <v>69</v>
      </c>
      <c r="AG276" s="69" t="b">
        <v>1</v>
      </c>
      <c r="AH276" s="69">
        <v>7.4700658184616298E-3</v>
      </c>
      <c r="AI276" s="69"/>
      <c r="AJ276" s="69">
        <v>59.712558385973693</v>
      </c>
      <c r="AK276" s="69">
        <v>34.273247011137613</v>
      </c>
      <c r="AL276" s="69">
        <v>49.211850839997609</v>
      </c>
      <c r="AM276" s="69">
        <v>35.940018920812165</v>
      </c>
      <c r="AN276" s="69">
        <v>320</v>
      </c>
      <c r="AO276" s="69">
        <v>615.78993353764588</v>
      </c>
      <c r="AP276" s="69"/>
      <c r="AQ276" s="69">
        <v>110.34662553845391</v>
      </c>
      <c r="AR276" s="69">
        <v>56.506234889420817</v>
      </c>
      <c r="AS276" s="69">
        <v>108.77911022184654</v>
      </c>
      <c r="AT276" s="69">
        <v>55.407905965640438</v>
      </c>
      <c r="AU276" s="69">
        <v>256</v>
      </c>
      <c r="AV276" s="69">
        <v>715.28446483492212</v>
      </c>
    </row>
    <row r="277" spans="1:48" x14ac:dyDescent="0.3">
      <c r="A277">
        <v>275</v>
      </c>
      <c r="B277">
        <v>1</v>
      </c>
      <c r="C277">
        <v>329.32242745000002</v>
      </c>
      <c r="D277">
        <v>118</v>
      </c>
      <c r="E277">
        <v>386.80744566999999</v>
      </c>
      <c r="F277">
        <v>17</v>
      </c>
      <c r="G277">
        <v>348.16187425999999</v>
      </c>
      <c r="H277">
        <v>89</v>
      </c>
      <c r="I277">
        <v>364.69829112999997</v>
      </c>
      <c r="J277">
        <v>1</v>
      </c>
      <c r="K277">
        <v>304.92525695</v>
      </c>
      <c r="L277">
        <v>98</v>
      </c>
      <c r="M277">
        <v>361.99946967</v>
      </c>
      <c r="N277">
        <v>-2.6988214599999765</v>
      </c>
      <c r="O277">
        <v>-43.236617309999986</v>
      </c>
      <c r="P277">
        <v>103</v>
      </c>
      <c r="Q277">
        <v>6.2419810519630525E-2</v>
      </c>
      <c r="S277">
        <v>167</v>
      </c>
      <c r="T277">
        <v>370.51770414999999</v>
      </c>
      <c r="U277">
        <v>41</v>
      </c>
      <c r="V277">
        <v>384.04279229999997</v>
      </c>
      <c r="W277">
        <v>3</v>
      </c>
      <c r="X277">
        <v>267.31101860000001</v>
      </c>
      <c r="Y277">
        <v>51</v>
      </c>
      <c r="Z277">
        <v>380.25999266999997</v>
      </c>
      <c r="AA277">
        <v>-3.7827996299999995</v>
      </c>
      <c r="AB277">
        <v>-103.20668554999997</v>
      </c>
      <c r="AC277">
        <v>151</v>
      </c>
      <c r="AD277">
        <v>3.6652660724845847E-2</v>
      </c>
      <c r="AF277" t="s">
        <v>69</v>
      </c>
      <c r="AG277" t="b">
        <v>0</v>
      </c>
      <c r="AH277">
        <v>2.5767149794784679E-2</v>
      </c>
      <c r="AJ277">
        <v>53.58123228682895</v>
      </c>
      <c r="AK277">
        <v>29.047193850360511</v>
      </c>
      <c r="AL277">
        <v>43.320765386640467</v>
      </c>
      <c r="AM277">
        <v>34.794505336656918</v>
      </c>
      <c r="AN277">
        <v>354</v>
      </c>
      <c r="AO277">
        <v>503.38467861949289</v>
      </c>
      <c r="AQ277">
        <v>103.46001746571193</v>
      </c>
      <c r="AR277">
        <v>41.287941709969175</v>
      </c>
      <c r="AS277">
        <v>103.27598711829049</v>
      </c>
      <c r="AT277">
        <v>62.35610610316418</v>
      </c>
      <c r="AU277">
        <v>345</v>
      </c>
      <c r="AV277">
        <v>220.58209423542672</v>
      </c>
    </row>
    <row r="278" spans="1:48" x14ac:dyDescent="0.3">
      <c r="A278" s="69">
        <v>276</v>
      </c>
      <c r="B278" s="69">
        <v>68</v>
      </c>
      <c r="C278" s="69">
        <v>312.85335744999998</v>
      </c>
      <c r="D278" s="69">
        <v>80</v>
      </c>
      <c r="E278" s="69">
        <v>396.72376778</v>
      </c>
      <c r="F278" s="69">
        <v>152</v>
      </c>
      <c r="G278" s="69">
        <v>336.37779790000002</v>
      </c>
      <c r="H278" s="69">
        <v>51</v>
      </c>
      <c r="I278" s="69">
        <v>371.47170231000001</v>
      </c>
      <c r="J278" s="69">
        <v>71</v>
      </c>
      <c r="K278" s="69">
        <v>286.54016111999999</v>
      </c>
      <c r="L278" s="69">
        <v>51</v>
      </c>
      <c r="M278" s="69">
        <v>370.70408006000002</v>
      </c>
      <c r="N278" s="69">
        <v>-0.76762224999998807</v>
      </c>
      <c r="O278" s="69">
        <v>-49.837636780000025</v>
      </c>
      <c r="P278" s="69">
        <v>276</v>
      </c>
      <c r="Q278" s="69">
        <v>1.5402460862832021E-2</v>
      </c>
      <c r="R278" s="69"/>
      <c r="S278" s="69">
        <v>194</v>
      </c>
      <c r="T278" s="69">
        <v>368.40930372999998</v>
      </c>
      <c r="U278" s="69">
        <v>36</v>
      </c>
      <c r="V278" s="69">
        <v>385.62788508</v>
      </c>
      <c r="W278" s="69">
        <v>31</v>
      </c>
      <c r="X278" s="69">
        <v>258.53366785999998</v>
      </c>
      <c r="Y278" s="69">
        <v>34</v>
      </c>
      <c r="Z278" s="69">
        <v>383.86477672000001</v>
      </c>
      <c r="AA278" s="69">
        <v>-1.7631083599999897</v>
      </c>
      <c r="AB278" s="69">
        <v>-109.87563587</v>
      </c>
      <c r="AC278" s="69">
        <v>235</v>
      </c>
      <c r="AD278" s="69">
        <v>1.6046399604786103E-2</v>
      </c>
      <c r="AE278" s="69"/>
      <c r="AF278" s="69" t="s">
        <v>70</v>
      </c>
      <c r="AG278" s="69" t="b">
        <v>1</v>
      </c>
      <c r="AH278" s="69">
        <v>6.4393874195408166E-4</v>
      </c>
      <c r="AI278" s="69"/>
      <c r="AJ278" s="69">
        <v>60.680446444965739</v>
      </c>
      <c r="AK278" s="69">
        <v>34.511825639724769</v>
      </c>
      <c r="AL278" s="69">
        <v>49.843548065260229</v>
      </c>
      <c r="AM278" s="69">
        <v>37.005519184946479</v>
      </c>
      <c r="AN278" s="69">
        <v>312</v>
      </c>
      <c r="AO278" s="69">
        <v>638.28057537342988</v>
      </c>
      <c r="AP278" s="69"/>
      <c r="AQ278" s="69">
        <v>111.18196817489306</v>
      </c>
      <c r="AR278" s="69">
        <v>56.653170961195151</v>
      </c>
      <c r="AS278" s="69">
        <v>109.88978073017496</v>
      </c>
      <c r="AT278" s="69">
        <v>55.820984658415995</v>
      </c>
      <c r="AU278" s="69">
        <v>276</v>
      </c>
      <c r="AV278" s="69">
        <v>658.5591602677066</v>
      </c>
    </row>
    <row r="279" spans="1:48" x14ac:dyDescent="0.3">
      <c r="A279" s="66">
        <v>277</v>
      </c>
      <c r="B279" s="66">
        <v>51</v>
      </c>
      <c r="C279" s="66">
        <v>313.78662314000002</v>
      </c>
      <c r="D279" s="66">
        <v>60</v>
      </c>
      <c r="E279" s="66">
        <v>400.11087592000001</v>
      </c>
      <c r="F279" s="66">
        <v>206</v>
      </c>
      <c r="G279" s="66">
        <v>333.52151829000002</v>
      </c>
      <c r="H279" s="66">
        <v>49</v>
      </c>
      <c r="I279" s="66">
        <v>371.97897988</v>
      </c>
      <c r="J279" s="66">
        <v>52</v>
      </c>
      <c r="K279" s="66">
        <v>287.58706584999999</v>
      </c>
      <c r="L279" s="66">
        <v>9</v>
      </c>
      <c r="M279" s="66">
        <v>380.03382742000002</v>
      </c>
      <c r="N279" s="66">
        <v>8.0548475400000257</v>
      </c>
      <c r="O279" s="66">
        <v>-45.93445244000003</v>
      </c>
      <c r="P279" s="66">
        <v>358</v>
      </c>
      <c r="Q279" s="66">
        <v>-0.17535525323876094</v>
      </c>
      <c r="R279" s="66"/>
      <c r="S279" s="66">
        <v>219</v>
      </c>
      <c r="T279" s="66">
        <v>367.16074229999998</v>
      </c>
      <c r="U279" s="66">
        <v>103</v>
      </c>
      <c r="V279" s="66">
        <v>374.6803074</v>
      </c>
      <c r="W279" s="66">
        <v>74</v>
      </c>
      <c r="X279" s="66">
        <v>254.24453115</v>
      </c>
      <c r="Y279" s="66">
        <v>23</v>
      </c>
      <c r="Z279" s="66">
        <v>387.43892249999999</v>
      </c>
      <c r="AA279" s="66">
        <v>12.758615099999986</v>
      </c>
      <c r="AB279" s="66">
        <v>-112.91621114999998</v>
      </c>
      <c r="AC279" s="66">
        <v>356</v>
      </c>
      <c r="AD279" s="66">
        <v>-0.11299188105994104</v>
      </c>
      <c r="AE279" s="66"/>
      <c r="AF279" s="66" t="s">
        <v>70</v>
      </c>
      <c r="AG279" s="66" t="b">
        <v>0</v>
      </c>
      <c r="AH279" s="66">
        <v>6.2363372178819904E-2</v>
      </c>
      <c r="AI279" s="66"/>
      <c r="AJ279" s="66">
        <v>57.003382560801427</v>
      </c>
      <c r="AK279" s="66">
        <v>34.363784154060532</v>
      </c>
      <c r="AL279" s="66">
        <v>46.635335206850066</v>
      </c>
      <c r="AM279" s="66">
        <v>33.007645760692256</v>
      </c>
      <c r="AN279" s="66">
        <v>337</v>
      </c>
      <c r="AO279" s="66">
        <v>566.63083452263481</v>
      </c>
      <c r="AP279" s="66"/>
      <c r="AQ279" s="66">
        <v>116.81659018986444</v>
      </c>
      <c r="AR279" s="66">
        <v>59.122841705691812</v>
      </c>
      <c r="AS279" s="66">
        <v>113.63473500537293</v>
      </c>
      <c r="AT279" s="66">
        <v>60.875603668664134</v>
      </c>
      <c r="AU279" s="66">
        <v>148</v>
      </c>
      <c r="AV279" s="66">
        <v>1095.2718010024453</v>
      </c>
    </row>
    <row r="280" spans="1:48" x14ac:dyDescent="0.3">
      <c r="A280">
        <v>278</v>
      </c>
      <c r="B280">
        <v>70</v>
      </c>
      <c r="C280">
        <v>312.49765903999997</v>
      </c>
      <c r="D280">
        <v>58</v>
      </c>
      <c r="E280">
        <v>400.39699008000002</v>
      </c>
      <c r="F280">
        <v>189</v>
      </c>
      <c r="G280">
        <v>334.36778523999999</v>
      </c>
      <c r="H280">
        <v>56</v>
      </c>
      <c r="I280">
        <v>370.8330843</v>
      </c>
      <c r="J280">
        <v>53</v>
      </c>
      <c r="K280">
        <v>287.58706584999999</v>
      </c>
      <c r="L280">
        <v>10</v>
      </c>
      <c r="M280">
        <v>380.03382742000002</v>
      </c>
      <c r="N280">
        <v>9.2007431200000269</v>
      </c>
      <c r="O280">
        <v>-46.780719390000002</v>
      </c>
      <c r="P280">
        <v>359</v>
      </c>
      <c r="Q280">
        <v>-0.1966781024313792</v>
      </c>
      <c r="S280">
        <v>220</v>
      </c>
      <c r="T280">
        <v>367.16074229999998</v>
      </c>
      <c r="U280">
        <v>104</v>
      </c>
      <c r="V280">
        <v>374.6803074</v>
      </c>
      <c r="W280">
        <v>75</v>
      </c>
      <c r="X280">
        <v>254.24453115</v>
      </c>
      <c r="Y280">
        <v>24</v>
      </c>
      <c r="Z280">
        <v>387.43892249999999</v>
      </c>
      <c r="AA280">
        <v>12.758615099999986</v>
      </c>
      <c r="AB280">
        <v>-112.91621114999998</v>
      </c>
      <c r="AC280">
        <v>357</v>
      </c>
      <c r="AD280">
        <v>-0.11299188105994104</v>
      </c>
      <c r="AF280" t="s">
        <v>70</v>
      </c>
      <c r="AG280" t="b">
        <v>0</v>
      </c>
      <c r="AH280">
        <v>8.3686221371438163E-2</v>
      </c>
      <c r="AJ280">
        <v>58.312693997767823</v>
      </c>
      <c r="AK280">
        <v>36.773998218478312</v>
      </c>
      <c r="AL280">
        <v>47.676927130491009</v>
      </c>
      <c r="AM280">
        <v>32.174462646566333</v>
      </c>
      <c r="AN280">
        <v>329</v>
      </c>
      <c r="AO280">
        <v>590.89968359919874</v>
      </c>
      <c r="AQ280">
        <v>116.86097660023107</v>
      </c>
      <c r="AR280">
        <v>60.410267666626886</v>
      </c>
      <c r="AS280">
        <v>113.63473500537293</v>
      </c>
      <c r="AT280">
        <v>59.676950528462335</v>
      </c>
      <c r="AU280">
        <v>144</v>
      </c>
      <c r="AV280">
        <v>1103.202566039417</v>
      </c>
    </row>
    <row r="281" spans="1:48" x14ac:dyDescent="0.3">
      <c r="A281" s="66">
        <v>279</v>
      </c>
      <c r="B281" s="66">
        <v>42</v>
      </c>
      <c r="C281" s="66">
        <v>314.52847351999998</v>
      </c>
      <c r="D281" s="66">
        <v>68</v>
      </c>
      <c r="E281" s="66">
        <v>398.57618609999997</v>
      </c>
      <c r="F281" s="66">
        <v>122</v>
      </c>
      <c r="G281" s="66">
        <v>338.82546243000002</v>
      </c>
      <c r="H281" s="66">
        <v>40</v>
      </c>
      <c r="I281" s="66">
        <v>374.00367646000001</v>
      </c>
      <c r="J281" s="66">
        <v>51</v>
      </c>
      <c r="K281" s="66">
        <v>287.72620956999998</v>
      </c>
      <c r="L281" s="66">
        <v>42</v>
      </c>
      <c r="M281" s="66">
        <v>372.36405853000002</v>
      </c>
      <c r="N281" s="66">
        <v>-1.6396179299999858</v>
      </c>
      <c r="O281" s="66">
        <v>-51.099252860000036</v>
      </c>
      <c r="P281" s="66">
        <v>216</v>
      </c>
      <c r="Q281" s="66">
        <v>3.2086925703046075E-2</v>
      </c>
      <c r="R281" s="66"/>
      <c r="S281" s="66">
        <v>155</v>
      </c>
      <c r="T281" s="66">
        <v>371.27951041</v>
      </c>
      <c r="U281" s="66">
        <v>38</v>
      </c>
      <c r="V281" s="66">
        <v>384.74509429</v>
      </c>
      <c r="W281" s="66">
        <v>23</v>
      </c>
      <c r="X281" s="66">
        <v>259.89148212999999</v>
      </c>
      <c r="Y281" s="66">
        <v>33</v>
      </c>
      <c r="Z281" s="66">
        <v>384.10116428999999</v>
      </c>
      <c r="AA281" s="66">
        <v>-0.64393000000001166</v>
      </c>
      <c r="AB281" s="66">
        <v>-111.38802828000001</v>
      </c>
      <c r="AC281" s="66">
        <v>272</v>
      </c>
      <c r="AD281" s="66">
        <v>5.7809623704025183E-3</v>
      </c>
      <c r="AE281" s="66"/>
      <c r="AF281" s="66" t="s">
        <v>69</v>
      </c>
      <c r="AG281" s="66" t="b">
        <v>0</v>
      </c>
      <c r="AH281" s="66">
        <v>2.6305963332643557E-2</v>
      </c>
      <c r="AI281" s="66"/>
      <c r="AJ281" s="66">
        <v>61.585606238390284</v>
      </c>
      <c r="AK281" s="66">
        <v>34.556503007401602</v>
      </c>
      <c r="AL281" s="66">
        <v>51.125551242080498</v>
      </c>
      <c r="AM281" s="66">
        <v>37.489158227298475</v>
      </c>
      <c r="AN281" s="66">
        <v>304</v>
      </c>
      <c r="AO281" s="66">
        <v>647.73733108049646</v>
      </c>
      <c r="AP281" s="66"/>
      <c r="AQ281" s="66">
        <v>113.16197828208504</v>
      </c>
      <c r="AR281" s="66">
        <v>58.412150180821044</v>
      </c>
      <c r="AS281" s="66">
        <v>111.38988953199919</v>
      </c>
      <c r="AT281" s="66">
        <v>56.521916851349872</v>
      </c>
      <c r="AU281" s="66">
        <v>236</v>
      </c>
      <c r="AV281" s="66">
        <v>788.58087043006481</v>
      </c>
    </row>
    <row r="282" spans="1:48" x14ac:dyDescent="0.3">
      <c r="A282">
        <v>280</v>
      </c>
      <c r="B282">
        <v>5</v>
      </c>
      <c r="C282">
        <v>320.55087634</v>
      </c>
      <c r="D282">
        <v>129</v>
      </c>
      <c r="E282">
        <v>384.80508278000002</v>
      </c>
      <c r="F282">
        <v>64</v>
      </c>
      <c r="G282">
        <v>343.10277193000002</v>
      </c>
      <c r="H282">
        <v>100</v>
      </c>
      <c r="I282">
        <v>363.68036962999997</v>
      </c>
      <c r="J282">
        <v>5</v>
      </c>
      <c r="K282">
        <v>297.02263327999998</v>
      </c>
      <c r="L282">
        <v>96</v>
      </c>
      <c r="M282">
        <v>362.49093446000001</v>
      </c>
      <c r="N282">
        <v>-1.1894351699999675</v>
      </c>
      <c r="O282">
        <v>-46.080138650000038</v>
      </c>
      <c r="P282">
        <v>239</v>
      </c>
      <c r="Q282">
        <v>2.5812317515671503E-2</v>
      </c>
      <c r="S282">
        <v>190</v>
      </c>
      <c r="T282">
        <v>368.87967644000003</v>
      </c>
      <c r="U282">
        <v>49</v>
      </c>
      <c r="V282">
        <v>383.34772003</v>
      </c>
      <c r="W282">
        <v>14</v>
      </c>
      <c r="X282">
        <v>261.26491570000002</v>
      </c>
      <c r="Y282">
        <v>38</v>
      </c>
      <c r="Z282">
        <v>382.71978088999998</v>
      </c>
      <c r="AA282">
        <v>-0.6279391400000236</v>
      </c>
      <c r="AB282">
        <v>-107.61476074000001</v>
      </c>
      <c r="AC282">
        <v>271</v>
      </c>
      <c r="AD282">
        <v>5.8350651498184384E-3</v>
      </c>
      <c r="AF282" t="s">
        <v>69</v>
      </c>
      <c r="AG282" t="b">
        <v>0</v>
      </c>
      <c r="AH282">
        <v>1.9977252365853064E-2</v>
      </c>
      <c r="AJ282">
        <v>54.711414446293567</v>
      </c>
      <c r="AK282">
        <v>30.900509710554079</v>
      </c>
      <c r="AL282">
        <v>46.095487132981468</v>
      </c>
      <c r="AM282">
        <v>32.426832049051583</v>
      </c>
      <c r="AN282">
        <v>355</v>
      </c>
      <c r="AO282">
        <v>500.12686432919736</v>
      </c>
      <c r="AQ282">
        <v>107.64499224062205</v>
      </c>
      <c r="AR282">
        <v>48.350768611169457</v>
      </c>
      <c r="AS282">
        <v>107.61659275730202</v>
      </c>
      <c r="AT282">
        <v>59.322623112772625</v>
      </c>
      <c r="AU282">
        <v>353</v>
      </c>
      <c r="AV282">
        <v>93.590644412332765</v>
      </c>
    </row>
    <row r="283" spans="1:48" x14ac:dyDescent="0.3">
      <c r="A283">
        <v>281</v>
      </c>
      <c r="B283">
        <v>77</v>
      </c>
      <c r="C283">
        <v>312.11924173</v>
      </c>
      <c r="D283">
        <v>54</v>
      </c>
      <c r="E283">
        <v>400.55839649000001</v>
      </c>
      <c r="F283">
        <v>147</v>
      </c>
      <c r="G283">
        <v>336.66617960999997</v>
      </c>
      <c r="H283">
        <v>28</v>
      </c>
      <c r="I283">
        <v>376.32568544999998</v>
      </c>
      <c r="J283">
        <v>48</v>
      </c>
      <c r="K283">
        <v>287.83156846999998</v>
      </c>
      <c r="L283">
        <v>44</v>
      </c>
      <c r="M283">
        <v>371.72995760999999</v>
      </c>
      <c r="N283">
        <v>-4.595727839999995</v>
      </c>
      <c r="O283">
        <v>-48.834611139999993</v>
      </c>
      <c r="P283">
        <v>24</v>
      </c>
      <c r="Q283">
        <v>9.4108005218366028E-2</v>
      </c>
      <c r="S283">
        <v>216</v>
      </c>
      <c r="T283">
        <v>367.25499109999998</v>
      </c>
      <c r="U283">
        <v>17</v>
      </c>
      <c r="V283">
        <v>390.88939087</v>
      </c>
      <c r="W283">
        <v>37</v>
      </c>
      <c r="X283">
        <v>258.24679288999999</v>
      </c>
      <c r="Y283">
        <v>36</v>
      </c>
      <c r="Z283">
        <v>383.11438342999998</v>
      </c>
      <c r="AA283">
        <v>-7.7750074400000244</v>
      </c>
      <c r="AB283">
        <v>-109.00819820999999</v>
      </c>
      <c r="AC283">
        <v>46</v>
      </c>
      <c r="AD283">
        <v>7.1324978925179361E-2</v>
      </c>
      <c r="AF283" t="s">
        <v>69</v>
      </c>
      <c r="AG283" t="b">
        <v>0</v>
      </c>
      <c r="AH283">
        <v>2.2783026293186667E-2</v>
      </c>
      <c r="AJ283">
        <v>60.619636619050524</v>
      </c>
      <c r="AK283">
        <v>34.49313618145959</v>
      </c>
      <c r="AL283">
        <v>49.050381849424596</v>
      </c>
      <c r="AM283">
        <v>37.695755207216862</v>
      </c>
      <c r="AN283">
        <v>303</v>
      </c>
      <c r="AO283">
        <v>648.10303315412625</v>
      </c>
      <c r="AQ283">
        <v>110.94426722241288</v>
      </c>
      <c r="AR283">
        <v>55.977142909146814</v>
      </c>
      <c r="AS283">
        <v>109.28512258163369</v>
      </c>
      <c r="AT283">
        <v>56.626268954045258</v>
      </c>
      <c r="AU283">
        <v>249</v>
      </c>
      <c r="AV283">
        <v>741.34087134014487</v>
      </c>
    </row>
    <row r="284" spans="1:48" x14ac:dyDescent="0.3">
      <c r="A284">
        <v>282</v>
      </c>
      <c r="B284">
        <v>4</v>
      </c>
      <c r="C284">
        <v>321.38714642000002</v>
      </c>
      <c r="D284">
        <v>24</v>
      </c>
      <c r="E284">
        <v>405.75672383</v>
      </c>
      <c r="F284">
        <v>33</v>
      </c>
      <c r="G284">
        <v>346.53879416000001</v>
      </c>
      <c r="H284">
        <v>13</v>
      </c>
      <c r="I284">
        <v>380.28369206999997</v>
      </c>
      <c r="J284">
        <v>3</v>
      </c>
      <c r="K284">
        <v>298.74842224999998</v>
      </c>
      <c r="L284">
        <v>22</v>
      </c>
      <c r="M284">
        <v>376.61223589999997</v>
      </c>
      <c r="N284">
        <v>-3.671456169999999</v>
      </c>
      <c r="O284">
        <v>-47.790371910000033</v>
      </c>
      <c r="P284">
        <v>59</v>
      </c>
      <c r="Q284">
        <v>7.6824180755784302E-2</v>
      </c>
      <c r="S284">
        <v>184</v>
      </c>
      <c r="T284">
        <v>369.19580042000001</v>
      </c>
      <c r="U284">
        <v>9</v>
      </c>
      <c r="V284">
        <v>395.01467681000003</v>
      </c>
      <c r="W284">
        <v>4</v>
      </c>
      <c r="X284">
        <v>265.44265129000001</v>
      </c>
      <c r="Y284">
        <v>13</v>
      </c>
      <c r="Z284">
        <v>390.71095385000001</v>
      </c>
      <c r="AA284">
        <v>-4.303722960000016</v>
      </c>
      <c r="AB284">
        <v>-103.75314913</v>
      </c>
      <c r="AC284">
        <v>133</v>
      </c>
      <c r="AD284">
        <v>4.1480408027013839E-2</v>
      </c>
      <c r="AF284" t="s">
        <v>69</v>
      </c>
      <c r="AG284" t="b">
        <v>0</v>
      </c>
      <c r="AH284">
        <v>3.5343772728770463E-2</v>
      </c>
      <c r="AJ284">
        <v>60.316536914104674</v>
      </c>
      <c r="AK284">
        <v>35.797775504673702</v>
      </c>
      <c r="AL284">
        <v>47.931192742350483</v>
      </c>
      <c r="AM284">
        <v>36.904105581185156</v>
      </c>
      <c r="AN284">
        <v>297</v>
      </c>
      <c r="AO284">
        <v>654.85441688316689</v>
      </c>
      <c r="AQ284">
        <v>105.38768095114972</v>
      </c>
      <c r="AR284">
        <v>49.000601746015377</v>
      </c>
      <c r="AS284">
        <v>103.84237085943508</v>
      </c>
      <c r="AT284">
        <v>57.932389296848989</v>
      </c>
      <c r="AU284">
        <v>275</v>
      </c>
      <c r="AV284">
        <v>660.13820416701128</v>
      </c>
    </row>
    <row r="285" spans="1:48" x14ac:dyDescent="0.3">
      <c r="A285" s="68">
        <v>283</v>
      </c>
      <c r="B285" s="68">
        <v>137</v>
      </c>
      <c r="C285" s="68">
        <v>308.14187040000002</v>
      </c>
      <c r="D285" s="68">
        <v>99</v>
      </c>
      <c r="E285" s="68">
        <v>391.90465088000002</v>
      </c>
      <c r="F285" s="68">
        <v>225</v>
      </c>
      <c r="G285" s="68">
        <v>332.06744698</v>
      </c>
      <c r="H285" s="68">
        <v>74</v>
      </c>
      <c r="I285" s="68">
        <v>368.05071697</v>
      </c>
      <c r="J285" s="68">
        <v>120</v>
      </c>
      <c r="K285" s="68">
        <v>283.90973464000001</v>
      </c>
      <c r="L285" s="68">
        <v>66</v>
      </c>
      <c r="M285" s="68">
        <v>367.82974079000002</v>
      </c>
      <c r="N285" s="68">
        <v>-0.22097617999997965</v>
      </c>
      <c r="O285" s="68">
        <v>-48.157712339999989</v>
      </c>
      <c r="P285" s="68">
        <v>299</v>
      </c>
      <c r="Q285" s="68">
        <v>4.5885937944862868E-3</v>
      </c>
      <c r="R285" s="68"/>
      <c r="S285" s="68">
        <v>232</v>
      </c>
      <c r="T285" s="68">
        <v>365.86806825000002</v>
      </c>
      <c r="U285" s="68">
        <v>76</v>
      </c>
      <c r="V285" s="68">
        <v>378.99900571000001</v>
      </c>
      <c r="W285" s="68">
        <v>22</v>
      </c>
      <c r="X285" s="68">
        <v>260.03637264000002</v>
      </c>
      <c r="Y285" s="68">
        <v>55</v>
      </c>
      <c r="Z285" s="68">
        <v>379.56390142999999</v>
      </c>
      <c r="AA285" s="68">
        <v>0.56489571999998134</v>
      </c>
      <c r="AB285" s="68">
        <v>-105.83169561</v>
      </c>
      <c r="AC285" s="68">
        <v>301</v>
      </c>
      <c r="AD285" s="68">
        <v>-5.3376799525321466E-3</v>
      </c>
      <c r="AE285" s="68"/>
      <c r="AF285" s="68" t="s">
        <v>69</v>
      </c>
      <c r="AG285" s="68" t="b">
        <v>1</v>
      </c>
      <c r="AH285" s="68">
        <v>9.9262737470184326E-3</v>
      </c>
      <c r="AI285" s="68"/>
      <c r="AJ285" s="68">
        <v>58.050946896429636</v>
      </c>
      <c r="AK285" s="68">
        <v>33.785253849395488</v>
      </c>
      <c r="AL285" s="68">
        <v>48.158219322295494</v>
      </c>
      <c r="AM285" s="68">
        <v>34.15842062116829</v>
      </c>
      <c r="AN285" s="68">
        <v>335</v>
      </c>
      <c r="AO285" s="68">
        <v>577.01893496604885</v>
      </c>
      <c r="AP285" s="68"/>
      <c r="AQ285" s="68">
        <v>107.32382117962345</v>
      </c>
      <c r="AR285" s="68">
        <v>59.15124339750848</v>
      </c>
      <c r="AS285" s="68">
        <v>105.8332032155418</v>
      </c>
      <c r="AT285" s="68">
        <v>49.663195746196607</v>
      </c>
      <c r="AU285" s="68">
        <v>271</v>
      </c>
      <c r="AV285" s="68">
        <v>666.60851459238813</v>
      </c>
    </row>
    <row r="286" spans="1:48" x14ac:dyDescent="0.3">
      <c r="A286">
        <v>284</v>
      </c>
      <c r="B286">
        <v>103</v>
      </c>
      <c r="C286">
        <v>310.14108888999999</v>
      </c>
      <c r="D286">
        <v>114</v>
      </c>
      <c r="E286">
        <v>388.22820769999998</v>
      </c>
      <c r="F286">
        <v>132</v>
      </c>
      <c r="G286">
        <v>338.07454933999998</v>
      </c>
      <c r="H286">
        <v>98</v>
      </c>
      <c r="I286">
        <v>363.86236152999999</v>
      </c>
      <c r="J286">
        <v>62</v>
      </c>
      <c r="K286">
        <v>287.11243797999998</v>
      </c>
      <c r="L286">
        <v>81</v>
      </c>
      <c r="M286">
        <v>364.39940382999998</v>
      </c>
      <c r="N286">
        <v>0.53704229999999598</v>
      </c>
      <c r="O286">
        <v>-50.962111359999994</v>
      </c>
      <c r="P286">
        <v>325</v>
      </c>
      <c r="Q286">
        <v>-1.0538070061624622E-2</v>
      </c>
      <c r="S286">
        <v>86</v>
      </c>
      <c r="T286">
        <v>376.50298841</v>
      </c>
      <c r="U286">
        <v>74</v>
      </c>
      <c r="V286">
        <v>379.72551757000002</v>
      </c>
      <c r="W286">
        <v>20</v>
      </c>
      <c r="X286">
        <v>260.24143472999998</v>
      </c>
      <c r="Y286">
        <v>60</v>
      </c>
      <c r="Z286">
        <v>378.28996468000003</v>
      </c>
      <c r="AA286">
        <v>-1.4355528899999968</v>
      </c>
      <c r="AB286">
        <v>-116.26155368000002</v>
      </c>
      <c r="AC286">
        <v>246</v>
      </c>
      <c r="AD286">
        <v>1.2347614878356377E-2</v>
      </c>
      <c r="AF286" t="s">
        <v>70</v>
      </c>
      <c r="AG286" t="b">
        <v>0</v>
      </c>
      <c r="AH286">
        <v>2.2885684939980999E-2</v>
      </c>
      <c r="AJ286">
        <v>60.585066423856532</v>
      </c>
      <c r="AK286">
        <v>37.067137363058087</v>
      </c>
      <c r="AL286">
        <v>50.964940976136035</v>
      </c>
      <c r="AM286">
        <v>33.138054508518927</v>
      </c>
      <c r="AN286">
        <v>321</v>
      </c>
      <c r="AO286">
        <v>613.36675802457171</v>
      </c>
      <c r="AQ286">
        <v>117.02725466959208</v>
      </c>
      <c r="AR286">
        <v>66.904390344351654</v>
      </c>
      <c r="AS286">
        <v>116.27041616932277</v>
      </c>
      <c r="AT286">
        <v>50.879702825509746</v>
      </c>
      <c r="AU286">
        <v>304</v>
      </c>
      <c r="AV286">
        <v>541.90099080760763</v>
      </c>
    </row>
    <row r="287" spans="1:48" x14ac:dyDescent="0.3">
      <c r="A287">
        <v>285</v>
      </c>
      <c r="B287">
        <v>110</v>
      </c>
      <c r="C287">
        <v>309.63467793000001</v>
      </c>
      <c r="D287">
        <v>44</v>
      </c>
      <c r="E287">
        <v>402.62955006999999</v>
      </c>
      <c r="F287">
        <v>179</v>
      </c>
      <c r="G287">
        <v>334.90727146</v>
      </c>
      <c r="H287">
        <v>31</v>
      </c>
      <c r="I287">
        <v>375.71806630999998</v>
      </c>
      <c r="J287">
        <v>97</v>
      </c>
      <c r="K287">
        <v>285.62087881000002</v>
      </c>
      <c r="L287">
        <v>31</v>
      </c>
      <c r="M287">
        <v>374.48864259999999</v>
      </c>
      <c r="N287">
        <v>-1.2294237099999918</v>
      </c>
      <c r="O287">
        <v>-49.286392649999982</v>
      </c>
      <c r="P287">
        <v>244</v>
      </c>
      <c r="Q287">
        <v>2.4944485564820339E-2</v>
      </c>
      <c r="S287">
        <v>252</v>
      </c>
      <c r="T287">
        <v>364.61190558999999</v>
      </c>
      <c r="U287">
        <v>27</v>
      </c>
      <c r="V287">
        <v>388.57994732999998</v>
      </c>
      <c r="W287">
        <v>63</v>
      </c>
      <c r="X287">
        <v>254.90531657</v>
      </c>
      <c r="Y287">
        <v>20</v>
      </c>
      <c r="Z287">
        <v>388.12386643000002</v>
      </c>
      <c r="AA287">
        <v>-0.45608089999996082</v>
      </c>
      <c r="AB287">
        <v>-109.70658902</v>
      </c>
      <c r="AC287">
        <v>278</v>
      </c>
      <c r="AD287">
        <v>4.1572790118997796E-3</v>
      </c>
      <c r="AF287" t="s">
        <v>69</v>
      </c>
      <c r="AG287" t="b">
        <v>0</v>
      </c>
      <c r="AH287">
        <v>2.0787206552920559E-2</v>
      </c>
      <c r="AJ287">
        <v>61.606932177489142</v>
      </c>
      <c r="AK287">
        <v>36.917908146282365</v>
      </c>
      <c r="AL287">
        <v>49.301723936477948</v>
      </c>
      <c r="AM287">
        <v>36.994232272217971</v>
      </c>
      <c r="AN287">
        <v>281</v>
      </c>
      <c r="AO287">
        <v>678.72034054421624</v>
      </c>
      <c r="AQ287">
        <v>111.53532169414211</v>
      </c>
      <c r="AR287">
        <v>56.744047250185488</v>
      </c>
      <c r="AS287">
        <v>109.70753704368049</v>
      </c>
      <c r="AT287">
        <v>56.619059094418247</v>
      </c>
      <c r="AU287">
        <v>237</v>
      </c>
      <c r="AV287">
        <v>783.20402858106274</v>
      </c>
    </row>
    <row r="288" spans="1:48" x14ac:dyDescent="0.3">
      <c r="A288" s="66">
        <v>286</v>
      </c>
      <c r="B288" s="66">
        <v>97</v>
      </c>
      <c r="C288" s="66">
        <v>310.68647312000002</v>
      </c>
      <c r="D288" s="66">
        <v>43</v>
      </c>
      <c r="E288" s="66">
        <v>402.66195470999997</v>
      </c>
      <c r="F288" s="66">
        <v>175</v>
      </c>
      <c r="G288" s="66">
        <v>335.09135898</v>
      </c>
      <c r="H288" s="66">
        <v>34</v>
      </c>
      <c r="I288" s="66">
        <v>375.33438848999998</v>
      </c>
      <c r="J288" s="66">
        <v>80</v>
      </c>
      <c r="K288" s="66">
        <v>285.99388492000003</v>
      </c>
      <c r="L288" s="66">
        <v>33</v>
      </c>
      <c r="M288" s="66">
        <v>373.92236582999999</v>
      </c>
      <c r="N288" s="66">
        <v>-1.412022659999991</v>
      </c>
      <c r="O288" s="66">
        <v>-49.097474059999968</v>
      </c>
      <c r="P288" s="66">
        <v>231</v>
      </c>
      <c r="Q288" s="66">
        <v>2.8759578512621998E-2</v>
      </c>
      <c r="R288" s="66"/>
      <c r="S288" s="66">
        <v>246</v>
      </c>
      <c r="T288" s="66">
        <v>364.96265855000001</v>
      </c>
      <c r="U288" s="66">
        <v>34</v>
      </c>
      <c r="V288" s="66">
        <v>385.84946300000001</v>
      </c>
      <c r="W288" s="66">
        <v>68</v>
      </c>
      <c r="X288" s="66">
        <v>254.56995122999999</v>
      </c>
      <c r="Y288" s="66">
        <v>28</v>
      </c>
      <c r="Z288" s="66">
        <v>386.14084215999998</v>
      </c>
      <c r="AA288" s="66">
        <v>0.29137915999996267</v>
      </c>
      <c r="AB288" s="66">
        <v>-110.39270732000003</v>
      </c>
      <c r="AC288" s="66">
        <v>291</v>
      </c>
      <c r="AD288" s="66">
        <v>-2.639478341221667E-3</v>
      </c>
      <c r="AE288" s="66"/>
      <c r="AF288" s="66" t="s">
        <v>69</v>
      </c>
      <c r="AG288" s="66" t="b">
        <v>0</v>
      </c>
      <c r="AH288" s="66">
        <v>3.1399056853843664E-2</v>
      </c>
      <c r="AI288" s="66"/>
      <c r="AJ288" s="66">
        <v>61.823473252100058</v>
      </c>
      <c r="AK288" s="66">
        <v>36.638699886160147</v>
      </c>
      <c r="AL288" s="66">
        <v>49.117774451462303</v>
      </c>
      <c r="AM288" s="66">
        <v>37.890472166577673</v>
      </c>
      <c r="AN288" s="66">
        <v>274</v>
      </c>
      <c r="AO288" s="66">
        <v>688.08736272920692</v>
      </c>
      <c r="AP288" s="66"/>
      <c r="AQ288" s="66">
        <v>112.85575318798773</v>
      </c>
      <c r="AR288" s="66">
        <v>56.820455668100387</v>
      </c>
      <c r="AS288" s="66">
        <v>110.39309186382121</v>
      </c>
      <c r="AT288" s="66">
        <v>58.497958844053869</v>
      </c>
      <c r="AU288" s="66">
        <v>190</v>
      </c>
      <c r="AV288" s="66">
        <v>920.08076367167826</v>
      </c>
    </row>
    <row r="289" spans="1:48" x14ac:dyDescent="0.3">
      <c r="A289" s="68">
        <v>287</v>
      </c>
      <c r="B289" s="68">
        <v>156</v>
      </c>
      <c r="C289" s="68">
        <v>307.14318777</v>
      </c>
      <c r="D289" s="68">
        <v>131</v>
      </c>
      <c r="E289" s="68">
        <v>384.70172288999999</v>
      </c>
      <c r="F289" s="68">
        <v>247</v>
      </c>
      <c r="G289" s="68">
        <v>329.85775702000001</v>
      </c>
      <c r="H289" s="68">
        <v>88</v>
      </c>
      <c r="I289" s="68">
        <v>364.72051668</v>
      </c>
      <c r="J289" s="68">
        <v>128</v>
      </c>
      <c r="K289" s="68">
        <v>283.16373132000001</v>
      </c>
      <c r="L289" s="68">
        <v>97</v>
      </c>
      <c r="M289" s="68">
        <v>362.38141030000003</v>
      </c>
      <c r="N289" s="68">
        <v>-2.3391063799999756</v>
      </c>
      <c r="O289" s="68">
        <v>-46.694025699999997</v>
      </c>
      <c r="P289" s="68">
        <v>139</v>
      </c>
      <c r="Q289" s="68">
        <v>5.0094339584859905E-2</v>
      </c>
      <c r="R289" s="68"/>
      <c r="S289" s="68">
        <v>272</v>
      </c>
      <c r="T289" s="68">
        <v>362.80649813999997</v>
      </c>
      <c r="U289" s="68">
        <v>66</v>
      </c>
      <c r="V289" s="68">
        <v>380.52625379</v>
      </c>
      <c r="W289" s="68">
        <v>78</v>
      </c>
      <c r="X289" s="68">
        <v>254.05344452</v>
      </c>
      <c r="Y289" s="68">
        <v>73</v>
      </c>
      <c r="Z289" s="68">
        <v>375.28512488000001</v>
      </c>
      <c r="AA289" s="68">
        <v>-5.2411289099999863</v>
      </c>
      <c r="AB289" s="68">
        <v>-108.75305361999997</v>
      </c>
      <c r="AC289" s="68">
        <v>105</v>
      </c>
      <c r="AD289" s="68">
        <v>4.8192935605406564E-2</v>
      </c>
      <c r="AE289" s="68"/>
      <c r="AF289" s="68" t="s">
        <v>69</v>
      </c>
      <c r="AG289" s="68" t="b">
        <v>1</v>
      </c>
      <c r="AH289" s="68">
        <v>1.9014039794533408E-3</v>
      </c>
      <c r="AI289" s="68"/>
      <c r="AJ289" s="68">
        <v>54.882374179495542</v>
      </c>
      <c r="AK289" s="68">
        <v>30.252276903062818</v>
      </c>
      <c r="AL289" s="68">
        <v>46.752576984902305</v>
      </c>
      <c r="AM289" s="68">
        <v>32.759894471025952</v>
      </c>
      <c r="AN289" s="68">
        <v>356</v>
      </c>
      <c r="AO289" s="68">
        <v>493.0673750691829</v>
      </c>
      <c r="AP289" s="68"/>
      <c r="AQ289" s="68">
        <v>109.30868218352994</v>
      </c>
      <c r="AR289" s="68">
        <v>55.819697809572574</v>
      </c>
      <c r="AS289" s="68">
        <v>108.87927306850384</v>
      </c>
      <c r="AT289" s="68">
        <v>53.918393488983476</v>
      </c>
      <c r="AU289" s="68">
        <v>327</v>
      </c>
      <c r="AV289" s="68">
        <v>372.91680006373025</v>
      </c>
    </row>
    <row r="290" spans="1:48" x14ac:dyDescent="0.3">
      <c r="A290" s="66">
        <v>288</v>
      </c>
      <c r="B290" s="66">
        <v>32</v>
      </c>
      <c r="C290" s="66">
        <v>315.92314300999999</v>
      </c>
      <c r="D290" s="66">
        <v>35</v>
      </c>
      <c r="E290" s="66">
        <v>404.42706093999999</v>
      </c>
      <c r="F290" s="66">
        <v>104</v>
      </c>
      <c r="G290" s="66">
        <v>340.15808534000001</v>
      </c>
      <c r="H290" s="66">
        <v>16</v>
      </c>
      <c r="I290" s="66">
        <v>379.01253126</v>
      </c>
      <c r="J290" s="66">
        <v>31</v>
      </c>
      <c r="K290" s="66">
        <v>289.55629902999999</v>
      </c>
      <c r="L290" s="66">
        <v>23</v>
      </c>
      <c r="M290" s="66">
        <v>376.48319307999998</v>
      </c>
      <c r="N290" s="66">
        <v>-2.5293381800000247</v>
      </c>
      <c r="O290" s="66">
        <v>-50.601786310000023</v>
      </c>
      <c r="P290" s="66">
        <v>140</v>
      </c>
      <c r="Q290" s="66">
        <v>4.9985155948934795E-2</v>
      </c>
      <c r="R290" s="66"/>
      <c r="S290" s="66">
        <v>226</v>
      </c>
      <c r="T290" s="66">
        <v>366.68798609999999</v>
      </c>
      <c r="U290" s="66">
        <v>12</v>
      </c>
      <c r="V290" s="66">
        <v>392.73401562999999</v>
      </c>
      <c r="W290" s="66">
        <v>35</v>
      </c>
      <c r="X290" s="66">
        <v>258.31681666999998</v>
      </c>
      <c r="Y290" s="66">
        <v>11</v>
      </c>
      <c r="Z290" s="66">
        <v>390.85940058</v>
      </c>
      <c r="AA290" s="66">
        <v>-1.8746150499999885</v>
      </c>
      <c r="AB290" s="66">
        <v>-108.37116943000001</v>
      </c>
      <c r="AC290" s="66">
        <v>231</v>
      </c>
      <c r="AD290" s="66">
        <v>1.7298097453962193E-2</v>
      </c>
      <c r="AE290" s="66"/>
      <c r="AF290" s="66" t="s">
        <v>69</v>
      </c>
      <c r="AG290" s="66" t="b">
        <v>0</v>
      </c>
      <c r="AH290" s="66">
        <v>3.2687058494972603E-2</v>
      </c>
      <c r="AI290" s="66"/>
      <c r="AJ290" s="66">
        <v>62.101003011489588</v>
      </c>
      <c r="AK290" s="66">
        <v>35.117385275587182</v>
      </c>
      <c r="AL290" s="66">
        <v>50.664961555217936</v>
      </c>
      <c r="AM290" s="66">
        <v>38.419659192174052</v>
      </c>
      <c r="AN290" s="66">
        <v>286</v>
      </c>
      <c r="AO290" s="66">
        <v>673.6594824809406</v>
      </c>
      <c r="AP290" s="66"/>
      <c r="AQ290" s="66">
        <v>109.8320055722205</v>
      </c>
      <c r="AR290" s="66">
        <v>52.094112935859016</v>
      </c>
      <c r="AS290" s="66">
        <v>108.38738185421518</v>
      </c>
      <c r="AT290" s="66">
        <v>59.182516354366804</v>
      </c>
      <c r="AU290" s="66">
        <v>265</v>
      </c>
      <c r="AV290" s="66">
        <v>681.1767666550395</v>
      </c>
    </row>
    <row r="291" spans="1:48" x14ac:dyDescent="0.3">
      <c r="A291" s="68">
        <v>289</v>
      </c>
      <c r="B291" s="68">
        <v>147</v>
      </c>
      <c r="C291" s="68">
        <v>307.57593333</v>
      </c>
      <c r="D291" s="68">
        <v>90</v>
      </c>
      <c r="E291" s="68">
        <v>395.39048038999999</v>
      </c>
      <c r="F291" s="68">
        <v>226</v>
      </c>
      <c r="G291" s="68">
        <v>331.93575992000001</v>
      </c>
      <c r="H291" s="68">
        <v>33</v>
      </c>
      <c r="I291" s="68">
        <v>375.61591928000001</v>
      </c>
      <c r="J291" s="68">
        <v>115</v>
      </c>
      <c r="K291" s="68">
        <v>284.38421400999999</v>
      </c>
      <c r="L291" s="68">
        <v>40</v>
      </c>
      <c r="M291" s="68">
        <v>372.79758463000002</v>
      </c>
      <c r="N291" s="68">
        <v>-2.8183346499999971</v>
      </c>
      <c r="O291" s="68">
        <v>-47.551545910000016</v>
      </c>
      <c r="P291" s="68">
        <v>118</v>
      </c>
      <c r="Q291" s="68">
        <v>5.9269043646534861E-2</v>
      </c>
      <c r="R291" s="68"/>
      <c r="S291" s="68">
        <v>280</v>
      </c>
      <c r="T291" s="68">
        <v>361.91980129000001</v>
      </c>
      <c r="U291" s="68">
        <v>11</v>
      </c>
      <c r="V291" s="68">
        <v>392.91090787000002</v>
      </c>
      <c r="W291" s="68">
        <v>84</v>
      </c>
      <c r="X291" s="68">
        <v>253.77911696000001</v>
      </c>
      <c r="Y291" s="68">
        <v>29</v>
      </c>
      <c r="Z291" s="68">
        <v>385.90927935000002</v>
      </c>
      <c r="AA291" s="68">
        <v>-7.001628519999997</v>
      </c>
      <c r="AB291" s="68">
        <v>-108.14068433</v>
      </c>
      <c r="AC291" s="68">
        <v>63</v>
      </c>
      <c r="AD291" s="68">
        <v>6.474555402880533E-2</v>
      </c>
      <c r="AE291" s="68"/>
      <c r="AF291" s="68" t="s">
        <v>70</v>
      </c>
      <c r="AG291" s="68" t="b">
        <v>1</v>
      </c>
      <c r="AH291" s="68">
        <v>5.4765103822704692E-3</v>
      </c>
      <c r="AI291" s="68"/>
      <c r="AJ291" s="68">
        <v>55.69403566627831</v>
      </c>
      <c r="AK291" s="68">
        <v>31.375697898022846</v>
      </c>
      <c r="AL291" s="68">
        <v>47.634992690565511</v>
      </c>
      <c r="AM291" s="68">
        <v>32.377380743968253</v>
      </c>
      <c r="AN291" s="68">
        <v>353</v>
      </c>
      <c r="AO291" s="68">
        <v>504.48254690942684</v>
      </c>
      <c r="AP291" s="68"/>
      <c r="AQ291" s="68">
        <v>108.6967158045772</v>
      </c>
      <c r="AR291" s="68">
        <v>54.400406843477327</v>
      </c>
      <c r="AS291" s="68">
        <v>108.3671094442072</v>
      </c>
      <c r="AT291" s="68">
        <v>54.625915321469854</v>
      </c>
      <c r="AU291" s="68">
        <v>331</v>
      </c>
      <c r="AV291" s="68">
        <v>324.31912247725961</v>
      </c>
    </row>
    <row r="292" spans="1:48" x14ac:dyDescent="0.3">
      <c r="A292">
        <v>290</v>
      </c>
      <c r="B292">
        <v>176</v>
      </c>
      <c r="C292">
        <v>305.68295234999999</v>
      </c>
      <c r="D292">
        <v>51</v>
      </c>
      <c r="E292">
        <v>401.31759075000002</v>
      </c>
      <c r="F292">
        <v>260</v>
      </c>
      <c r="G292">
        <v>328.41934902000003</v>
      </c>
      <c r="H292">
        <v>22</v>
      </c>
      <c r="I292">
        <v>377.66218481999999</v>
      </c>
      <c r="J292">
        <v>150</v>
      </c>
      <c r="K292">
        <v>282.09415224999998</v>
      </c>
      <c r="L292">
        <v>27</v>
      </c>
      <c r="M292">
        <v>374.86001763000002</v>
      </c>
      <c r="N292">
        <v>-2.8021671899999774</v>
      </c>
      <c r="O292">
        <v>-46.325196770000048</v>
      </c>
      <c r="P292">
        <v>113</v>
      </c>
      <c r="Q292">
        <v>6.0489050999879314E-2</v>
      </c>
      <c r="S292">
        <v>296</v>
      </c>
      <c r="T292">
        <v>358.62880050000001</v>
      </c>
      <c r="U292">
        <v>20</v>
      </c>
      <c r="V292">
        <v>390.58315852999999</v>
      </c>
      <c r="W292">
        <v>138</v>
      </c>
      <c r="X292">
        <v>248.28145842000001</v>
      </c>
      <c r="Y292">
        <v>21</v>
      </c>
      <c r="Z292">
        <v>387.95966824999999</v>
      </c>
      <c r="AA292">
        <v>-2.6234902799999986</v>
      </c>
      <c r="AB292">
        <v>-110.34734208</v>
      </c>
      <c r="AC292">
        <v>205</v>
      </c>
      <c r="AD292">
        <v>2.3774838890981274E-2</v>
      </c>
      <c r="AF292" t="s">
        <v>69</v>
      </c>
      <c r="AG292" t="b">
        <v>0</v>
      </c>
      <c r="AH292">
        <v>3.6714212108898039E-2</v>
      </c>
      <c r="AJ292">
        <v>57.333242950583681</v>
      </c>
      <c r="AK292">
        <v>32.810394134308552</v>
      </c>
      <c r="AL292">
        <v>46.409869604858137</v>
      </c>
      <c r="AM292">
        <v>35.446222162000673</v>
      </c>
      <c r="AN292">
        <v>332</v>
      </c>
      <c r="AO292">
        <v>579.77625957448811</v>
      </c>
      <c r="AQ292">
        <v>111.66842453892239</v>
      </c>
      <c r="AR292">
        <v>54.02305870097171</v>
      </c>
      <c r="AS292">
        <v>110.37852420362303</v>
      </c>
      <c r="AT292">
        <v>58.935266173250056</v>
      </c>
      <c r="AU292">
        <v>274</v>
      </c>
      <c r="AV292">
        <v>661.7094911013977</v>
      </c>
    </row>
    <row r="293" spans="1:48" x14ac:dyDescent="0.3">
      <c r="A293">
        <v>291</v>
      </c>
      <c r="B293">
        <v>116</v>
      </c>
      <c r="C293">
        <v>309.42485506000003</v>
      </c>
      <c r="D293">
        <v>40</v>
      </c>
      <c r="E293">
        <v>403.46485747000003</v>
      </c>
      <c r="F293">
        <v>149</v>
      </c>
      <c r="G293">
        <v>336.63689719000001</v>
      </c>
      <c r="H293">
        <v>15</v>
      </c>
      <c r="I293">
        <v>379.22593963999998</v>
      </c>
      <c r="J293">
        <v>61</v>
      </c>
      <c r="K293">
        <v>287.19762419</v>
      </c>
      <c r="L293">
        <v>19</v>
      </c>
      <c r="M293">
        <v>376.84290241000002</v>
      </c>
      <c r="N293">
        <v>-2.3830372299999567</v>
      </c>
      <c r="O293">
        <v>-49.439273000000014</v>
      </c>
      <c r="P293">
        <v>146</v>
      </c>
      <c r="Q293">
        <v>4.8201300006979392E-2</v>
      </c>
      <c r="S293">
        <v>253</v>
      </c>
      <c r="T293">
        <v>364.60077940000002</v>
      </c>
      <c r="U293">
        <v>8</v>
      </c>
      <c r="V293">
        <v>395.44683175</v>
      </c>
      <c r="W293">
        <v>77</v>
      </c>
      <c r="X293">
        <v>254.16454723999999</v>
      </c>
      <c r="Y293">
        <v>18</v>
      </c>
      <c r="Z293">
        <v>388.38013375999998</v>
      </c>
      <c r="AA293">
        <v>-7.0666979900000229</v>
      </c>
      <c r="AB293">
        <v>-110.43623216000003</v>
      </c>
      <c r="AC293">
        <v>66</v>
      </c>
      <c r="AD293">
        <v>6.3988945038995798E-2</v>
      </c>
      <c r="AF293" t="s">
        <v>70</v>
      </c>
      <c r="AG293" t="b">
        <v>0</v>
      </c>
      <c r="AH293">
        <v>1.5787645032016406E-2</v>
      </c>
      <c r="AJ293">
        <v>60.309890161521295</v>
      </c>
      <c r="AK293">
        <v>36.44201386386856</v>
      </c>
      <c r="AL293">
        <v>49.496672425609546</v>
      </c>
      <c r="AM293">
        <v>34.681094033564484</v>
      </c>
      <c r="AN293">
        <v>315</v>
      </c>
      <c r="AO293">
        <v>631.60089266102875</v>
      </c>
      <c r="AQ293">
        <v>111.8498787457617</v>
      </c>
      <c r="AR293">
        <v>55.755460389274752</v>
      </c>
      <c r="AS293">
        <v>110.66209646567923</v>
      </c>
      <c r="AT293">
        <v>57.282200636569428</v>
      </c>
      <c r="AU293">
        <v>286</v>
      </c>
      <c r="AV293">
        <v>637.69607175432247</v>
      </c>
    </row>
    <row r="294" spans="1:48" x14ac:dyDescent="0.3">
      <c r="A294" s="66">
        <v>292</v>
      </c>
      <c r="B294" s="66">
        <v>164</v>
      </c>
      <c r="C294" s="66">
        <v>306.70482658999998</v>
      </c>
      <c r="D294" s="66">
        <v>8</v>
      </c>
      <c r="E294" s="66">
        <v>410.09448277000001</v>
      </c>
      <c r="F294" s="66">
        <v>239</v>
      </c>
      <c r="G294" s="66">
        <v>330.68989234999998</v>
      </c>
      <c r="H294" s="66">
        <v>9</v>
      </c>
      <c r="I294" s="66">
        <v>381.34521765</v>
      </c>
      <c r="J294" s="66">
        <v>124</v>
      </c>
      <c r="K294" s="66">
        <v>283.63155806999998</v>
      </c>
      <c r="L294" s="66">
        <v>6</v>
      </c>
      <c r="M294" s="66">
        <v>383.43062935</v>
      </c>
      <c r="N294" s="66">
        <v>2.0854117000000088</v>
      </c>
      <c r="O294" s="66">
        <v>-47.058334279999997</v>
      </c>
      <c r="P294" s="66">
        <v>345</v>
      </c>
      <c r="Q294" s="66">
        <v>-4.4315459352889122E-2</v>
      </c>
      <c r="R294" s="66"/>
      <c r="S294" s="66">
        <v>281</v>
      </c>
      <c r="T294" s="66">
        <v>361.74320068999998</v>
      </c>
      <c r="U294" s="66">
        <v>14</v>
      </c>
      <c r="V294" s="66">
        <v>392.05632170000001</v>
      </c>
      <c r="W294" s="66">
        <v>93</v>
      </c>
      <c r="X294" s="66">
        <v>252.83467349</v>
      </c>
      <c r="Y294" s="66">
        <v>6</v>
      </c>
      <c r="Z294" s="66">
        <v>395.29314674</v>
      </c>
      <c r="AA294" s="66">
        <v>3.2368250399999852</v>
      </c>
      <c r="AB294" s="66">
        <v>-108.90852719999998</v>
      </c>
      <c r="AC294" s="66">
        <v>333</v>
      </c>
      <c r="AD294" s="66">
        <v>-2.9720584082969636E-2</v>
      </c>
      <c r="AE294" s="66"/>
      <c r="AF294" s="66" t="s">
        <v>70</v>
      </c>
      <c r="AG294" s="66" t="b">
        <v>0</v>
      </c>
      <c r="AH294" s="66">
        <v>1.4594875269919486E-2</v>
      </c>
      <c r="AI294" s="66"/>
      <c r="AJ294" s="66">
        <v>59.903084459908442</v>
      </c>
      <c r="AK294" s="66">
        <v>37.440668055626006</v>
      </c>
      <c r="AL294" s="66">
        <v>47.104519604457487</v>
      </c>
      <c r="AM294" s="66">
        <v>35.260981259733391</v>
      </c>
      <c r="AN294" s="66">
        <v>300</v>
      </c>
      <c r="AO294" s="66">
        <v>651.4368957800657</v>
      </c>
      <c r="AP294" s="66"/>
      <c r="AQ294" s="66">
        <v>111.37103549734456</v>
      </c>
      <c r="AR294" s="66">
        <v>57.918890513879965</v>
      </c>
      <c r="AS294" s="66">
        <v>108.95661674819344</v>
      </c>
      <c r="AT294" s="66">
        <v>55.866563732615724</v>
      </c>
      <c r="AU294" s="66">
        <v>199</v>
      </c>
      <c r="AV294" s="66">
        <v>893.17998404115485</v>
      </c>
    </row>
    <row r="295" spans="1:48" x14ac:dyDescent="0.3">
      <c r="A295" s="69">
        <v>293</v>
      </c>
      <c r="B295" s="69">
        <v>54</v>
      </c>
      <c r="C295" s="69">
        <v>313.63177942999999</v>
      </c>
      <c r="D295" s="69">
        <v>73</v>
      </c>
      <c r="E295" s="69">
        <v>397.53880584000001</v>
      </c>
      <c r="F295" s="69">
        <v>133</v>
      </c>
      <c r="G295" s="69">
        <v>337.93057107999999</v>
      </c>
      <c r="H295" s="69">
        <v>26</v>
      </c>
      <c r="I295" s="69">
        <v>376.48493817999997</v>
      </c>
      <c r="J295" s="69">
        <v>45</v>
      </c>
      <c r="K295" s="69">
        <v>288.49824028</v>
      </c>
      <c r="L295" s="69">
        <v>37</v>
      </c>
      <c r="M295" s="69">
        <v>373.11733462000001</v>
      </c>
      <c r="N295" s="69">
        <v>-3.3676035599999636</v>
      </c>
      <c r="O295" s="69">
        <v>-49.432330799999988</v>
      </c>
      <c r="P295" s="69">
        <v>84</v>
      </c>
      <c r="Q295" s="69">
        <v>6.8125526462125968E-2</v>
      </c>
      <c r="R295" s="69"/>
      <c r="S295" s="69">
        <v>211</v>
      </c>
      <c r="T295" s="69">
        <v>367.44572654000001</v>
      </c>
      <c r="U295" s="69">
        <v>7</v>
      </c>
      <c r="V295" s="69">
        <v>395.55333065999997</v>
      </c>
      <c r="W295" s="69">
        <v>15</v>
      </c>
      <c r="X295" s="69">
        <v>261.14947144000001</v>
      </c>
      <c r="Y295" s="69">
        <v>19</v>
      </c>
      <c r="Z295" s="69">
        <v>388.34743183</v>
      </c>
      <c r="AA295" s="69">
        <v>-7.2058988299999669</v>
      </c>
      <c r="AB295" s="69">
        <v>-106.2962551</v>
      </c>
      <c r="AC295" s="69">
        <v>55</v>
      </c>
      <c r="AD295" s="69">
        <v>6.779071213017708E-2</v>
      </c>
      <c r="AE295" s="69"/>
      <c r="AF295" s="69" t="s">
        <v>69</v>
      </c>
      <c r="AG295" s="69" t="b">
        <v>1</v>
      </c>
      <c r="AH295" s="69">
        <v>3.3481433194888777E-4</v>
      </c>
      <c r="AI295" s="69"/>
      <c r="AJ295" s="69">
        <v>58.371180892579005</v>
      </c>
      <c r="AK295" s="69">
        <v>32.151152686877417</v>
      </c>
      <c r="AL295" s="69">
        <v>49.546907896032742</v>
      </c>
      <c r="AM295" s="69">
        <v>35.044301202247858</v>
      </c>
      <c r="AN295" s="69">
        <v>338</v>
      </c>
      <c r="AO295" s="69">
        <v>561.28522402639021</v>
      </c>
      <c r="AP295" s="69"/>
      <c r="AQ295" s="69">
        <v>106.83593421021411</v>
      </c>
      <c r="AR295" s="69">
        <v>53.850561884239191</v>
      </c>
      <c r="AS295" s="69">
        <v>106.5402216359271</v>
      </c>
      <c r="AT295" s="69">
        <v>53.281084900261924</v>
      </c>
      <c r="AU295" s="69">
        <v>335</v>
      </c>
      <c r="AV295" s="69">
        <v>299.41321737281646</v>
      </c>
    </row>
    <row r="296" spans="1:48" x14ac:dyDescent="0.3">
      <c r="A296" s="69">
        <v>294</v>
      </c>
      <c r="B296" s="69">
        <v>143</v>
      </c>
      <c r="C296" s="69">
        <v>307.93166144000003</v>
      </c>
      <c r="D296" s="69">
        <v>89</v>
      </c>
      <c r="E296" s="69">
        <v>395.44670165999997</v>
      </c>
      <c r="F296" s="69">
        <v>230</v>
      </c>
      <c r="G296" s="69">
        <v>331.70797276000002</v>
      </c>
      <c r="H296" s="69">
        <v>64</v>
      </c>
      <c r="I296" s="69">
        <v>369.57501079000002</v>
      </c>
      <c r="J296" s="69">
        <v>121</v>
      </c>
      <c r="K296" s="69">
        <v>283.76954947000002</v>
      </c>
      <c r="L296" s="69">
        <v>39</v>
      </c>
      <c r="M296" s="69">
        <v>373.02193998000001</v>
      </c>
      <c r="N296" s="69">
        <v>3.4469291899999916</v>
      </c>
      <c r="O296" s="69">
        <v>-47.938423290000003</v>
      </c>
      <c r="P296" s="69">
        <v>353</v>
      </c>
      <c r="Q296" s="69">
        <v>-7.1903265761329785E-2</v>
      </c>
      <c r="R296" s="69"/>
      <c r="S296" s="69">
        <v>175</v>
      </c>
      <c r="T296" s="69">
        <v>369.65858945000002</v>
      </c>
      <c r="U296" s="69">
        <v>72</v>
      </c>
      <c r="V296" s="69">
        <v>379.86967475</v>
      </c>
      <c r="W296" s="69">
        <v>13</v>
      </c>
      <c r="X296" s="69">
        <v>261.34232666000003</v>
      </c>
      <c r="Y296" s="69">
        <v>22</v>
      </c>
      <c r="Z296" s="69">
        <v>387.88125327</v>
      </c>
      <c r="AA296" s="69">
        <v>8.0115785200000005</v>
      </c>
      <c r="AB296" s="69">
        <v>-108.31626279</v>
      </c>
      <c r="AC296" s="69">
        <v>354</v>
      </c>
      <c r="AD296" s="69">
        <v>-7.3964687422170258E-2</v>
      </c>
      <c r="AE296" s="69"/>
      <c r="AF296" s="69" t="s">
        <v>69</v>
      </c>
      <c r="AG296" s="69" t="b">
        <v>1</v>
      </c>
      <c r="AH296" s="69">
        <v>2.0614216608404734E-3</v>
      </c>
      <c r="AI296" s="69"/>
      <c r="AJ296" s="69">
        <v>58.082335517616364</v>
      </c>
      <c r="AK296" s="69">
        <v>35.137691564165088</v>
      </c>
      <c r="AL296" s="69">
        <v>48.062186262924918</v>
      </c>
      <c r="AM296" s="69">
        <v>32.964793208142723</v>
      </c>
      <c r="AN296" s="69">
        <v>334</v>
      </c>
      <c r="AO296" s="69">
        <v>579.14640331732551</v>
      </c>
      <c r="AP296" s="69"/>
      <c r="AQ296" s="69">
        <v>109.73690033202251</v>
      </c>
      <c r="AR296" s="69">
        <v>63.662056272999742</v>
      </c>
      <c r="AS296" s="69">
        <v>108.61214561537058</v>
      </c>
      <c r="AT296" s="69">
        <v>47.199598775674687</v>
      </c>
      <c r="AU296" s="69">
        <v>298</v>
      </c>
      <c r="AV296" s="69">
        <v>596.35760485998276</v>
      </c>
    </row>
    <row r="297" spans="1:48" x14ac:dyDescent="0.3">
      <c r="A297" s="66">
        <v>295</v>
      </c>
      <c r="B297" s="66">
        <v>21</v>
      </c>
      <c r="C297" s="66">
        <v>317.07501065000002</v>
      </c>
      <c r="D297" s="66">
        <v>141</v>
      </c>
      <c r="E297" s="66">
        <v>382.46864104999997</v>
      </c>
      <c r="F297" s="66">
        <v>57</v>
      </c>
      <c r="G297" s="66">
        <v>344.24926797000001</v>
      </c>
      <c r="H297" s="66">
        <v>111</v>
      </c>
      <c r="I297" s="66">
        <v>361.80146526999999</v>
      </c>
      <c r="J297" s="66">
        <v>8</v>
      </c>
      <c r="K297" s="66">
        <v>296.34213340000002</v>
      </c>
      <c r="L297" s="66">
        <v>105</v>
      </c>
      <c r="M297" s="66">
        <v>359.90654927999998</v>
      </c>
      <c r="N297" s="66">
        <v>-1.8949159900000154</v>
      </c>
      <c r="O297" s="66">
        <v>-47.907134569999982</v>
      </c>
      <c r="P297" s="66">
        <v>182</v>
      </c>
      <c r="Q297" s="66">
        <v>3.9553941328535111E-2</v>
      </c>
      <c r="R297" s="66"/>
      <c r="S297" s="66">
        <v>103</v>
      </c>
      <c r="T297" s="66">
        <v>375.63985738999997</v>
      </c>
      <c r="U297" s="66">
        <v>37</v>
      </c>
      <c r="V297" s="66">
        <v>385.44958756</v>
      </c>
      <c r="W297" s="66">
        <v>8</v>
      </c>
      <c r="X297" s="66">
        <v>263.41507517000002</v>
      </c>
      <c r="Y297" s="66">
        <v>57</v>
      </c>
      <c r="Z297" s="66">
        <v>379.20677018999999</v>
      </c>
      <c r="AA297" s="66">
        <v>-6.2428173700000116</v>
      </c>
      <c r="AB297" s="66">
        <v>-112.22478221999995</v>
      </c>
      <c r="AC297" s="66">
        <v>92</v>
      </c>
      <c r="AD297" s="66">
        <v>5.5627796699679925E-2</v>
      </c>
      <c r="AE297" s="66"/>
      <c r="AF297" s="66" t="s">
        <v>70</v>
      </c>
      <c r="AG297" s="66" t="b">
        <v>0</v>
      </c>
      <c r="AH297" s="66">
        <v>1.6073855371144814E-2</v>
      </c>
      <c r="AI297" s="66"/>
      <c r="AJ297" s="66">
        <v>56.363277193126308</v>
      </c>
      <c r="AK297" s="66">
        <v>34.140480600234532</v>
      </c>
      <c r="AL297" s="66">
        <v>47.944595621584348</v>
      </c>
      <c r="AM297" s="66">
        <v>30.641478164433732</v>
      </c>
      <c r="AN297" s="66">
        <v>350</v>
      </c>
      <c r="AO297" s="66">
        <v>520.79905299317329</v>
      </c>
      <c r="AP297" s="66"/>
      <c r="AQ297" s="66">
        <v>112.39896645937944</v>
      </c>
      <c r="AR297" s="66">
        <v>58.640662647817713</v>
      </c>
      <c r="AS297" s="66">
        <v>112.39828518728206</v>
      </c>
      <c r="AT297" s="66">
        <v>53.758985083659084</v>
      </c>
      <c r="AU297" s="66">
        <v>358</v>
      </c>
      <c r="AV297" s="66">
        <v>15.536784802962071</v>
      </c>
    </row>
    <row r="298" spans="1:48" x14ac:dyDescent="0.3">
      <c r="A298">
        <v>296</v>
      </c>
      <c r="B298">
        <v>339</v>
      </c>
      <c r="C298">
        <v>276.85272454</v>
      </c>
      <c r="D298">
        <v>19</v>
      </c>
      <c r="E298">
        <v>406.49333881000001</v>
      </c>
      <c r="F298">
        <v>354</v>
      </c>
      <c r="G298">
        <v>304.15331731999999</v>
      </c>
      <c r="H298">
        <v>12</v>
      </c>
      <c r="I298">
        <v>380.92152706000002</v>
      </c>
      <c r="J298">
        <v>312</v>
      </c>
      <c r="K298">
        <v>258.65810255999997</v>
      </c>
      <c r="L298">
        <v>5</v>
      </c>
      <c r="M298">
        <v>384.88420213000001</v>
      </c>
      <c r="N298">
        <v>3.9626750699999889</v>
      </c>
      <c r="O298">
        <v>-45.49521476000001</v>
      </c>
      <c r="P298">
        <v>355</v>
      </c>
      <c r="Q298">
        <v>-8.7100920193567799E-2</v>
      </c>
      <c r="S298">
        <v>336</v>
      </c>
      <c r="T298">
        <v>350.14434734999998</v>
      </c>
      <c r="U298">
        <v>30</v>
      </c>
      <c r="V298">
        <v>388.04015380999999</v>
      </c>
      <c r="W298">
        <v>157</v>
      </c>
      <c r="X298">
        <v>246.69669325999999</v>
      </c>
      <c r="Y298">
        <v>7</v>
      </c>
      <c r="Z298">
        <v>394.84115013000002</v>
      </c>
      <c r="AA298">
        <v>6.8009963200000243</v>
      </c>
      <c r="AB298">
        <v>-103.44765408999999</v>
      </c>
      <c r="AC298">
        <v>351</v>
      </c>
      <c r="AD298">
        <v>-6.5743359574719037E-2</v>
      </c>
      <c r="AF298" t="s">
        <v>70</v>
      </c>
      <c r="AG298" t="b">
        <v>0</v>
      </c>
      <c r="AH298">
        <v>2.1357560618848762E-2</v>
      </c>
      <c r="AJ298">
        <v>55.661378809885392</v>
      </c>
      <c r="AK298">
        <v>37.406415523501117</v>
      </c>
      <c r="AL298">
        <v>45.667465002657224</v>
      </c>
      <c r="AM298">
        <v>28.248877093612439</v>
      </c>
      <c r="AN298">
        <v>349</v>
      </c>
      <c r="AO298">
        <v>527.60584448150701</v>
      </c>
      <c r="AQ298">
        <v>105.78944099021405</v>
      </c>
      <c r="AR298">
        <v>75.578978630089566</v>
      </c>
      <c r="AS298">
        <v>103.67097321656118</v>
      </c>
      <c r="AT298">
        <v>32.328930133777376</v>
      </c>
      <c r="AU298">
        <v>258</v>
      </c>
      <c r="AV298">
        <v>705.24132086056659</v>
      </c>
    </row>
    <row r="299" spans="1:48" x14ac:dyDescent="0.3">
      <c r="A299" s="66">
        <v>297</v>
      </c>
      <c r="B299" s="66">
        <v>203</v>
      </c>
      <c r="C299" s="66">
        <v>303.97282092</v>
      </c>
      <c r="D299" s="66">
        <v>20</v>
      </c>
      <c r="E299" s="66">
        <v>406.40336101999998</v>
      </c>
      <c r="F299" s="66">
        <v>246</v>
      </c>
      <c r="G299" s="66">
        <v>329.91056417999999</v>
      </c>
      <c r="H299" s="66">
        <v>14</v>
      </c>
      <c r="I299" s="66">
        <v>379.55864237999998</v>
      </c>
      <c r="J299" s="66">
        <v>125</v>
      </c>
      <c r="K299" s="66">
        <v>283.51516789999999</v>
      </c>
      <c r="L299" s="66">
        <v>17</v>
      </c>
      <c r="M299" s="66">
        <v>377.97969999999998</v>
      </c>
      <c r="N299" s="66">
        <v>-1.5789423800000009</v>
      </c>
      <c r="O299" s="66">
        <v>-46.39539628</v>
      </c>
      <c r="P299" s="66">
        <v>203</v>
      </c>
      <c r="Q299" s="66">
        <v>3.4032307224427072E-2</v>
      </c>
      <c r="R299" s="66"/>
      <c r="S299" s="66">
        <v>191</v>
      </c>
      <c r="T299" s="66">
        <v>368.87001207999998</v>
      </c>
      <c r="U299" s="66">
        <v>18</v>
      </c>
      <c r="V299" s="66">
        <v>390.85634664999998</v>
      </c>
      <c r="W299" s="66">
        <v>34</v>
      </c>
      <c r="X299" s="66">
        <v>258.33144401999999</v>
      </c>
      <c r="Y299" s="66">
        <v>14</v>
      </c>
      <c r="Z299" s="66">
        <v>389.62378344000001</v>
      </c>
      <c r="AA299" s="66">
        <v>-1.2325632099999666</v>
      </c>
      <c r="AB299" s="66">
        <v>-110.53856805999999</v>
      </c>
      <c r="AC299" s="66">
        <v>250</v>
      </c>
      <c r="AD299" s="66">
        <v>1.1150526297128574E-2</v>
      </c>
      <c r="AE299" s="66"/>
      <c r="AF299" s="66" t="s">
        <v>69</v>
      </c>
      <c r="AG299" s="66" t="b">
        <v>0</v>
      </c>
      <c r="AH299" s="66">
        <v>2.2881780927298499E-2</v>
      </c>
      <c r="AI299" s="66"/>
      <c r="AJ299" s="66">
        <v>59.385441650686957</v>
      </c>
      <c r="AK299" s="66">
        <v>37.328346390945825</v>
      </c>
      <c r="AL299" s="66">
        <v>46.422256031106436</v>
      </c>
      <c r="AM299" s="66">
        <v>35.020280879321668</v>
      </c>
      <c r="AN299" s="66">
        <v>308</v>
      </c>
      <c r="AO299" s="66">
        <v>643.21278070133746</v>
      </c>
      <c r="AP299" s="66"/>
      <c r="AQ299" s="66">
        <v>112.95348795707575</v>
      </c>
      <c r="AR299" s="66">
        <v>66.733462942354237</v>
      </c>
      <c r="AS299" s="66">
        <v>110.54543971065425</v>
      </c>
      <c r="AT299" s="66">
        <v>48.628073261143015</v>
      </c>
      <c r="AU299" s="66">
        <v>197</v>
      </c>
      <c r="AV299" s="66">
        <v>899.26729816209786</v>
      </c>
    </row>
    <row r="300" spans="1:48" x14ac:dyDescent="0.3">
      <c r="A300">
        <v>298</v>
      </c>
      <c r="B300">
        <v>165</v>
      </c>
      <c r="C300">
        <v>306.64434713000003</v>
      </c>
      <c r="D300">
        <v>63</v>
      </c>
      <c r="E300">
        <v>399.64898196000001</v>
      </c>
      <c r="F300">
        <v>245</v>
      </c>
      <c r="G300">
        <v>330.07006917000001</v>
      </c>
      <c r="H300">
        <v>32</v>
      </c>
      <c r="I300">
        <v>375.71716802999998</v>
      </c>
      <c r="J300">
        <v>144</v>
      </c>
      <c r="K300">
        <v>282.42336985999998</v>
      </c>
      <c r="L300">
        <v>32</v>
      </c>
      <c r="M300">
        <v>374.20614330000001</v>
      </c>
      <c r="N300">
        <v>-1.5110247299999742</v>
      </c>
      <c r="O300">
        <v>-47.646699310000031</v>
      </c>
      <c r="P300">
        <v>220</v>
      </c>
      <c r="Q300">
        <v>3.1713103990035303E-2</v>
      </c>
      <c r="S300">
        <v>290</v>
      </c>
      <c r="T300">
        <v>360.15020836000002</v>
      </c>
      <c r="U300">
        <v>22</v>
      </c>
      <c r="V300">
        <v>389.93946151</v>
      </c>
      <c r="W300">
        <v>119</v>
      </c>
      <c r="X300">
        <v>250.67749089</v>
      </c>
      <c r="Y300">
        <v>10</v>
      </c>
      <c r="Z300">
        <v>391.32930133999997</v>
      </c>
      <c r="AA300">
        <v>1.3898398299999712</v>
      </c>
      <c r="AB300">
        <v>-109.47271747000002</v>
      </c>
      <c r="AC300">
        <v>315</v>
      </c>
      <c r="AD300">
        <v>-1.2695764407061914E-2</v>
      </c>
      <c r="AF300" t="s">
        <v>69</v>
      </c>
      <c r="AG300" t="b">
        <v>0</v>
      </c>
      <c r="AH300">
        <v>4.440886839709722E-2</v>
      </c>
      <c r="AJ300">
        <v>58.143823728289675</v>
      </c>
      <c r="AK300">
        <v>33.488746931999181</v>
      </c>
      <c r="AL300">
        <v>47.670652931045836</v>
      </c>
      <c r="AM300">
        <v>35.128247593534319</v>
      </c>
      <c r="AN300">
        <v>330</v>
      </c>
      <c r="AO300">
        <v>587.8343937930639</v>
      </c>
      <c r="AQ300">
        <v>110.22154722610114</v>
      </c>
      <c r="AR300">
        <v>54.379701850350237</v>
      </c>
      <c r="AS300">
        <v>109.48153965404168</v>
      </c>
      <c r="AT300">
        <v>56.581852947810347</v>
      </c>
      <c r="AU300">
        <v>309</v>
      </c>
      <c r="AV300">
        <v>494.28150595806909</v>
      </c>
    </row>
    <row r="301" spans="1:48" x14ac:dyDescent="0.3">
      <c r="A301" s="68">
        <v>299</v>
      </c>
      <c r="B301" s="68">
        <v>93</v>
      </c>
      <c r="C301" s="68">
        <v>310.84153264000003</v>
      </c>
      <c r="D301" s="68">
        <v>17</v>
      </c>
      <c r="E301" s="68">
        <v>407.27143663999999</v>
      </c>
      <c r="F301" s="68">
        <v>188</v>
      </c>
      <c r="G301" s="68">
        <v>334.42186500999998</v>
      </c>
      <c r="H301" s="68">
        <v>11</v>
      </c>
      <c r="I301" s="68">
        <v>381.07251428000001</v>
      </c>
      <c r="J301" s="68">
        <v>67</v>
      </c>
      <c r="K301" s="68">
        <v>286.82004241999999</v>
      </c>
      <c r="L301" s="68">
        <v>7</v>
      </c>
      <c r="M301" s="68">
        <v>382.15535211000002</v>
      </c>
      <c r="N301" s="68">
        <v>1.0828378300000168</v>
      </c>
      <c r="O301" s="68">
        <v>-47.601822589999983</v>
      </c>
      <c r="P301" s="68">
        <v>339</v>
      </c>
      <c r="Q301" s="68">
        <v>-2.2747822900115077E-2</v>
      </c>
      <c r="R301" s="68"/>
      <c r="S301" s="68">
        <v>251</v>
      </c>
      <c r="T301" s="68">
        <v>364.63218494</v>
      </c>
      <c r="U301" s="68">
        <v>10</v>
      </c>
      <c r="V301" s="68">
        <v>394.04118308</v>
      </c>
      <c r="W301" s="68">
        <v>48</v>
      </c>
      <c r="X301" s="68">
        <v>256.50412352000001</v>
      </c>
      <c r="Y301" s="68">
        <v>5</v>
      </c>
      <c r="Z301" s="68">
        <v>396.88135319000003</v>
      </c>
      <c r="AA301" s="68">
        <v>2.8401701100000309</v>
      </c>
      <c r="AB301" s="68">
        <v>-108.12806141999999</v>
      </c>
      <c r="AC301" s="68">
        <v>330</v>
      </c>
      <c r="AD301" s="68">
        <v>-2.6266725516959067E-2</v>
      </c>
      <c r="AE301" s="68"/>
      <c r="AF301" s="68" t="s">
        <v>69</v>
      </c>
      <c r="AG301" s="68" t="b">
        <v>1</v>
      </c>
      <c r="AH301" s="68">
        <v>3.5189026168439899E-3</v>
      </c>
      <c r="AI301" s="68"/>
      <c r="AJ301" s="68">
        <v>58.808092752528765</v>
      </c>
      <c r="AK301" s="68">
        <v>35.247916356927746</v>
      </c>
      <c r="AL301" s="68">
        <v>47.614137098722182</v>
      </c>
      <c r="AM301" s="68">
        <v>34.754132049407602</v>
      </c>
      <c r="AN301" s="68">
        <v>323</v>
      </c>
      <c r="AO301" s="68">
        <v>610.79138914784642</v>
      </c>
      <c r="AP301" s="68"/>
      <c r="AQ301" s="68">
        <v>109.44051013173913</v>
      </c>
      <c r="AR301" s="68">
        <v>55.393807272306034</v>
      </c>
      <c r="AS301" s="68">
        <v>108.16535597270055</v>
      </c>
      <c r="AT301" s="68">
        <v>55.321857018471682</v>
      </c>
      <c r="AU301" s="68">
        <v>285</v>
      </c>
      <c r="AV301" s="68">
        <v>638.89353333899419</v>
      </c>
    </row>
    <row r="302" spans="1:48" x14ac:dyDescent="0.3">
      <c r="A302">
        <v>300</v>
      </c>
      <c r="B302">
        <v>119</v>
      </c>
      <c r="C302">
        <v>309.06922792</v>
      </c>
      <c r="D302">
        <v>15</v>
      </c>
      <c r="E302">
        <v>407.68135434999999</v>
      </c>
      <c r="F302">
        <v>191</v>
      </c>
      <c r="G302">
        <v>334.33657262000003</v>
      </c>
      <c r="H302">
        <v>7</v>
      </c>
      <c r="I302">
        <v>381.85309374000002</v>
      </c>
      <c r="J302">
        <v>75</v>
      </c>
      <c r="K302">
        <v>286.43669801999999</v>
      </c>
      <c r="L302">
        <v>13</v>
      </c>
      <c r="M302">
        <v>379.41621051999999</v>
      </c>
      <c r="N302">
        <v>-2.436883220000027</v>
      </c>
      <c r="O302">
        <v>-47.899874600000032</v>
      </c>
      <c r="P302">
        <v>136</v>
      </c>
      <c r="Q302">
        <v>5.0874521913675849E-2</v>
      </c>
      <c r="S302">
        <v>236</v>
      </c>
      <c r="T302">
        <v>365.50028146</v>
      </c>
      <c r="U302">
        <v>6</v>
      </c>
      <c r="V302">
        <v>396.21542943999998</v>
      </c>
      <c r="W302">
        <v>50</v>
      </c>
      <c r="X302">
        <v>256.17742439</v>
      </c>
      <c r="Y302">
        <v>9</v>
      </c>
      <c r="Z302">
        <v>392.26377406</v>
      </c>
      <c r="AA302">
        <v>-3.951655379999977</v>
      </c>
      <c r="AB302">
        <v>-109.32285707</v>
      </c>
      <c r="AC302">
        <v>152</v>
      </c>
      <c r="AD302">
        <v>3.6146653004775674E-2</v>
      </c>
      <c r="AF302" t="s">
        <v>69</v>
      </c>
      <c r="AG302" t="b">
        <v>0</v>
      </c>
      <c r="AH302">
        <v>1.4727868908900175E-2</v>
      </c>
      <c r="AJ302">
        <v>60.151925110064965</v>
      </c>
      <c r="AK302">
        <v>36.132225980787503</v>
      </c>
      <c r="AL302">
        <v>47.961822176848599</v>
      </c>
      <c r="AM302">
        <v>36.209802062493814</v>
      </c>
      <c r="AN302">
        <v>302</v>
      </c>
      <c r="AO302">
        <v>649.37200633425323</v>
      </c>
      <c r="AQ302">
        <v>111.03571551523095</v>
      </c>
      <c r="AR302">
        <v>57.584123138900921</v>
      </c>
      <c r="AS302">
        <v>109.3942533142849</v>
      </c>
      <c r="AT302">
        <v>55.09305457727605</v>
      </c>
      <c r="AU302">
        <v>251</v>
      </c>
      <c r="AV302">
        <v>738.2418732158493</v>
      </c>
    </row>
    <row r="303" spans="1:48" x14ac:dyDescent="0.3">
      <c r="A303">
        <v>301</v>
      </c>
      <c r="B303">
        <v>209</v>
      </c>
      <c r="C303">
        <v>303.48641137999999</v>
      </c>
      <c r="D303">
        <v>62</v>
      </c>
      <c r="E303">
        <v>399.69843799</v>
      </c>
      <c r="F303">
        <v>250</v>
      </c>
      <c r="G303">
        <v>329.54657622000002</v>
      </c>
      <c r="H303">
        <v>35</v>
      </c>
      <c r="I303">
        <v>374.81034742000003</v>
      </c>
      <c r="J303">
        <v>156</v>
      </c>
      <c r="K303">
        <v>281.72821255999997</v>
      </c>
      <c r="L303">
        <v>47</v>
      </c>
      <c r="M303">
        <v>371.49285479000002</v>
      </c>
      <c r="N303">
        <v>-3.3174926300000038</v>
      </c>
      <c r="O303">
        <v>-47.818363660000045</v>
      </c>
      <c r="P303">
        <v>81</v>
      </c>
      <c r="Q303">
        <v>6.9376958475370815E-2</v>
      </c>
      <c r="S303">
        <v>249</v>
      </c>
      <c r="T303">
        <v>364.75429939000003</v>
      </c>
      <c r="U303">
        <v>40</v>
      </c>
      <c r="V303">
        <v>384.49556402000002</v>
      </c>
      <c r="W303">
        <v>59</v>
      </c>
      <c r="X303">
        <v>255.22079732</v>
      </c>
      <c r="Y303">
        <v>37</v>
      </c>
      <c r="Z303">
        <v>382.92404427999998</v>
      </c>
      <c r="AA303">
        <v>-1.571519740000042</v>
      </c>
      <c r="AB303">
        <v>-109.53350207000003</v>
      </c>
      <c r="AC303">
        <v>241</v>
      </c>
      <c r="AD303">
        <v>1.4347388792478528E-2</v>
      </c>
      <c r="AF303" t="s">
        <v>69</v>
      </c>
      <c r="AG303" t="b">
        <v>0</v>
      </c>
      <c r="AH303">
        <v>5.5029569682892285E-2</v>
      </c>
      <c r="AJ303">
        <v>59.795678173643928</v>
      </c>
      <c r="AK303">
        <v>36.03538876866039</v>
      </c>
      <c r="AL303">
        <v>47.933304293258537</v>
      </c>
      <c r="AM303">
        <v>35.62266328536893</v>
      </c>
      <c r="AN303">
        <v>311</v>
      </c>
      <c r="AO303">
        <v>638.281085236281</v>
      </c>
      <c r="AQ303">
        <v>111.88407326757155</v>
      </c>
      <c r="AR303">
        <v>63.12591764207162</v>
      </c>
      <c r="AS303">
        <v>109.54477509225126</v>
      </c>
      <c r="AT303">
        <v>51.097453800820226</v>
      </c>
      <c r="AU303">
        <v>201</v>
      </c>
      <c r="AV303">
        <v>880.7538614493842</v>
      </c>
    </row>
    <row r="304" spans="1:48" x14ac:dyDescent="0.3">
      <c r="A304">
        <v>302</v>
      </c>
      <c r="B304">
        <v>135</v>
      </c>
      <c r="C304">
        <v>308.35386824</v>
      </c>
      <c r="D304">
        <v>27</v>
      </c>
      <c r="E304">
        <v>405.02419462</v>
      </c>
      <c r="F304">
        <v>204</v>
      </c>
      <c r="G304">
        <v>333.65725304</v>
      </c>
      <c r="H304">
        <v>18</v>
      </c>
      <c r="I304">
        <v>378.40653950000001</v>
      </c>
      <c r="J304">
        <v>100</v>
      </c>
      <c r="K304">
        <v>285.29576463000001</v>
      </c>
      <c r="L304">
        <v>16</v>
      </c>
      <c r="M304">
        <v>378.41103779000002</v>
      </c>
      <c r="N304">
        <v>4.4982900000150039E-3</v>
      </c>
      <c r="O304">
        <v>-48.361488409999993</v>
      </c>
      <c r="P304">
        <v>305</v>
      </c>
      <c r="Q304">
        <v>-9.3013886625641272E-5</v>
      </c>
      <c r="S304">
        <v>229</v>
      </c>
      <c r="T304">
        <v>366.26905957999998</v>
      </c>
      <c r="U304">
        <v>19</v>
      </c>
      <c r="V304">
        <v>390.65839245000001</v>
      </c>
      <c r="W304">
        <v>38</v>
      </c>
      <c r="X304">
        <v>258.22215691000002</v>
      </c>
      <c r="Y304">
        <v>17</v>
      </c>
      <c r="Z304">
        <v>388.43613047000002</v>
      </c>
      <c r="AA304">
        <v>-2.2222619799999848</v>
      </c>
      <c r="AB304">
        <v>-108.04690266999995</v>
      </c>
      <c r="AC304">
        <v>218</v>
      </c>
      <c r="AD304">
        <v>2.0567567649646405E-2</v>
      </c>
      <c r="AF304" t="s">
        <v>70</v>
      </c>
      <c r="AG304" t="b">
        <v>0</v>
      </c>
      <c r="AH304">
        <v>2.0660581536272045E-2</v>
      </c>
      <c r="AJ304">
        <v>60.149848394606444</v>
      </c>
      <c r="AK304">
        <v>36.72547952612917</v>
      </c>
      <c r="AL304">
        <v>48.361488619201708</v>
      </c>
      <c r="AM304">
        <v>35.212728643882016</v>
      </c>
      <c r="AN304">
        <v>307</v>
      </c>
      <c r="AO304">
        <v>643.57779881222189</v>
      </c>
      <c r="AQ304">
        <v>110.27245657373855</v>
      </c>
      <c r="AR304">
        <v>59.670308026156405</v>
      </c>
      <c r="AS304">
        <v>108.06975351544111</v>
      </c>
      <c r="AT304">
        <v>52.80485160587957</v>
      </c>
      <c r="AU304">
        <v>215</v>
      </c>
      <c r="AV304">
        <v>840.44157830888776</v>
      </c>
    </row>
    <row r="305" spans="1:48" x14ac:dyDescent="0.3">
      <c r="A305" s="68">
        <v>303</v>
      </c>
      <c r="B305" s="68">
        <v>140</v>
      </c>
      <c r="C305" s="68">
        <v>308.04857333000001</v>
      </c>
      <c r="D305" s="68">
        <v>53</v>
      </c>
      <c r="E305" s="68">
        <v>400.66750711999998</v>
      </c>
      <c r="F305" s="68">
        <v>151</v>
      </c>
      <c r="G305" s="68">
        <v>336.54762040000003</v>
      </c>
      <c r="H305" s="68">
        <v>24</v>
      </c>
      <c r="I305" s="68">
        <v>377.25616589999998</v>
      </c>
      <c r="J305" s="68">
        <v>65</v>
      </c>
      <c r="K305" s="68">
        <v>286.84688851999999</v>
      </c>
      <c r="L305" s="68">
        <v>25</v>
      </c>
      <c r="M305" s="68">
        <v>375.97675243999998</v>
      </c>
      <c r="N305" s="68">
        <v>-1.2794134600000007</v>
      </c>
      <c r="O305" s="68">
        <v>-49.700731880000035</v>
      </c>
      <c r="P305" s="68">
        <v>240</v>
      </c>
      <c r="Q305" s="68">
        <v>2.574234647266526E-2</v>
      </c>
      <c r="R305" s="68"/>
      <c r="S305" s="68">
        <v>172</v>
      </c>
      <c r="T305" s="68">
        <v>370.13218329</v>
      </c>
      <c r="U305" s="68">
        <v>21</v>
      </c>
      <c r="V305" s="68">
        <v>390.01553682000002</v>
      </c>
      <c r="W305" s="68">
        <v>21</v>
      </c>
      <c r="X305" s="68">
        <v>260.12161974000003</v>
      </c>
      <c r="Y305" s="68">
        <v>25</v>
      </c>
      <c r="Z305" s="68">
        <v>387.10973173999997</v>
      </c>
      <c r="AA305" s="68">
        <v>-2.9058050800000501</v>
      </c>
      <c r="AB305" s="68">
        <v>-110.01056354999997</v>
      </c>
      <c r="AC305" s="68">
        <v>199</v>
      </c>
      <c r="AD305" s="68">
        <v>2.6413873233904098E-2</v>
      </c>
      <c r="AE305" s="68"/>
      <c r="AF305" s="68" t="s">
        <v>70</v>
      </c>
      <c r="AG305" s="68" t="b">
        <v>1</v>
      </c>
      <c r="AH305" s="68">
        <v>6.71526761238838E-4</v>
      </c>
      <c r="AI305" s="68"/>
      <c r="AJ305" s="68">
        <v>59.571882421696657</v>
      </c>
      <c r="AK305" s="68">
        <v>36.882063142093173</v>
      </c>
      <c r="AL305" s="68">
        <v>49.717196705056502</v>
      </c>
      <c r="AM305" s="68">
        <v>32.544504996243639</v>
      </c>
      <c r="AN305" s="68">
        <v>328</v>
      </c>
      <c r="AO305" s="68">
        <v>600.01142867247222</v>
      </c>
      <c r="AP305" s="68"/>
      <c r="AQ305" s="68">
        <v>111.42370558190319</v>
      </c>
      <c r="AR305" s="68">
        <v>62.99078580981103</v>
      </c>
      <c r="AS305" s="68">
        <v>110.04893364204642</v>
      </c>
      <c r="AT305" s="68">
        <v>49.807691711948934</v>
      </c>
      <c r="AU305" s="68">
        <v>267</v>
      </c>
      <c r="AV305" s="68">
        <v>676.11606241368304</v>
      </c>
    </row>
    <row r="306" spans="1:48" x14ac:dyDescent="0.3">
      <c r="A306">
        <v>304</v>
      </c>
      <c r="B306">
        <v>157</v>
      </c>
      <c r="C306">
        <v>307.12796347</v>
      </c>
      <c r="D306">
        <v>1</v>
      </c>
      <c r="E306">
        <v>418.89493593999998</v>
      </c>
      <c r="F306">
        <v>168</v>
      </c>
      <c r="G306">
        <v>335.43287701000003</v>
      </c>
      <c r="H306">
        <v>1</v>
      </c>
      <c r="I306">
        <v>393.37746682</v>
      </c>
      <c r="J306">
        <v>77</v>
      </c>
      <c r="K306">
        <v>286.39313721000002</v>
      </c>
      <c r="L306">
        <v>1</v>
      </c>
      <c r="M306">
        <v>389.85290665999997</v>
      </c>
      <c r="N306">
        <v>-3.5245601600000214</v>
      </c>
      <c r="O306">
        <v>-49.039739800000007</v>
      </c>
      <c r="P306">
        <v>74</v>
      </c>
      <c r="Q306">
        <v>7.1871510215476733E-2</v>
      </c>
      <c r="S306">
        <v>209</v>
      </c>
      <c r="T306">
        <v>367.53727878000001</v>
      </c>
      <c r="U306">
        <v>2</v>
      </c>
      <c r="V306">
        <v>400.94878218000002</v>
      </c>
      <c r="W306">
        <v>71</v>
      </c>
      <c r="X306">
        <v>254.35057510999999</v>
      </c>
      <c r="Y306">
        <v>2</v>
      </c>
      <c r="Z306">
        <v>397.52883101999998</v>
      </c>
      <c r="AA306">
        <v>-3.4199511600000392</v>
      </c>
      <c r="AB306">
        <v>-113.18670367000001</v>
      </c>
      <c r="AC306">
        <v>176</v>
      </c>
      <c r="AD306">
        <v>3.0215131716981813E-2</v>
      </c>
      <c r="AF306" t="s">
        <v>69</v>
      </c>
      <c r="AG306" t="b">
        <v>0</v>
      </c>
      <c r="AH306">
        <v>4.165637849849492E-2</v>
      </c>
      <c r="AJ306">
        <v>61.479878170026623</v>
      </c>
      <c r="AK306">
        <v>38.109176858035518</v>
      </c>
      <c r="AL306">
        <v>49.166234388787231</v>
      </c>
      <c r="AM306">
        <v>35.684345093230483</v>
      </c>
      <c r="AN306">
        <v>284</v>
      </c>
      <c r="AO306">
        <v>675.56620829733231</v>
      </c>
      <c r="AQ306">
        <v>116.59762272130715</v>
      </c>
      <c r="AR306">
        <v>63.018646534185116</v>
      </c>
      <c r="AS306">
        <v>113.23835902033012</v>
      </c>
      <c r="AT306">
        <v>56.938239888099041</v>
      </c>
      <c r="AU306">
        <v>140</v>
      </c>
      <c r="AV306">
        <v>1118.9314478093088</v>
      </c>
    </row>
    <row r="307" spans="1:48" x14ac:dyDescent="0.3">
      <c r="A307">
        <v>305</v>
      </c>
      <c r="B307">
        <v>133</v>
      </c>
      <c r="C307">
        <v>308.36744472999999</v>
      </c>
      <c r="D307">
        <v>4</v>
      </c>
      <c r="E307">
        <v>414.96985977999998</v>
      </c>
      <c r="F307">
        <v>187</v>
      </c>
      <c r="G307">
        <v>334.43894304000003</v>
      </c>
      <c r="H307">
        <v>3</v>
      </c>
      <c r="I307">
        <v>391.37013077</v>
      </c>
      <c r="J307">
        <v>113</v>
      </c>
      <c r="K307">
        <v>284.45625536</v>
      </c>
      <c r="L307">
        <v>3</v>
      </c>
      <c r="M307">
        <v>388.22303174000001</v>
      </c>
      <c r="N307">
        <v>-3.1470990299999926</v>
      </c>
      <c r="O307">
        <v>-49.982687680000026</v>
      </c>
      <c r="P307">
        <v>101</v>
      </c>
      <c r="Q307">
        <v>6.2963781582703215E-2</v>
      </c>
      <c r="S307">
        <v>245</v>
      </c>
      <c r="T307">
        <v>364.98519363000003</v>
      </c>
      <c r="U307">
        <v>3</v>
      </c>
      <c r="V307">
        <v>400.57874071999998</v>
      </c>
      <c r="W307">
        <v>85</v>
      </c>
      <c r="X307">
        <v>253.77107441999999</v>
      </c>
      <c r="Y307">
        <v>4</v>
      </c>
      <c r="Z307">
        <v>397.26031741999998</v>
      </c>
      <c r="AA307">
        <v>-3.3184233000000063</v>
      </c>
      <c r="AB307">
        <v>-111.21411921000004</v>
      </c>
      <c r="AC307">
        <v>179</v>
      </c>
      <c r="AD307">
        <v>2.9838147562307214E-2</v>
      </c>
      <c r="AF307" t="s">
        <v>69</v>
      </c>
      <c r="AG307" t="b">
        <v>0</v>
      </c>
      <c r="AH307">
        <v>3.3125634020396005E-2</v>
      </c>
      <c r="AJ307">
        <v>60.562345654714775</v>
      </c>
      <c r="AK307">
        <v>35.166322433171331</v>
      </c>
      <c r="AL307">
        <v>50.081666306354599</v>
      </c>
      <c r="AM307">
        <v>35.876702569903621</v>
      </c>
      <c r="AN307">
        <v>316</v>
      </c>
      <c r="AO307">
        <v>630.81373574075621</v>
      </c>
      <c r="AQ307">
        <v>113.53925056253274</v>
      </c>
      <c r="AR307">
        <v>58.41809478494271</v>
      </c>
      <c r="AS307">
        <v>111.26361599756714</v>
      </c>
      <c r="AT307">
        <v>57.396790342555605</v>
      </c>
      <c r="AU307">
        <v>198</v>
      </c>
      <c r="AV307">
        <v>894.18864392373121</v>
      </c>
    </row>
    <row r="308" spans="1:48" x14ac:dyDescent="0.3">
      <c r="A308">
        <v>306</v>
      </c>
      <c r="B308">
        <v>123</v>
      </c>
      <c r="C308">
        <v>308.78534316999998</v>
      </c>
      <c r="D308">
        <v>7</v>
      </c>
      <c r="E308">
        <v>410.20669580999999</v>
      </c>
      <c r="F308">
        <v>215</v>
      </c>
      <c r="G308">
        <v>332.79221296999998</v>
      </c>
      <c r="H308">
        <v>5</v>
      </c>
      <c r="I308">
        <v>383.82112534999999</v>
      </c>
      <c r="J308">
        <v>74</v>
      </c>
      <c r="K308">
        <v>286.46235317999998</v>
      </c>
      <c r="L308">
        <v>8</v>
      </c>
      <c r="M308">
        <v>380.97178589999999</v>
      </c>
      <c r="N308">
        <v>-2.8493394500000022</v>
      </c>
      <c r="O308">
        <v>-46.32985979</v>
      </c>
      <c r="P308">
        <v>109</v>
      </c>
      <c r="Q308">
        <v>6.1501145544476991E-2</v>
      </c>
      <c r="S308">
        <v>256</v>
      </c>
      <c r="T308">
        <v>364.28848018000002</v>
      </c>
      <c r="U308">
        <v>5</v>
      </c>
      <c r="V308">
        <v>396.83370681999997</v>
      </c>
      <c r="W308">
        <v>36</v>
      </c>
      <c r="X308">
        <v>258.31036748999998</v>
      </c>
      <c r="Y308">
        <v>8</v>
      </c>
      <c r="Z308">
        <v>393.69720443</v>
      </c>
      <c r="AA308">
        <v>-3.1365023899999755</v>
      </c>
      <c r="AB308">
        <v>-105.97811269000005</v>
      </c>
      <c r="AC308">
        <v>181</v>
      </c>
      <c r="AD308">
        <v>2.9595756240485795E-2</v>
      </c>
      <c r="AF308" t="s">
        <v>69</v>
      </c>
      <c r="AG308" t="b">
        <v>0</v>
      </c>
      <c r="AH308">
        <v>3.19053893039912E-2</v>
      </c>
      <c r="AJ308">
        <v>59.436499933955119</v>
      </c>
      <c r="AK308">
        <v>35.672512192075523</v>
      </c>
      <c r="AL308">
        <v>46.417395914273186</v>
      </c>
      <c r="AM308">
        <v>36.783091761561536</v>
      </c>
      <c r="AN308">
        <v>306</v>
      </c>
      <c r="AO308">
        <v>645.42175054155939</v>
      </c>
      <c r="AQ308">
        <v>108.11117386150163</v>
      </c>
      <c r="AR308">
        <v>57.091462167976552</v>
      </c>
      <c r="AS308">
        <v>106.02451611102417</v>
      </c>
      <c r="AT308">
        <v>53.106369444002524</v>
      </c>
      <c r="AU308">
        <v>232</v>
      </c>
      <c r="AV308">
        <v>795.66492803435642</v>
      </c>
    </row>
    <row r="309" spans="1:48" x14ac:dyDescent="0.3">
      <c r="A309" s="68">
        <v>307</v>
      </c>
      <c r="B309" s="68">
        <v>144</v>
      </c>
      <c r="C309" s="68">
        <v>307.88425360000002</v>
      </c>
      <c r="D309" s="68">
        <v>21</v>
      </c>
      <c r="E309" s="68">
        <v>405.91581431999998</v>
      </c>
      <c r="F309" s="68">
        <v>167</v>
      </c>
      <c r="G309" s="68">
        <v>335.46694794000001</v>
      </c>
      <c r="H309" s="68">
        <v>10</v>
      </c>
      <c r="I309" s="68">
        <v>381.33309392000001</v>
      </c>
      <c r="J309" s="68">
        <v>58</v>
      </c>
      <c r="K309" s="68">
        <v>287.33230809000003</v>
      </c>
      <c r="L309" s="68">
        <v>11</v>
      </c>
      <c r="M309" s="68">
        <v>379.52960081999998</v>
      </c>
      <c r="N309" s="68">
        <v>-1.8034931000000256</v>
      </c>
      <c r="O309" s="68">
        <v>-48.134639849999985</v>
      </c>
      <c r="P309" s="68">
        <v>192</v>
      </c>
      <c r="Q309" s="68">
        <v>3.7467676202007069E-2</v>
      </c>
      <c r="R309" s="68"/>
      <c r="S309" s="68">
        <v>224</v>
      </c>
      <c r="T309" s="68">
        <v>366.77740865999999</v>
      </c>
      <c r="U309" s="68">
        <v>13</v>
      </c>
      <c r="V309" s="68">
        <v>392.53933943999999</v>
      </c>
      <c r="W309" s="68">
        <v>19</v>
      </c>
      <c r="X309" s="68">
        <v>260.57868201999997</v>
      </c>
      <c r="Y309" s="68">
        <v>15</v>
      </c>
      <c r="Z309" s="68">
        <v>388.72744533000002</v>
      </c>
      <c r="AA309" s="68">
        <v>-3.8118941099999688</v>
      </c>
      <c r="AB309" s="68">
        <v>-106.19872664000002</v>
      </c>
      <c r="AC309" s="68">
        <v>154</v>
      </c>
      <c r="AD309" s="68">
        <v>3.5893971901582195E-2</v>
      </c>
      <c r="AE309" s="68"/>
      <c r="AF309" s="68" t="s">
        <v>69</v>
      </c>
      <c r="AG309" s="68" t="b">
        <v>1</v>
      </c>
      <c r="AH309" s="68">
        <v>1.5737043004248746E-3</v>
      </c>
      <c r="AI309" s="68"/>
      <c r="AJ309" s="68">
        <v>59.2807887628841</v>
      </c>
      <c r="AK309" s="68">
        <v>36.947464991775043</v>
      </c>
      <c r="AL309" s="68">
        <v>48.168414348522568</v>
      </c>
      <c r="AM309" s="68">
        <v>33.445698185470597</v>
      </c>
      <c r="AN309" s="68">
        <v>319</v>
      </c>
      <c r="AO309" s="68">
        <v>616.51279595442281</v>
      </c>
      <c r="AP309" s="68"/>
      <c r="AQ309" s="68">
        <v>108.49587467542729</v>
      </c>
      <c r="AR309" s="68">
        <v>60.393160151928384</v>
      </c>
      <c r="AS309" s="68">
        <v>106.26711662910263</v>
      </c>
      <c r="AT309" s="68">
        <v>50.331472569823553</v>
      </c>
      <c r="AU309" s="68">
        <v>222</v>
      </c>
      <c r="AV309" s="68">
        <v>822.52953504023856</v>
      </c>
    </row>
    <row r="310" spans="1:48" x14ac:dyDescent="0.3">
      <c r="A310">
        <v>308</v>
      </c>
      <c r="B310">
        <v>152</v>
      </c>
      <c r="C310">
        <v>307.27529129999999</v>
      </c>
      <c r="D310">
        <v>2</v>
      </c>
      <c r="E310">
        <v>417.02327293000002</v>
      </c>
      <c r="F310">
        <v>180</v>
      </c>
      <c r="G310">
        <v>334.83788942000001</v>
      </c>
      <c r="H310">
        <v>2</v>
      </c>
      <c r="I310">
        <v>392.47757073000002</v>
      </c>
      <c r="J310">
        <v>98</v>
      </c>
      <c r="K310">
        <v>285.59752930000002</v>
      </c>
      <c r="L310">
        <v>2</v>
      </c>
      <c r="M310">
        <v>389.49247217999999</v>
      </c>
      <c r="N310">
        <v>-2.985098550000032</v>
      </c>
      <c r="O310">
        <v>-49.240360119999991</v>
      </c>
      <c r="P310">
        <v>111</v>
      </c>
      <c r="Q310">
        <v>6.0623004030134466E-2</v>
      </c>
      <c r="S310">
        <v>223</v>
      </c>
      <c r="T310">
        <v>366.92053554</v>
      </c>
      <c r="U310">
        <v>4</v>
      </c>
      <c r="V310">
        <v>400.40073404999998</v>
      </c>
      <c r="W310">
        <v>69</v>
      </c>
      <c r="X310">
        <v>254.5469195</v>
      </c>
      <c r="Y310">
        <v>3</v>
      </c>
      <c r="Z310">
        <v>397.41194210999998</v>
      </c>
      <c r="AA310">
        <v>-2.9887919399999987</v>
      </c>
      <c r="AB310">
        <v>-112.37361604</v>
      </c>
      <c r="AC310">
        <v>198</v>
      </c>
      <c r="AD310">
        <v>2.6596918790404697E-2</v>
      </c>
      <c r="AF310" t="s">
        <v>69</v>
      </c>
      <c r="AG310" t="b">
        <v>0</v>
      </c>
      <c r="AH310">
        <v>3.4026085239729768E-2</v>
      </c>
      <c r="AJ310">
        <v>60.639788205314154</v>
      </c>
      <c r="AK310">
        <v>36.907835368871375</v>
      </c>
      <c r="AL310">
        <v>49.330759958675863</v>
      </c>
      <c r="AM310">
        <v>35.040981083081064</v>
      </c>
      <c r="AN310">
        <v>305</v>
      </c>
      <c r="AO310">
        <v>645.45814370426092</v>
      </c>
      <c r="AQ310">
        <v>115.29443705252329</v>
      </c>
      <c r="AR310">
        <v>61.918203779392428</v>
      </c>
      <c r="AS310">
        <v>112.4133553416406</v>
      </c>
      <c r="AT310">
        <v>56.257314984013568</v>
      </c>
      <c r="AU310">
        <v>161</v>
      </c>
      <c r="AV310">
        <v>1023.1010134774679</v>
      </c>
    </row>
    <row r="311" spans="1:48" x14ac:dyDescent="0.3">
      <c r="A311">
        <v>309</v>
      </c>
      <c r="B311">
        <v>205</v>
      </c>
      <c r="C311">
        <v>303.59895502000001</v>
      </c>
      <c r="D311">
        <v>158</v>
      </c>
      <c r="E311">
        <v>375.21020604</v>
      </c>
      <c r="F311">
        <v>106</v>
      </c>
      <c r="G311">
        <v>340.07744113000001</v>
      </c>
      <c r="H311">
        <v>212</v>
      </c>
      <c r="I311">
        <v>338.04526863000001</v>
      </c>
      <c r="J311">
        <v>261</v>
      </c>
      <c r="K311">
        <v>271.61531613</v>
      </c>
      <c r="L311">
        <v>221</v>
      </c>
      <c r="M311">
        <v>333.73598068000001</v>
      </c>
      <c r="N311">
        <v>-4.3092879499999981</v>
      </c>
      <c r="O311">
        <v>-68.462125000000015</v>
      </c>
      <c r="P311">
        <v>102</v>
      </c>
      <c r="Q311">
        <v>6.2944116181027063E-2</v>
      </c>
      <c r="S311">
        <v>31</v>
      </c>
      <c r="T311">
        <v>380.90605818</v>
      </c>
      <c r="U311">
        <v>230</v>
      </c>
      <c r="V311">
        <v>346.79089937999998</v>
      </c>
      <c r="W311">
        <v>299</v>
      </c>
      <c r="X311">
        <v>230.06816282</v>
      </c>
      <c r="Y311">
        <v>228</v>
      </c>
      <c r="Z311">
        <v>346.00527750999998</v>
      </c>
      <c r="AA311">
        <v>-0.78562186999999994</v>
      </c>
      <c r="AB311">
        <v>-150.83789536</v>
      </c>
      <c r="AC311">
        <v>273</v>
      </c>
      <c r="AD311">
        <v>5.2083852544148887E-3</v>
      </c>
      <c r="AF311" t="s">
        <v>69</v>
      </c>
      <c r="AG311" t="b">
        <v>0</v>
      </c>
      <c r="AH311">
        <v>5.7735730926612175E-2</v>
      </c>
      <c r="AJ311">
        <v>86.523956483170508</v>
      </c>
      <c r="AK311">
        <v>52.076026361145111</v>
      </c>
      <c r="AL311">
        <v>68.597613093690384</v>
      </c>
      <c r="AM311">
        <v>52.374273511505507</v>
      </c>
      <c r="AN311">
        <v>21</v>
      </c>
      <c r="AO311">
        <v>1350.7934456043315</v>
      </c>
      <c r="AQ311">
        <v>156.16177790447617</v>
      </c>
      <c r="AR311">
        <v>82.365315455147766</v>
      </c>
      <c r="AS311">
        <v>150.83994125680684</v>
      </c>
      <c r="AT311">
        <v>79.118299096997731</v>
      </c>
      <c r="AU311">
        <v>16</v>
      </c>
      <c r="AV311">
        <v>2173.7212775668377</v>
      </c>
    </row>
    <row r="312" spans="1:48" x14ac:dyDescent="0.3">
      <c r="A312">
        <v>310</v>
      </c>
      <c r="B312">
        <v>221</v>
      </c>
      <c r="C312">
        <v>301.44210801999998</v>
      </c>
      <c r="D312">
        <v>160</v>
      </c>
      <c r="E312">
        <v>374.97698716999997</v>
      </c>
      <c r="F312">
        <v>107</v>
      </c>
      <c r="G312">
        <v>340.07744113000001</v>
      </c>
      <c r="H312">
        <v>213</v>
      </c>
      <c r="I312">
        <v>338.04526863000001</v>
      </c>
      <c r="J312">
        <v>269</v>
      </c>
      <c r="K312">
        <v>270.18806761000002</v>
      </c>
      <c r="L312">
        <v>222</v>
      </c>
      <c r="M312">
        <v>333.59563400000002</v>
      </c>
      <c r="N312">
        <v>-4.4496346299999914</v>
      </c>
      <c r="O312">
        <v>-69.889373519999992</v>
      </c>
      <c r="P312">
        <v>99</v>
      </c>
      <c r="Q312">
        <v>6.36668266703901E-2</v>
      </c>
      <c r="S312">
        <v>32</v>
      </c>
      <c r="T312">
        <v>380.90605818</v>
      </c>
      <c r="U312">
        <v>231</v>
      </c>
      <c r="V312">
        <v>346.79089937999998</v>
      </c>
      <c r="W312">
        <v>300</v>
      </c>
      <c r="X312">
        <v>230.06816282</v>
      </c>
      <c r="Y312">
        <v>229</v>
      </c>
      <c r="Z312">
        <v>346.00527750999998</v>
      </c>
      <c r="AA312">
        <v>-0.78562186999999994</v>
      </c>
      <c r="AB312">
        <v>-150.83789536</v>
      </c>
      <c r="AC312">
        <v>274</v>
      </c>
      <c r="AD312">
        <v>5.2083852544148887E-3</v>
      </c>
      <c r="AF312" t="s">
        <v>69</v>
      </c>
      <c r="AG312" t="b">
        <v>0</v>
      </c>
      <c r="AH312">
        <v>5.8458441415975212E-2</v>
      </c>
      <c r="AJ312">
        <v>87.668114643906932</v>
      </c>
      <c r="AK312">
        <v>53.447551850748425</v>
      </c>
      <c r="AL312">
        <v>70.030877328208391</v>
      </c>
      <c r="AM312">
        <v>51.857800108857063</v>
      </c>
      <c r="AN312">
        <v>17</v>
      </c>
      <c r="AO312">
        <v>1376.5238939627031</v>
      </c>
      <c r="AQ312">
        <v>156.09227147529819</v>
      </c>
      <c r="AR312">
        <v>84.314737264232491</v>
      </c>
      <c r="AS312">
        <v>150.83994125680684</v>
      </c>
      <c r="AT312">
        <v>77.029864429557037</v>
      </c>
      <c r="AU312">
        <v>17</v>
      </c>
      <c r="AV312">
        <v>2156.9793888990398</v>
      </c>
    </row>
    <row r="313" spans="1:48" x14ac:dyDescent="0.3">
      <c r="A313">
        <v>311</v>
      </c>
      <c r="B313">
        <v>197</v>
      </c>
      <c r="C313">
        <v>304.47008305000003</v>
      </c>
      <c r="D313">
        <v>189</v>
      </c>
      <c r="E313">
        <v>369.85377504000002</v>
      </c>
      <c r="F313">
        <v>69</v>
      </c>
      <c r="G313">
        <v>342.91056761999999</v>
      </c>
      <c r="H313">
        <v>216</v>
      </c>
      <c r="I313">
        <v>337.80418491</v>
      </c>
      <c r="J313">
        <v>203</v>
      </c>
      <c r="K313">
        <v>277.58222203999998</v>
      </c>
      <c r="L313">
        <v>240</v>
      </c>
      <c r="M313">
        <v>327.57345472999998</v>
      </c>
      <c r="N313">
        <v>-10.230730180000023</v>
      </c>
      <c r="O313">
        <v>-65.328345580000018</v>
      </c>
      <c r="P313">
        <v>1</v>
      </c>
      <c r="Q313">
        <v>0.15660476458066183</v>
      </c>
      <c r="S313">
        <v>33</v>
      </c>
      <c r="T313">
        <v>380.738426</v>
      </c>
      <c r="U313">
        <v>225</v>
      </c>
      <c r="V313">
        <v>350.74700655999999</v>
      </c>
      <c r="W313">
        <v>283</v>
      </c>
      <c r="X313">
        <v>235.36236797999999</v>
      </c>
      <c r="Y313">
        <v>240</v>
      </c>
      <c r="Z313">
        <v>341.54991885999999</v>
      </c>
      <c r="AA313">
        <v>-9.1970876999999973</v>
      </c>
      <c r="AB313">
        <v>-145.37605802000002</v>
      </c>
      <c r="AC313">
        <v>71</v>
      </c>
      <c r="AD313">
        <v>6.3264115324510414E-2</v>
      </c>
      <c r="AF313" t="s">
        <v>69</v>
      </c>
      <c r="AG313" t="b">
        <v>0</v>
      </c>
      <c r="AH313">
        <v>9.3340649256151417E-2</v>
      </c>
      <c r="AJ313">
        <v>83.139372446145572</v>
      </c>
      <c r="AK313">
        <v>50.048447343323247</v>
      </c>
      <c r="AL313">
        <v>66.124583750946002</v>
      </c>
      <c r="AM313">
        <v>50.105713798021903</v>
      </c>
      <c r="AN313">
        <v>33</v>
      </c>
      <c r="AO313">
        <v>1243.5104626670609</v>
      </c>
      <c r="AQ313">
        <v>149.48557184832077</v>
      </c>
      <c r="AR313">
        <v>78.625242372199608</v>
      </c>
      <c r="AS313">
        <v>145.66669031592605</v>
      </c>
      <c r="AT313">
        <v>74.679211008515864</v>
      </c>
      <c r="AU313">
        <v>43</v>
      </c>
      <c r="AV313">
        <v>1739.5566609840121</v>
      </c>
    </row>
    <row r="314" spans="1:48" x14ac:dyDescent="0.3">
      <c r="A314" s="68">
        <v>312</v>
      </c>
      <c r="B314" s="68">
        <v>266</v>
      </c>
      <c r="C314" s="68">
        <v>296.01957236999999</v>
      </c>
      <c r="D314" s="68">
        <v>230</v>
      </c>
      <c r="E314" s="68">
        <v>362.92024965000002</v>
      </c>
      <c r="F314" s="68">
        <v>235</v>
      </c>
      <c r="G314" s="68">
        <v>330.85765966000002</v>
      </c>
      <c r="H314" s="68">
        <v>242</v>
      </c>
      <c r="I314" s="68">
        <v>328.13031668000002</v>
      </c>
      <c r="J314" s="68">
        <v>273</v>
      </c>
      <c r="K314" s="68">
        <v>269.32522540999997</v>
      </c>
      <c r="L314" s="68">
        <v>241</v>
      </c>
      <c r="M314" s="68">
        <v>326.38867959999999</v>
      </c>
      <c r="N314" s="68">
        <v>-1.7416370800000323</v>
      </c>
      <c r="O314" s="68">
        <v>-61.532434250000051</v>
      </c>
      <c r="P314" s="68">
        <v>233</v>
      </c>
      <c r="Q314" s="68">
        <v>2.8304374777762521E-2</v>
      </c>
      <c r="R314" s="68"/>
      <c r="S314" s="68">
        <v>149</v>
      </c>
      <c r="T314" s="68">
        <v>371.56364019</v>
      </c>
      <c r="U314" s="68">
        <v>244</v>
      </c>
      <c r="V314" s="68">
        <v>344.42461773999997</v>
      </c>
      <c r="W314" s="68">
        <v>308</v>
      </c>
      <c r="X314" s="68">
        <v>226.95377475000001</v>
      </c>
      <c r="Y314" s="68">
        <v>245</v>
      </c>
      <c r="Z314" s="68">
        <v>339.59993584</v>
      </c>
      <c r="AA314" s="68">
        <v>-4.8246818999999732</v>
      </c>
      <c r="AB314" s="68">
        <v>-144.60986543999999</v>
      </c>
      <c r="AC314" s="68">
        <v>162</v>
      </c>
      <c r="AD314" s="68">
        <v>3.3363435373652148E-2</v>
      </c>
      <c r="AE314" s="68"/>
      <c r="AF314" s="68" t="s">
        <v>70</v>
      </c>
      <c r="AG314" s="68" t="b">
        <v>1</v>
      </c>
      <c r="AH314" s="68">
        <v>5.0590605958896265E-3</v>
      </c>
      <c r="AI314" s="68"/>
      <c r="AJ314" s="68">
        <v>78.018453631262616</v>
      </c>
      <c r="AK314" s="68">
        <v>49.234457060911666</v>
      </c>
      <c r="AL314" s="68">
        <v>61.557077289691151</v>
      </c>
      <c r="AM314" s="68">
        <v>45.245372911922402</v>
      </c>
      <c r="AN314" s="68">
        <v>67</v>
      </c>
      <c r="AO314" s="68">
        <v>1100.6922838294884</v>
      </c>
      <c r="AP314" s="68"/>
      <c r="AQ314" s="68">
        <v>147.68112932095735</v>
      </c>
      <c r="AR314" s="68">
        <v>77.77528259378407</v>
      </c>
      <c r="AS314" s="68">
        <v>144.69032703678258</v>
      </c>
      <c r="AT314" s="68">
        <v>72.89664901134806</v>
      </c>
      <c r="AU314" s="68">
        <v>78</v>
      </c>
      <c r="AV314" s="68">
        <v>1519.563469198197</v>
      </c>
    </row>
    <row r="315" spans="1:48" x14ac:dyDescent="0.3">
      <c r="A315">
        <v>313</v>
      </c>
      <c r="B315">
        <v>171</v>
      </c>
      <c r="C315">
        <v>306.04975479000001</v>
      </c>
      <c r="D315">
        <v>5</v>
      </c>
      <c r="E315">
        <v>413.78192981000001</v>
      </c>
      <c r="F315">
        <v>219</v>
      </c>
      <c r="G315">
        <v>332.49070520999999</v>
      </c>
      <c r="H315">
        <v>4</v>
      </c>
      <c r="I315">
        <v>389.11734478</v>
      </c>
      <c r="J315">
        <v>151</v>
      </c>
      <c r="K315">
        <v>282.06116435000001</v>
      </c>
      <c r="L315">
        <v>4</v>
      </c>
      <c r="M315">
        <v>386.85564479999999</v>
      </c>
      <c r="N315">
        <v>-2.2616999800000031</v>
      </c>
      <c r="O315">
        <v>-50.429540859999975</v>
      </c>
      <c r="P315">
        <v>158</v>
      </c>
      <c r="Q315">
        <v>4.4848712509178379E-2</v>
      </c>
      <c r="S315">
        <v>257</v>
      </c>
      <c r="T315">
        <v>364.24133010000003</v>
      </c>
      <c r="U315">
        <v>1</v>
      </c>
      <c r="V315">
        <v>402.12915275</v>
      </c>
      <c r="W315">
        <v>79</v>
      </c>
      <c r="X315">
        <v>254.05008752000001</v>
      </c>
      <c r="Y315">
        <v>1</v>
      </c>
      <c r="Z315">
        <v>400.54266507</v>
      </c>
      <c r="AA315">
        <v>-1.5864876800000047</v>
      </c>
      <c r="AB315">
        <v>-110.19124258000002</v>
      </c>
      <c r="AC315">
        <v>240</v>
      </c>
      <c r="AD315">
        <v>1.4397584080678623E-2</v>
      </c>
      <c r="AF315" t="s">
        <v>69</v>
      </c>
      <c r="AG315" t="b">
        <v>0</v>
      </c>
      <c r="AH315">
        <v>3.0451128428499757E-2</v>
      </c>
      <c r="AJ315">
        <v>61.350628788058764</v>
      </c>
      <c r="AK315">
        <v>36.158893979420853</v>
      </c>
      <c r="AL315">
        <v>50.480232548493063</v>
      </c>
      <c r="AM315">
        <v>36.062131048203611</v>
      </c>
      <c r="AN315">
        <v>299</v>
      </c>
      <c r="AO315">
        <v>651.81259780071218</v>
      </c>
      <c r="AQ315">
        <v>111.60403964577417</v>
      </c>
      <c r="AR315">
        <v>59.346833531954054</v>
      </c>
      <c r="AS315">
        <v>110.20266278308887</v>
      </c>
      <c r="AT315">
        <v>53.658582976505421</v>
      </c>
      <c r="AU315">
        <v>262</v>
      </c>
      <c r="AV315">
        <v>688.17710052911286</v>
      </c>
    </row>
    <row r="316" spans="1:48" x14ac:dyDescent="0.3">
      <c r="A316" s="66">
        <v>314</v>
      </c>
      <c r="B316" s="66">
        <v>304</v>
      </c>
      <c r="C316" s="66">
        <v>286.26314183</v>
      </c>
      <c r="D316" s="66">
        <v>256</v>
      </c>
      <c r="E316" s="66">
        <v>354.82815984000001</v>
      </c>
      <c r="F316" s="66">
        <v>264</v>
      </c>
      <c r="G316" s="66">
        <v>327.57640824999999</v>
      </c>
      <c r="H316" s="66">
        <v>253</v>
      </c>
      <c r="I316" s="66">
        <v>323.73966221000001</v>
      </c>
      <c r="J316" s="66">
        <v>281</v>
      </c>
      <c r="K316" s="66">
        <v>267.43890262000002</v>
      </c>
      <c r="L316" s="66">
        <v>263</v>
      </c>
      <c r="M316" s="66">
        <v>319.62991948000001</v>
      </c>
      <c r="N316" s="66">
        <v>-4.1097427299999936</v>
      </c>
      <c r="O316" s="66">
        <v>-60.137505629999964</v>
      </c>
      <c r="P316" s="66">
        <v>83</v>
      </c>
      <c r="Q316" s="66">
        <v>6.8339095327389549E-2</v>
      </c>
      <c r="R316" s="66"/>
      <c r="S316" s="66">
        <v>195</v>
      </c>
      <c r="T316" s="66">
        <v>368.36570481000001</v>
      </c>
      <c r="U316" s="66">
        <v>252</v>
      </c>
      <c r="V316" s="66">
        <v>341.75240845000002</v>
      </c>
      <c r="W316" s="66">
        <v>278</v>
      </c>
      <c r="X316" s="66">
        <v>236.20116199</v>
      </c>
      <c r="Y316" s="66">
        <v>263</v>
      </c>
      <c r="Z316" s="66">
        <v>335.84967317000002</v>
      </c>
      <c r="AA316" s="66">
        <v>-5.9027352800000017</v>
      </c>
      <c r="AB316" s="66">
        <v>-132.16454282000001</v>
      </c>
      <c r="AC316" s="66">
        <v>118</v>
      </c>
      <c r="AD316" s="66">
        <v>4.4662018678028985E-2</v>
      </c>
      <c r="AE316" s="66"/>
      <c r="AF316" s="66" t="s">
        <v>69</v>
      </c>
      <c r="AG316" s="66" t="b">
        <v>0</v>
      </c>
      <c r="AH316" s="66">
        <v>2.3677076649360564E-2</v>
      </c>
      <c r="AI316" s="66"/>
      <c r="AJ316" s="66">
        <v>75.948655403873801</v>
      </c>
      <c r="AK316" s="66">
        <v>51.703778074531598</v>
      </c>
      <c r="AL316" s="66">
        <v>60.277770103953458</v>
      </c>
      <c r="AM316" s="66">
        <v>39.915762629262559</v>
      </c>
      <c r="AN316" s="66">
        <v>85</v>
      </c>
      <c r="AO316" s="66">
        <v>1019.6857987872563</v>
      </c>
      <c r="AP316" s="66"/>
      <c r="AQ316" s="66">
        <v>134.48609641329412</v>
      </c>
      <c r="AR316" s="66">
        <v>83.137272761968532</v>
      </c>
      <c r="AS316" s="66">
        <v>132.29629118990968</v>
      </c>
      <c r="AT316" s="66">
        <v>53.538628874710021</v>
      </c>
      <c r="AU316" s="66">
        <v>143</v>
      </c>
      <c r="AV316" s="66">
        <v>1106.3901997838987</v>
      </c>
    </row>
    <row r="317" spans="1:48" x14ac:dyDescent="0.3">
      <c r="A317">
        <v>315</v>
      </c>
      <c r="B317">
        <v>278</v>
      </c>
      <c r="C317">
        <v>294.12230751999999</v>
      </c>
      <c r="D317">
        <v>264</v>
      </c>
      <c r="E317">
        <v>353.43961497999999</v>
      </c>
      <c r="F317">
        <v>259</v>
      </c>
      <c r="G317">
        <v>328.48068752</v>
      </c>
      <c r="H317">
        <v>237</v>
      </c>
      <c r="I317">
        <v>331.22056642000001</v>
      </c>
      <c r="J317">
        <v>243</v>
      </c>
      <c r="K317">
        <v>274.26248206999998</v>
      </c>
      <c r="L317">
        <v>239</v>
      </c>
      <c r="M317">
        <v>327.73335247</v>
      </c>
      <c r="N317">
        <v>-3.4872139500000117</v>
      </c>
      <c r="O317">
        <v>-54.218205450000028</v>
      </c>
      <c r="P317">
        <v>98</v>
      </c>
      <c r="Q317">
        <v>6.4318136704393819E-2</v>
      </c>
      <c r="S317">
        <v>185</v>
      </c>
      <c r="T317">
        <v>369.07112343</v>
      </c>
      <c r="U317">
        <v>208</v>
      </c>
      <c r="V317">
        <v>354.92517246</v>
      </c>
      <c r="W317">
        <v>210</v>
      </c>
      <c r="X317">
        <v>242.15231767</v>
      </c>
      <c r="Y317">
        <v>233</v>
      </c>
      <c r="Z317">
        <v>344.62570254000002</v>
      </c>
      <c r="AA317">
        <v>-10.299469919999979</v>
      </c>
      <c r="AB317">
        <v>-126.91880576</v>
      </c>
      <c r="AC317">
        <v>32</v>
      </c>
      <c r="AD317">
        <v>8.1150069592334451E-2</v>
      </c>
      <c r="AF317" t="s">
        <v>70</v>
      </c>
      <c r="AG317" t="b">
        <v>0</v>
      </c>
      <c r="AH317">
        <v>1.6831932887940632E-2</v>
      </c>
      <c r="AJ317">
        <v>63.865627238940469</v>
      </c>
      <c r="AK317">
        <v>40.916798446799795</v>
      </c>
      <c r="AL317">
        <v>54.330235259489605</v>
      </c>
      <c r="AM317">
        <v>32.484220771591538</v>
      </c>
      <c r="AN317">
        <v>293</v>
      </c>
      <c r="AO317">
        <v>662.24598088250377</v>
      </c>
      <c r="AQ317">
        <v>127.50582641371548</v>
      </c>
      <c r="AR317">
        <v>74.963537051939142</v>
      </c>
      <c r="AS317">
        <v>127.33602136150475</v>
      </c>
      <c r="AT317">
        <v>52.712094413987089</v>
      </c>
      <c r="AU317">
        <v>337</v>
      </c>
      <c r="AV317">
        <v>291.69394687760268</v>
      </c>
    </row>
    <row r="318" spans="1:48" x14ac:dyDescent="0.3">
      <c r="A318">
        <v>316</v>
      </c>
      <c r="B318">
        <v>198</v>
      </c>
      <c r="C318">
        <v>304.36855880000002</v>
      </c>
      <c r="D318">
        <v>297</v>
      </c>
      <c r="E318">
        <v>343.99569579000001</v>
      </c>
      <c r="F318">
        <v>78</v>
      </c>
      <c r="G318">
        <v>342.42099411999999</v>
      </c>
      <c r="H318">
        <v>305</v>
      </c>
      <c r="I318">
        <v>308.26069408000001</v>
      </c>
      <c r="J318">
        <v>251</v>
      </c>
      <c r="K318">
        <v>273.23452889999999</v>
      </c>
      <c r="L318">
        <v>312</v>
      </c>
      <c r="M318">
        <v>302.27233933000002</v>
      </c>
      <c r="N318">
        <v>-5.988354749999985</v>
      </c>
      <c r="O318">
        <v>-69.186465220000002</v>
      </c>
      <c r="P318">
        <v>34</v>
      </c>
      <c r="Q318">
        <v>8.6553847359568642E-2</v>
      </c>
      <c r="S318">
        <v>69</v>
      </c>
      <c r="T318">
        <v>377.56090856999998</v>
      </c>
      <c r="U318">
        <v>305</v>
      </c>
      <c r="V318">
        <v>324.66954759999999</v>
      </c>
      <c r="W318">
        <v>297</v>
      </c>
      <c r="X318">
        <v>230.76364717999999</v>
      </c>
      <c r="Y318">
        <v>318</v>
      </c>
      <c r="Z318">
        <v>315.19191591999999</v>
      </c>
      <c r="AA318">
        <v>-9.4776316800000018</v>
      </c>
      <c r="AB318">
        <v>-146.79726138999999</v>
      </c>
      <c r="AC318">
        <v>64</v>
      </c>
      <c r="AD318">
        <v>6.4562728148044521E-2</v>
      </c>
      <c r="AF318" t="s">
        <v>69</v>
      </c>
      <c r="AG318" t="b">
        <v>0</v>
      </c>
      <c r="AH318">
        <v>2.1991119211524121E-2</v>
      </c>
      <c r="AJ318">
        <v>86.852860144591816</v>
      </c>
      <c r="AK318">
        <v>52.201323555983564</v>
      </c>
      <c r="AL318">
        <v>69.445139226947461</v>
      </c>
      <c r="AM318">
        <v>52.059257506252614</v>
      </c>
      <c r="AN318">
        <v>22</v>
      </c>
      <c r="AO318">
        <v>1350.1249673715722</v>
      </c>
      <c r="AQ318">
        <v>150.92193717155675</v>
      </c>
      <c r="AR318">
        <v>75.700859101570671</v>
      </c>
      <c r="AS318">
        <v>147.10289410431639</v>
      </c>
      <c r="AT318">
        <v>79.040121137226464</v>
      </c>
      <c r="AU318">
        <v>40</v>
      </c>
      <c r="AV318">
        <v>1765.3578802115471</v>
      </c>
    </row>
    <row r="319" spans="1:48" x14ac:dyDescent="0.3">
      <c r="A319">
        <v>317</v>
      </c>
      <c r="B319">
        <v>211</v>
      </c>
      <c r="C319">
        <v>303.12368119000001</v>
      </c>
      <c r="D319">
        <v>331</v>
      </c>
      <c r="E319">
        <v>329.91113851</v>
      </c>
      <c r="F319">
        <v>84</v>
      </c>
      <c r="G319">
        <v>341.76985202999998</v>
      </c>
      <c r="H319">
        <v>327</v>
      </c>
      <c r="I319">
        <v>299.06408625</v>
      </c>
      <c r="J319">
        <v>173</v>
      </c>
      <c r="K319">
        <v>279.96079830999997</v>
      </c>
      <c r="L319">
        <v>333</v>
      </c>
      <c r="M319">
        <v>292.17817179999997</v>
      </c>
      <c r="N319">
        <v>-6.8859144500000298</v>
      </c>
      <c r="O319">
        <v>-61.809053720000009</v>
      </c>
      <c r="P319">
        <v>10</v>
      </c>
      <c r="Q319">
        <v>0.11140624286522452</v>
      </c>
      <c r="S319">
        <v>43</v>
      </c>
      <c r="T319">
        <v>379.54447261000001</v>
      </c>
      <c r="U319">
        <v>316</v>
      </c>
      <c r="V319">
        <v>318.90926717000002</v>
      </c>
      <c r="W319">
        <v>232</v>
      </c>
      <c r="X319">
        <v>240.54826387</v>
      </c>
      <c r="Y319">
        <v>341</v>
      </c>
      <c r="Z319">
        <v>306.51533158000001</v>
      </c>
      <c r="AA319">
        <v>-12.393935590000012</v>
      </c>
      <c r="AB319">
        <v>-138.99620874000001</v>
      </c>
      <c r="AC319">
        <v>25</v>
      </c>
      <c r="AD319">
        <v>8.916743630888195E-2</v>
      </c>
      <c r="AF319" t="s">
        <v>69</v>
      </c>
      <c r="AG319" t="b">
        <v>0</v>
      </c>
      <c r="AH319">
        <v>2.2238806556342569E-2</v>
      </c>
      <c r="AJ319">
        <v>77.957143664098908</v>
      </c>
      <c r="AK319">
        <v>49.447620303970488</v>
      </c>
      <c r="AL319">
        <v>62.191437831702892</v>
      </c>
      <c r="AM319">
        <v>44.275229192524449</v>
      </c>
      <c r="AN319">
        <v>72</v>
      </c>
      <c r="AO319">
        <v>1086.370668233156</v>
      </c>
      <c r="AQ319">
        <v>141.78119433054974</v>
      </c>
      <c r="AR319">
        <v>77.208668776511473</v>
      </c>
      <c r="AS319">
        <v>139.54768247270437</v>
      </c>
      <c r="AT319">
        <v>66.806037411883608</v>
      </c>
      <c r="AU319">
        <v>120</v>
      </c>
      <c r="AV319">
        <v>1238.1863859507873</v>
      </c>
    </row>
    <row r="320" spans="1:48" x14ac:dyDescent="0.3">
      <c r="A320" s="66">
        <v>318</v>
      </c>
      <c r="B320" s="66">
        <v>253</v>
      </c>
      <c r="C320" s="66">
        <v>298.48186261000001</v>
      </c>
      <c r="D320" s="66">
        <v>249</v>
      </c>
      <c r="E320" s="66">
        <v>357.67850391000002</v>
      </c>
      <c r="F320" s="66">
        <v>171</v>
      </c>
      <c r="G320" s="66">
        <v>335.17185619000003</v>
      </c>
      <c r="H320" s="66">
        <v>250</v>
      </c>
      <c r="I320" s="66">
        <v>324.32405779999999</v>
      </c>
      <c r="J320" s="66">
        <v>257</v>
      </c>
      <c r="K320" s="66">
        <v>272.29499619000001</v>
      </c>
      <c r="L320" s="66">
        <v>261</v>
      </c>
      <c r="M320" s="66">
        <v>320.62311885000003</v>
      </c>
      <c r="N320" s="66">
        <v>-3.7009389499999656</v>
      </c>
      <c r="O320" s="66">
        <v>-62.876860000000022</v>
      </c>
      <c r="P320" s="66">
        <v>120</v>
      </c>
      <c r="Q320" s="66">
        <v>5.8860110857952584E-2</v>
      </c>
      <c r="R320" s="66"/>
      <c r="S320" s="66">
        <v>173</v>
      </c>
      <c r="T320" s="66">
        <v>369.79679467</v>
      </c>
      <c r="U320" s="66">
        <v>253</v>
      </c>
      <c r="V320" s="66">
        <v>341.60049921000001</v>
      </c>
      <c r="W320" s="66">
        <v>276</v>
      </c>
      <c r="X320" s="66">
        <v>236.56835003</v>
      </c>
      <c r="Y320" s="66">
        <v>257</v>
      </c>
      <c r="Z320" s="66">
        <v>337.37505372999999</v>
      </c>
      <c r="AA320" s="66">
        <v>-4.225445480000019</v>
      </c>
      <c r="AB320" s="66">
        <v>-133.22844463999999</v>
      </c>
      <c r="AC320" s="66">
        <v>170</v>
      </c>
      <c r="AD320" s="66">
        <v>3.1715790808920001E-2</v>
      </c>
      <c r="AE320" s="66"/>
      <c r="AF320" s="66" t="s">
        <v>69</v>
      </c>
      <c r="AG320" s="66" t="b">
        <v>0</v>
      </c>
      <c r="AH320" s="66">
        <v>2.7144320049032583E-2</v>
      </c>
      <c r="AI320" s="66"/>
      <c r="AJ320" s="66">
        <v>78.972650477287814</v>
      </c>
      <c r="AK320" s="66">
        <v>49.585024999543343</v>
      </c>
      <c r="AL320" s="66">
        <v>62.985684663828415</v>
      </c>
      <c r="AM320" s="66">
        <v>45.374591291203878</v>
      </c>
      <c r="AN320" s="66">
        <v>61</v>
      </c>
      <c r="AO320" s="66">
        <v>1116.5051323757436</v>
      </c>
      <c r="AP320" s="66"/>
      <c r="AQ320" s="66">
        <v>135.77895250589586</v>
      </c>
      <c r="AR320" s="66">
        <v>73.104868304755442</v>
      </c>
      <c r="AS320" s="66">
        <v>133.29543447056992</v>
      </c>
      <c r="AT320" s="66">
        <v>65.157602236466317</v>
      </c>
      <c r="AU320" s="66">
        <v>123</v>
      </c>
      <c r="AV320" s="66">
        <v>1221.6924582125264</v>
      </c>
    </row>
    <row r="321" spans="1:48" x14ac:dyDescent="0.3">
      <c r="A321" s="66">
        <v>319</v>
      </c>
      <c r="B321" s="66">
        <v>243</v>
      </c>
      <c r="C321" s="66">
        <v>299.33565586999998</v>
      </c>
      <c r="D321" s="66">
        <v>248</v>
      </c>
      <c r="E321" s="66">
        <v>358.23838345000001</v>
      </c>
      <c r="F321" s="66">
        <v>248</v>
      </c>
      <c r="G321" s="66">
        <v>329.70740332999998</v>
      </c>
      <c r="H321" s="66">
        <v>236</v>
      </c>
      <c r="I321" s="66">
        <v>332.15120108999997</v>
      </c>
      <c r="J321" s="66">
        <v>226</v>
      </c>
      <c r="K321" s="66">
        <v>276.16169245999998</v>
      </c>
      <c r="L321" s="66">
        <v>232</v>
      </c>
      <c r="M321" s="66">
        <v>330.51823555999999</v>
      </c>
      <c r="N321" s="66">
        <v>-1.6329655299999786</v>
      </c>
      <c r="O321" s="66">
        <v>-53.545710869999994</v>
      </c>
      <c r="P321" s="66">
        <v>221</v>
      </c>
      <c r="Q321" s="66">
        <v>3.0496663569646969E-2</v>
      </c>
      <c r="R321" s="66"/>
      <c r="S321" s="66">
        <v>166</v>
      </c>
      <c r="T321" s="66">
        <v>370.61163974999999</v>
      </c>
      <c r="U321" s="66">
        <v>209</v>
      </c>
      <c r="V321" s="66">
        <v>354.83210215000003</v>
      </c>
      <c r="W321" s="66">
        <v>186</v>
      </c>
      <c r="X321" s="66">
        <v>243.75170274999999</v>
      </c>
      <c r="Y321" s="66">
        <v>221</v>
      </c>
      <c r="Z321" s="66">
        <v>347.35307060000002</v>
      </c>
      <c r="AA321" s="66">
        <v>-7.479031550000002</v>
      </c>
      <c r="AB321" s="66">
        <v>-126.859937</v>
      </c>
      <c r="AC321" s="66">
        <v>80</v>
      </c>
      <c r="AD321" s="66">
        <v>5.8955031248360164E-2</v>
      </c>
      <c r="AE321" s="66"/>
      <c r="AF321" s="66" t="s">
        <v>70</v>
      </c>
      <c r="AG321" s="66" t="b">
        <v>0</v>
      </c>
      <c r="AH321" s="66">
        <v>2.8458367678713195E-2</v>
      </c>
      <c r="AI321" s="66"/>
      <c r="AJ321" s="66">
        <v>64.869375581772232</v>
      </c>
      <c r="AK321" s="66">
        <v>40.037284214315953</v>
      </c>
      <c r="AL321" s="66">
        <v>53.570605083345882</v>
      </c>
      <c r="AM321" s="66">
        <v>36.130861865882629</v>
      </c>
      <c r="AN321" s="66">
        <v>253</v>
      </c>
      <c r="AO321" s="66">
        <v>723.22637037478535</v>
      </c>
      <c r="AP321" s="66"/>
      <c r="AQ321" s="66">
        <v>127.53866512262479</v>
      </c>
      <c r="AR321" s="66">
        <v>71.357330599993375</v>
      </c>
      <c r="AS321" s="66">
        <v>127.0802090357498</v>
      </c>
      <c r="AT321" s="66">
        <v>56.63979060950642</v>
      </c>
      <c r="AU321" s="66">
        <v>311</v>
      </c>
      <c r="AV321" s="66">
        <v>482.59798165903908</v>
      </c>
    </row>
    <row r="322" spans="1:48" x14ac:dyDescent="0.3">
      <c r="A322" s="66">
        <v>320</v>
      </c>
      <c r="B322" s="66">
        <v>41</v>
      </c>
      <c r="C322" s="66">
        <v>314.59919325999999</v>
      </c>
      <c r="D322" s="66">
        <v>154</v>
      </c>
      <c r="E322" s="66">
        <v>376.37805938999998</v>
      </c>
      <c r="F322" s="66">
        <v>94</v>
      </c>
      <c r="G322" s="66">
        <v>340.98649799999998</v>
      </c>
      <c r="H322" s="66">
        <v>126</v>
      </c>
      <c r="I322" s="66">
        <v>358.82295018999997</v>
      </c>
      <c r="J322" s="66">
        <v>76</v>
      </c>
      <c r="K322" s="66">
        <v>286.42288095999999</v>
      </c>
      <c r="L322" s="66">
        <v>132</v>
      </c>
      <c r="M322" s="66">
        <v>354.91102959</v>
      </c>
      <c r="N322" s="66">
        <v>-3.9119205999999735</v>
      </c>
      <c r="O322" s="66">
        <v>-54.563617039999997</v>
      </c>
      <c r="P322" s="66">
        <v>75</v>
      </c>
      <c r="Q322" s="66">
        <v>7.169467150852897E-2</v>
      </c>
      <c r="R322" s="66"/>
      <c r="S322" s="66">
        <v>228</v>
      </c>
      <c r="T322" s="66">
        <v>366.30080974999998</v>
      </c>
      <c r="U322" s="66">
        <v>50</v>
      </c>
      <c r="V322" s="66">
        <v>383.16151610999998</v>
      </c>
      <c r="W322" s="66">
        <v>117</v>
      </c>
      <c r="X322" s="66">
        <v>250.92527726</v>
      </c>
      <c r="Y322" s="66">
        <v>105</v>
      </c>
      <c r="Z322" s="66">
        <v>371.82114282999999</v>
      </c>
      <c r="AA322" s="66">
        <v>-11.340373279999994</v>
      </c>
      <c r="AB322" s="66">
        <v>-115.37553248999998</v>
      </c>
      <c r="AC322" s="66">
        <v>16</v>
      </c>
      <c r="AD322" s="66">
        <v>9.8290972403381152E-2</v>
      </c>
      <c r="AE322" s="66"/>
      <c r="AF322" s="66" t="s">
        <v>70</v>
      </c>
      <c r="AG322" s="66" t="b">
        <v>0</v>
      </c>
      <c r="AH322" s="66">
        <v>2.6596300894852182E-2</v>
      </c>
      <c r="AI322" s="66"/>
      <c r="AJ322" s="66">
        <v>60.90967561983588</v>
      </c>
      <c r="AK322" s="66">
        <v>31.693401686558527</v>
      </c>
      <c r="AL322" s="66">
        <v>54.703669230395164</v>
      </c>
      <c r="AM322" s="66">
        <v>35.422280322718059</v>
      </c>
      <c r="AN322" s="66">
        <v>347</v>
      </c>
      <c r="AO322" s="66">
        <v>530.54764823753237</v>
      </c>
      <c r="AP322" s="66"/>
      <c r="AQ322" s="66">
        <v>115.95650788825282</v>
      </c>
      <c r="AR322" s="66">
        <v>52.144725838296942</v>
      </c>
      <c r="AS322" s="66">
        <v>115.93152100908871</v>
      </c>
      <c r="AT322" s="66">
        <v>63.83676892911997</v>
      </c>
      <c r="AU322" s="66">
        <v>352</v>
      </c>
      <c r="AV322" s="66">
        <v>98.16465050845116</v>
      </c>
    </row>
    <row r="323" spans="1:48" x14ac:dyDescent="0.3">
      <c r="A323" s="66">
        <v>321</v>
      </c>
      <c r="B323" s="66">
        <v>206</v>
      </c>
      <c r="C323" s="66">
        <v>303.59432292999998</v>
      </c>
      <c r="D323" s="66">
        <v>218</v>
      </c>
      <c r="E323" s="66">
        <v>364.65852587000001</v>
      </c>
      <c r="F323" s="66">
        <v>207</v>
      </c>
      <c r="G323" s="66">
        <v>333.49509391999999</v>
      </c>
      <c r="H323" s="66">
        <v>166</v>
      </c>
      <c r="I323" s="66">
        <v>345.35279510999999</v>
      </c>
      <c r="J323" s="66">
        <v>127</v>
      </c>
      <c r="K323" s="66">
        <v>283.25954193000001</v>
      </c>
      <c r="L323" s="66">
        <v>167</v>
      </c>
      <c r="M323" s="66">
        <v>343.26297613999998</v>
      </c>
      <c r="N323" s="66">
        <v>-2.0898189700000103</v>
      </c>
      <c r="O323" s="66">
        <v>-50.235551989999976</v>
      </c>
      <c r="P323" s="66">
        <v>170</v>
      </c>
      <c r="Q323" s="66">
        <v>4.1600398268063526E-2</v>
      </c>
      <c r="R323" s="66"/>
      <c r="S323" s="66">
        <v>187</v>
      </c>
      <c r="T323" s="66">
        <v>369.00455391000003</v>
      </c>
      <c r="U323" s="66">
        <v>143</v>
      </c>
      <c r="V323" s="66">
        <v>369.93645435000002</v>
      </c>
      <c r="W323" s="66">
        <v>90</v>
      </c>
      <c r="X323" s="66">
        <v>253.20721531000001</v>
      </c>
      <c r="Y323" s="66">
        <v>152</v>
      </c>
      <c r="Z323" s="66">
        <v>360.94168954000003</v>
      </c>
      <c r="AA323" s="66">
        <v>-8.9947648099999924</v>
      </c>
      <c r="AB323" s="66">
        <v>-115.79733860000002</v>
      </c>
      <c r="AC323" s="66">
        <v>36</v>
      </c>
      <c r="AD323" s="66">
        <v>7.7676783583694481E-2</v>
      </c>
      <c r="AE323" s="66"/>
      <c r="AF323" s="66" t="s">
        <v>70</v>
      </c>
      <c r="AG323" s="66" t="b">
        <v>0</v>
      </c>
      <c r="AH323" s="66">
        <v>3.6076385315630954E-2</v>
      </c>
      <c r="AI323" s="66"/>
      <c r="AJ323" s="66">
        <v>57.69400435735227</v>
      </c>
      <c r="AK323" s="66">
        <v>35.59167523416167</v>
      </c>
      <c r="AL323" s="66">
        <v>50.279001850348649</v>
      </c>
      <c r="AM323" s="66">
        <v>29.517331630194214</v>
      </c>
      <c r="AN323" s="66">
        <v>351</v>
      </c>
      <c r="AO323" s="66">
        <v>516.16061986572549</v>
      </c>
      <c r="AP323" s="66"/>
      <c r="AQ323" s="66">
        <v>116.14649351975646</v>
      </c>
      <c r="AR323" s="66">
        <v>65.622822599282898</v>
      </c>
      <c r="AS323" s="66">
        <v>116.14615542853869</v>
      </c>
      <c r="AT323" s="66">
        <v>50.524009011691327</v>
      </c>
      <c r="AU323" s="66">
        <v>359</v>
      </c>
      <c r="AV323" s="66">
        <v>11.410213736250453</v>
      </c>
    </row>
    <row r="324" spans="1:48" x14ac:dyDescent="0.3">
      <c r="A324" s="66">
        <v>322</v>
      </c>
      <c r="B324" s="66">
        <v>321</v>
      </c>
      <c r="C324" s="66">
        <v>280.57238503000002</v>
      </c>
      <c r="D324" s="66">
        <v>195</v>
      </c>
      <c r="E324" s="66">
        <v>368.79192645000001</v>
      </c>
      <c r="F324" s="66">
        <v>327</v>
      </c>
      <c r="G324" s="66">
        <v>315.41560050999999</v>
      </c>
      <c r="H324" s="66">
        <v>190</v>
      </c>
      <c r="I324" s="66">
        <v>342.72636022</v>
      </c>
      <c r="J324" s="66">
        <v>302</v>
      </c>
      <c r="K324" s="66">
        <v>261.35984819999999</v>
      </c>
      <c r="L324" s="66">
        <v>165</v>
      </c>
      <c r="M324" s="66">
        <v>344.00098946999998</v>
      </c>
      <c r="N324" s="66">
        <v>1.2746292499999754</v>
      </c>
      <c r="O324" s="66">
        <v>-54.055752310000003</v>
      </c>
      <c r="P324" s="66">
        <v>341</v>
      </c>
      <c r="Q324" s="66">
        <v>-2.3579900297940656E-2</v>
      </c>
      <c r="R324" s="66"/>
      <c r="S324" s="66">
        <v>285</v>
      </c>
      <c r="T324" s="66">
        <v>360.57612111999998</v>
      </c>
      <c r="U324" s="66">
        <v>159</v>
      </c>
      <c r="V324" s="66">
        <v>366.11688570000001</v>
      </c>
      <c r="W324" s="66">
        <v>225</v>
      </c>
      <c r="X324" s="66">
        <v>241.15963675</v>
      </c>
      <c r="Y324" s="66">
        <v>150</v>
      </c>
      <c r="Z324" s="66">
        <v>362.05345689000001</v>
      </c>
      <c r="AA324" s="66">
        <v>-4.0634288100000049</v>
      </c>
      <c r="AB324" s="66">
        <v>-119.41648436999998</v>
      </c>
      <c r="AC324" s="66">
        <v>159</v>
      </c>
      <c r="AD324" s="66">
        <v>3.4027369265116521E-2</v>
      </c>
      <c r="AE324" s="66"/>
      <c r="AF324" s="66" t="s">
        <v>70</v>
      </c>
      <c r="AG324" s="66" t="b">
        <v>0</v>
      </c>
      <c r="AH324" s="66">
        <v>5.7607269563057173E-2</v>
      </c>
      <c r="AI324" s="66"/>
      <c r="AJ324" s="66">
        <v>64.474454225197604</v>
      </c>
      <c r="AK324" s="66">
        <v>43.513944981766777</v>
      </c>
      <c r="AL324" s="66">
        <v>54.070778036986169</v>
      </c>
      <c r="AM324" s="66">
        <v>31.364185431642259</v>
      </c>
      <c r="AN324" s="66">
        <v>278</v>
      </c>
      <c r="AO324" s="66">
        <v>682.29080516696058</v>
      </c>
      <c r="AP324" s="66"/>
      <c r="AQ324" s="66">
        <v>119.7593435415436</v>
      </c>
      <c r="AR324" s="66">
        <v>80.048445527521153</v>
      </c>
      <c r="AS324" s="66">
        <v>119.48559826600186</v>
      </c>
      <c r="AT324" s="66">
        <v>39.98464328956419</v>
      </c>
      <c r="AU324" s="66">
        <v>333</v>
      </c>
      <c r="AV324" s="66">
        <v>322.26672402361231</v>
      </c>
    </row>
    <row r="325" spans="1:48" x14ac:dyDescent="0.3">
      <c r="A325">
        <v>323</v>
      </c>
      <c r="B325">
        <v>329</v>
      </c>
      <c r="C325">
        <v>278.98356494000001</v>
      </c>
      <c r="D325">
        <v>146</v>
      </c>
      <c r="E325">
        <v>380.80817337000002</v>
      </c>
      <c r="F325">
        <v>321</v>
      </c>
      <c r="G325">
        <v>317.46481067000002</v>
      </c>
      <c r="H325">
        <v>153</v>
      </c>
      <c r="I325">
        <v>348.59396313000002</v>
      </c>
      <c r="J325">
        <v>316</v>
      </c>
      <c r="K325">
        <v>257.28908525999998</v>
      </c>
      <c r="L325">
        <v>147</v>
      </c>
      <c r="M325">
        <v>349.34492230000001</v>
      </c>
      <c r="N325">
        <v>0.75095916999998735</v>
      </c>
      <c r="O325">
        <v>-60.175725410000041</v>
      </c>
      <c r="P325">
        <v>327</v>
      </c>
      <c r="Q325">
        <v>-1.2479436930480151E-2</v>
      </c>
      <c r="S325">
        <v>270</v>
      </c>
      <c r="T325">
        <v>363.11197049999998</v>
      </c>
      <c r="U325">
        <v>118</v>
      </c>
      <c r="V325">
        <v>372.98614405000001</v>
      </c>
      <c r="W325">
        <v>292</v>
      </c>
      <c r="X325">
        <v>232.48800195000001</v>
      </c>
      <c r="Y325">
        <v>124</v>
      </c>
      <c r="Z325">
        <v>368.80804518000002</v>
      </c>
      <c r="AA325">
        <v>-4.1780988699999853</v>
      </c>
      <c r="AB325">
        <v>-130.62396854999997</v>
      </c>
      <c r="AC325">
        <v>168</v>
      </c>
      <c r="AD325">
        <v>3.1985698462382126E-2</v>
      </c>
      <c r="AF325" t="s">
        <v>70</v>
      </c>
      <c r="AG325" t="b">
        <v>0</v>
      </c>
      <c r="AH325">
        <v>4.4465135392862273E-2</v>
      </c>
      <c r="AJ325">
        <v>74.291652844906793</v>
      </c>
      <c r="AK325">
        <v>50.185272882784695</v>
      </c>
      <c r="AL325">
        <v>60.180411001377614</v>
      </c>
      <c r="AM325">
        <v>38.217621805651262</v>
      </c>
      <c r="AN325">
        <v>113</v>
      </c>
      <c r="AO325">
        <v>954.80781267414295</v>
      </c>
      <c r="AQ325">
        <v>131.60059862830894</v>
      </c>
      <c r="AR325">
        <v>84.491258510870665</v>
      </c>
      <c r="AS325">
        <v>130.69077117347987</v>
      </c>
      <c r="AT325">
        <v>48.019167572267328</v>
      </c>
      <c r="AU325">
        <v>263</v>
      </c>
      <c r="AV325">
        <v>686.62065404900147</v>
      </c>
    </row>
    <row r="326" spans="1:48" x14ac:dyDescent="0.3">
      <c r="A326" s="68">
        <v>324</v>
      </c>
      <c r="B326" s="68">
        <v>185</v>
      </c>
      <c r="C326" s="68">
        <v>305.25671190000003</v>
      </c>
      <c r="D326" s="68">
        <v>143</v>
      </c>
      <c r="E326" s="68">
        <v>382.23598706000001</v>
      </c>
      <c r="F326" s="68">
        <v>193</v>
      </c>
      <c r="G326" s="68">
        <v>334.11149884000002</v>
      </c>
      <c r="H326" s="68">
        <v>139</v>
      </c>
      <c r="I326" s="68">
        <v>355.16387694000002</v>
      </c>
      <c r="J326" s="68">
        <v>153</v>
      </c>
      <c r="K326" s="68">
        <v>281.78598939</v>
      </c>
      <c r="L326" s="68">
        <v>138</v>
      </c>
      <c r="M326" s="68">
        <v>353.66921207000001</v>
      </c>
      <c r="N326" s="68">
        <v>-1.4946648700000082</v>
      </c>
      <c r="O326" s="68">
        <v>-52.325509450000027</v>
      </c>
      <c r="P326" s="68">
        <v>232</v>
      </c>
      <c r="Q326" s="68">
        <v>2.8564745679700354E-2</v>
      </c>
      <c r="R326" s="68"/>
      <c r="S326" s="68">
        <v>150</v>
      </c>
      <c r="T326" s="68">
        <v>371.51083648999997</v>
      </c>
      <c r="U326" s="68">
        <v>144</v>
      </c>
      <c r="V326" s="68">
        <v>369.85560225</v>
      </c>
      <c r="W326" s="68">
        <v>64</v>
      </c>
      <c r="X326" s="68">
        <v>254.89465455999999</v>
      </c>
      <c r="Y326" s="68">
        <v>132</v>
      </c>
      <c r="Z326" s="68">
        <v>367.37896891999998</v>
      </c>
      <c r="AA326" s="68">
        <v>-2.4766333300000269</v>
      </c>
      <c r="AB326" s="68">
        <v>-116.61618192999998</v>
      </c>
      <c r="AC326" s="68">
        <v>213</v>
      </c>
      <c r="AD326" s="68">
        <v>2.1237475700299043E-2</v>
      </c>
      <c r="AE326" s="68"/>
      <c r="AF326" s="68" t="s">
        <v>69</v>
      </c>
      <c r="AG326" s="68" t="b">
        <v>1</v>
      </c>
      <c r="AH326" s="68">
        <v>7.3272699794013109E-3</v>
      </c>
      <c r="AI326" s="68"/>
      <c r="AJ326" s="68">
        <v>64.442657814353964</v>
      </c>
      <c r="AK326" s="68">
        <v>39.566373042044177</v>
      </c>
      <c r="AL326" s="68">
        <v>52.346852458153151</v>
      </c>
      <c r="AM326" s="68">
        <v>36.972090128510608</v>
      </c>
      <c r="AN326" s="68">
        <v>249</v>
      </c>
      <c r="AO326" s="68">
        <v>729.8450951430267</v>
      </c>
      <c r="AP326" s="68"/>
      <c r="AQ326" s="68">
        <v>118.2755889303193</v>
      </c>
      <c r="AR326" s="68">
        <v>67.400912109784642</v>
      </c>
      <c r="AS326" s="68">
        <v>116.64247768537035</v>
      </c>
      <c r="AT326" s="68">
        <v>52.507788065483602</v>
      </c>
      <c r="AU326" s="68">
        <v>227</v>
      </c>
      <c r="AV326" s="68">
        <v>803.92019028797029</v>
      </c>
    </row>
    <row r="327" spans="1:48" x14ac:dyDescent="0.3">
      <c r="A327" s="68">
        <v>325</v>
      </c>
      <c r="B327" s="68">
        <v>194</v>
      </c>
      <c r="C327" s="68">
        <v>304.50476774999998</v>
      </c>
      <c r="D327" s="68">
        <v>81</v>
      </c>
      <c r="E327" s="68">
        <v>396.65499589000001</v>
      </c>
      <c r="F327" s="68">
        <v>232</v>
      </c>
      <c r="G327" s="68">
        <v>331.48684501999998</v>
      </c>
      <c r="H327" s="68">
        <v>85</v>
      </c>
      <c r="I327" s="68">
        <v>365.25635117000002</v>
      </c>
      <c r="J327" s="68">
        <v>186</v>
      </c>
      <c r="K327" s="68">
        <v>279.10185684999999</v>
      </c>
      <c r="L327" s="68">
        <v>78</v>
      </c>
      <c r="M327" s="68">
        <v>364.87655138000002</v>
      </c>
      <c r="N327" s="68">
        <v>-0.37979978999999275</v>
      </c>
      <c r="O327" s="68">
        <v>-52.384988169999986</v>
      </c>
      <c r="P327" s="68">
        <v>291</v>
      </c>
      <c r="Q327" s="68">
        <v>7.2501646610564248E-3</v>
      </c>
      <c r="R327" s="68"/>
      <c r="S327" s="68">
        <v>168</v>
      </c>
      <c r="T327" s="68">
        <v>370.40429924</v>
      </c>
      <c r="U327" s="68">
        <v>121</v>
      </c>
      <c r="V327" s="68">
        <v>372.58592779999998</v>
      </c>
      <c r="W327" s="68">
        <v>133</v>
      </c>
      <c r="X327" s="68">
        <v>249.04820663000001</v>
      </c>
      <c r="Y327" s="68">
        <v>114</v>
      </c>
      <c r="Z327" s="68">
        <v>370.66096389</v>
      </c>
      <c r="AA327" s="68">
        <v>-1.924963909999974</v>
      </c>
      <c r="AB327" s="68">
        <v>-121.35609260999999</v>
      </c>
      <c r="AC327" s="68">
        <v>236</v>
      </c>
      <c r="AD327" s="68">
        <v>1.5862111811610461E-2</v>
      </c>
      <c r="AE327" s="68"/>
      <c r="AF327" s="68" t="s">
        <v>70</v>
      </c>
      <c r="AG327" s="68" t="b">
        <v>1</v>
      </c>
      <c r="AH327" s="68">
        <v>8.6119471505540363E-3</v>
      </c>
      <c r="AI327" s="68"/>
      <c r="AJ327" s="68">
        <v>67.234800604312639</v>
      </c>
      <c r="AK327" s="68">
        <v>41.399364536874643</v>
      </c>
      <c r="AL327" s="68">
        <v>52.386364957415417</v>
      </c>
      <c r="AM327" s="68">
        <v>40.683871714335233</v>
      </c>
      <c r="AN327" s="68">
        <v>186</v>
      </c>
      <c r="AO327" s="68">
        <v>827.5327097460704</v>
      </c>
      <c r="AP327" s="68"/>
      <c r="AQ327" s="68">
        <v>126.38759939780698</v>
      </c>
      <c r="AR327" s="68">
        <v>70.157453555004139</v>
      </c>
      <c r="AS327" s="68">
        <v>121.37135864618843</v>
      </c>
      <c r="AT327" s="68">
        <v>61.246386594421367</v>
      </c>
      <c r="AU327" s="68">
        <v>75</v>
      </c>
      <c r="AV327" s="68">
        <v>1523.8911379853014</v>
      </c>
    </row>
    <row r="328" spans="1:48" x14ac:dyDescent="0.3">
      <c r="A328">
        <v>326</v>
      </c>
      <c r="B328">
        <v>184</v>
      </c>
      <c r="C328">
        <v>305.29537233999997</v>
      </c>
      <c r="D328">
        <v>96</v>
      </c>
      <c r="E328">
        <v>393.21090027999998</v>
      </c>
      <c r="F328">
        <v>190</v>
      </c>
      <c r="G328">
        <v>334.33721015999998</v>
      </c>
      <c r="H328">
        <v>109</v>
      </c>
      <c r="I328">
        <v>362.02035998999997</v>
      </c>
      <c r="J328">
        <v>165</v>
      </c>
      <c r="K328">
        <v>280.58708018999999</v>
      </c>
      <c r="L328">
        <v>102</v>
      </c>
      <c r="M328">
        <v>360.41678037000003</v>
      </c>
      <c r="N328">
        <v>-1.6035796199999481</v>
      </c>
      <c r="O328">
        <v>-53.750129969999989</v>
      </c>
      <c r="P328">
        <v>224</v>
      </c>
      <c r="Q328">
        <v>2.9833967301938945E-2</v>
      </c>
      <c r="S328">
        <v>143</v>
      </c>
      <c r="T328">
        <v>372.43562306000001</v>
      </c>
      <c r="U328">
        <v>133</v>
      </c>
      <c r="V328">
        <v>371.35097100000002</v>
      </c>
      <c r="W328">
        <v>134</v>
      </c>
      <c r="X328">
        <v>249.01419906999999</v>
      </c>
      <c r="Y328">
        <v>140</v>
      </c>
      <c r="Z328">
        <v>365.53588173000003</v>
      </c>
      <c r="AA328">
        <v>-5.8150892699999872</v>
      </c>
      <c r="AB328">
        <v>-123.42142399000002</v>
      </c>
      <c r="AC328">
        <v>108</v>
      </c>
      <c r="AD328">
        <v>4.7115720123850971E-2</v>
      </c>
      <c r="AF328" t="s">
        <v>70</v>
      </c>
      <c r="AG328" t="b">
        <v>0</v>
      </c>
      <c r="AH328">
        <v>1.7281752821912025E-2</v>
      </c>
      <c r="AJ328">
        <v>68.726115168527315</v>
      </c>
      <c r="AK328">
        <v>42.617814908149576</v>
      </c>
      <c r="AL328">
        <v>53.774045220622654</v>
      </c>
      <c r="AM328">
        <v>41.060370208282407</v>
      </c>
      <c r="AN328">
        <v>168</v>
      </c>
      <c r="AO328">
        <v>861.53324683875826</v>
      </c>
      <c r="AQ328">
        <v>128.44252660918323</v>
      </c>
      <c r="AR328">
        <v>70.60927541669767</v>
      </c>
      <c r="AS328">
        <v>123.55833910723072</v>
      </c>
      <c r="AT328">
        <v>62.717438694438101</v>
      </c>
      <c r="AU328">
        <v>72</v>
      </c>
      <c r="AV328">
        <v>1544.2050758026339</v>
      </c>
    </row>
    <row r="329" spans="1:48" x14ac:dyDescent="0.3">
      <c r="A329">
        <v>327</v>
      </c>
      <c r="B329">
        <v>183</v>
      </c>
      <c r="C329">
        <v>305.35335507999997</v>
      </c>
      <c r="D329">
        <v>113</v>
      </c>
      <c r="E329">
        <v>388.63541179999999</v>
      </c>
      <c r="F329">
        <v>158</v>
      </c>
      <c r="G329">
        <v>336.02430465999998</v>
      </c>
      <c r="H329">
        <v>125</v>
      </c>
      <c r="I329">
        <v>359.65262754999998</v>
      </c>
      <c r="J329">
        <v>138</v>
      </c>
      <c r="K329">
        <v>282.64767604000002</v>
      </c>
      <c r="L329">
        <v>122</v>
      </c>
      <c r="M329">
        <v>357.57605712999998</v>
      </c>
      <c r="N329">
        <v>-2.0765704199999959</v>
      </c>
      <c r="O329">
        <v>-53.376628619999963</v>
      </c>
      <c r="P329">
        <v>185</v>
      </c>
      <c r="Q329">
        <v>3.8904113535973964E-2</v>
      </c>
      <c r="S329">
        <v>114</v>
      </c>
      <c r="T329">
        <v>374.82402036000002</v>
      </c>
      <c r="U329">
        <v>138</v>
      </c>
      <c r="V329">
        <v>370.53848004999998</v>
      </c>
      <c r="W329">
        <v>87</v>
      </c>
      <c r="X329">
        <v>253.50002169999999</v>
      </c>
      <c r="Y329">
        <v>135</v>
      </c>
      <c r="Z329">
        <v>367.15806049999998</v>
      </c>
      <c r="AA329">
        <v>-3.3804195499999992</v>
      </c>
      <c r="AB329">
        <v>-121.32399866000003</v>
      </c>
      <c r="AC329">
        <v>194</v>
      </c>
      <c r="AD329">
        <v>2.7862744282549833E-2</v>
      </c>
      <c r="AF329" t="s">
        <v>69</v>
      </c>
      <c r="AG329" t="b">
        <v>0</v>
      </c>
      <c r="AH329">
        <v>1.1041369253424131E-2</v>
      </c>
      <c r="AJ329">
        <v>67.04461453503032</v>
      </c>
      <c r="AK329">
        <v>42.198447021436131</v>
      </c>
      <c r="AL329">
        <v>53.417006913029283</v>
      </c>
      <c r="AM329">
        <v>38.473775135595211</v>
      </c>
      <c r="AN329">
        <v>210</v>
      </c>
      <c r="AO329">
        <v>805.34684896848751</v>
      </c>
      <c r="AQ329">
        <v>124.64271259103185</v>
      </c>
      <c r="AR329">
        <v>71.789081852395654</v>
      </c>
      <c r="AS329">
        <v>121.37108340616274</v>
      </c>
      <c r="AT329">
        <v>56.125259923505318</v>
      </c>
      <c r="AU329">
        <v>124</v>
      </c>
      <c r="AV329">
        <v>1215.2160592255648</v>
      </c>
    </row>
    <row r="330" spans="1:48" x14ac:dyDescent="0.3">
      <c r="A330">
        <v>328</v>
      </c>
      <c r="B330">
        <v>210</v>
      </c>
      <c r="C330">
        <v>303.27496595000002</v>
      </c>
      <c r="D330">
        <v>121</v>
      </c>
      <c r="E330">
        <v>385.91941857</v>
      </c>
      <c r="F330">
        <v>212</v>
      </c>
      <c r="G330">
        <v>332.90694302000003</v>
      </c>
      <c r="H330">
        <v>127</v>
      </c>
      <c r="I330">
        <v>358.25524883999998</v>
      </c>
      <c r="J330">
        <v>175</v>
      </c>
      <c r="K330">
        <v>279.94010687999997</v>
      </c>
      <c r="L330">
        <v>125</v>
      </c>
      <c r="M330">
        <v>356.76775631999999</v>
      </c>
      <c r="N330">
        <v>-1.4874925199999893</v>
      </c>
      <c r="O330">
        <v>-52.966836140000055</v>
      </c>
      <c r="P330">
        <v>235</v>
      </c>
      <c r="Q330">
        <v>2.8083469363137003E-2</v>
      </c>
      <c r="S330">
        <v>182</v>
      </c>
      <c r="T330">
        <v>369.34893890000001</v>
      </c>
      <c r="U330">
        <v>126</v>
      </c>
      <c r="V330">
        <v>372.28432730999998</v>
      </c>
      <c r="W330">
        <v>101</v>
      </c>
      <c r="X330">
        <v>252.42734797</v>
      </c>
      <c r="Y330">
        <v>131</v>
      </c>
      <c r="Z330">
        <v>367.383533</v>
      </c>
      <c r="AA330">
        <v>-4.9007943099999807</v>
      </c>
      <c r="AB330">
        <v>-116.92159093000001</v>
      </c>
      <c r="AC330">
        <v>128</v>
      </c>
      <c r="AD330">
        <v>4.1915220884516068E-2</v>
      </c>
      <c r="AF330" t="s">
        <v>70</v>
      </c>
      <c r="AG330" t="b">
        <v>0</v>
      </c>
      <c r="AH330">
        <v>1.3831751521379065E-2</v>
      </c>
      <c r="AJ330">
        <v>65.433448201920925</v>
      </c>
      <c r="AK330">
        <v>40.538381219866878</v>
      </c>
      <c r="AL330">
        <v>52.987718998638471</v>
      </c>
      <c r="AM330">
        <v>37.340796185336487</v>
      </c>
      <c r="AN330">
        <v>240</v>
      </c>
      <c r="AO330">
        <v>754.6804446412491</v>
      </c>
      <c r="AQ330">
        <v>119.30561025110529</v>
      </c>
      <c r="AR330">
        <v>67.46618126932826</v>
      </c>
      <c r="AS330">
        <v>117.02425479562426</v>
      </c>
      <c r="AT330">
        <v>54.120784437258081</v>
      </c>
      <c r="AU330">
        <v>178</v>
      </c>
      <c r="AV330">
        <v>959.02575663369646</v>
      </c>
    </row>
    <row r="331" spans="1:48" x14ac:dyDescent="0.3">
      <c r="A331">
        <v>329</v>
      </c>
      <c r="B331">
        <v>270</v>
      </c>
      <c r="C331">
        <v>295.31258587999997</v>
      </c>
      <c r="D331">
        <v>147</v>
      </c>
      <c r="E331">
        <v>380.41747951999997</v>
      </c>
      <c r="F331">
        <v>256</v>
      </c>
      <c r="G331">
        <v>329.05563904000002</v>
      </c>
      <c r="H331">
        <v>137</v>
      </c>
      <c r="I331">
        <v>355.85277506</v>
      </c>
      <c r="J331">
        <v>239</v>
      </c>
      <c r="K331">
        <v>274.96076076000003</v>
      </c>
      <c r="L331">
        <v>145</v>
      </c>
      <c r="M331">
        <v>350.04116490000001</v>
      </c>
      <c r="N331">
        <v>-5.8116101599999865</v>
      </c>
      <c r="O331">
        <v>-54.094878279999989</v>
      </c>
      <c r="P331">
        <v>13</v>
      </c>
      <c r="Q331">
        <v>0.10743364889220318</v>
      </c>
      <c r="S331">
        <v>207</v>
      </c>
      <c r="T331">
        <v>367.68690458999998</v>
      </c>
      <c r="U331">
        <v>109</v>
      </c>
      <c r="V331">
        <v>373.98336339000002</v>
      </c>
      <c r="W331">
        <v>166</v>
      </c>
      <c r="X331">
        <v>245.64810459</v>
      </c>
      <c r="Y331">
        <v>144</v>
      </c>
      <c r="Z331">
        <v>364.09438559</v>
      </c>
      <c r="AA331">
        <v>-9.8889778000000206</v>
      </c>
      <c r="AB331">
        <v>-122.03879999999998</v>
      </c>
      <c r="AC331">
        <v>33</v>
      </c>
      <c r="AD331">
        <v>8.1031424432229937E-2</v>
      </c>
      <c r="AF331" t="s">
        <v>69</v>
      </c>
      <c r="AG331" t="b">
        <v>0</v>
      </c>
      <c r="AH331">
        <v>2.6402224459973242E-2</v>
      </c>
      <c r="AJ331">
        <v>66.353768253798009</v>
      </c>
      <c r="AK331">
        <v>41.73749323768417</v>
      </c>
      <c r="AL331">
        <v>54.406163885903865</v>
      </c>
      <c r="AM331">
        <v>36.563879384007983</v>
      </c>
      <c r="AN331">
        <v>231</v>
      </c>
      <c r="AO331">
        <v>762.46308416097372</v>
      </c>
      <c r="AQ331">
        <v>123.6883495845649</v>
      </c>
      <c r="AR331">
        <v>72.659754053471602</v>
      </c>
      <c r="AS331">
        <v>122.43880343816207</v>
      </c>
      <c r="AT331">
        <v>52.278141677496137</v>
      </c>
      <c r="AU331">
        <v>244</v>
      </c>
      <c r="AV331">
        <v>750.45992128957676</v>
      </c>
    </row>
    <row r="332" spans="1:48" x14ac:dyDescent="0.3">
      <c r="A332">
        <v>330</v>
      </c>
      <c r="B332">
        <v>212</v>
      </c>
      <c r="C332">
        <v>303.06898540999998</v>
      </c>
      <c r="D332">
        <v>30</v>
      </c>
      <c r="E332">
        <v>404.86386653</v>
      </c>
      <c r="F332">
        <v>242</v>
      </c>
      <c r="G332">
        <v>330.27538048999997</v>
      </c>
      <c r="H332">
        <v>61</v>
      </c>
      <c r="I332">
        <v>369.86216617999997</v>
      </c>
      <c r="J332">
        <v>211</v>
      </c>
      <c r="K332">
        <v>277.04299742000001</v>
      </c>
      <c r="L332">
        <v>56</v>
      </c>
      <c r="M332">
        <v>370.11264270999999</v>
      </c>
      <c r="N332">
        <v>0.25047653000001446</v>
      </c>
      <c r="O332">
        <v>-53.232383069999969</v>
      </c>
      <c r="P332">
        <v>313</v>
      </c>
      <c r="Q332">
        <v>-4.7053412895425089E-3</v>
      </c>
      <c r="S332">
        <v>233</v>
      </c>
      <c r="T332">
        <v>365.86146511999999</v>
      </c>
      <c r="U332">
        <v>136</v>
      </c>
      <c r="V332">
        <v>371.17046340000002</v>
      </c>
      <c r="W332">
        <v>224</v>
      </c>
      <c r="X332">
        <v>241.23733480999999</v>
      </c>
      <c r="Y332">
        <v>89</v>
      </c>
      <c r="Z332">
        <v>373.05833095999998</v>
      </c>
      <c r="AA332">
        <v>1.887867559999961</v>
      </c>
      <c r="AB332">
        <v>-124.62413031</v>
      </c>
      <c r="AC332">
        <v>319</v>
      </c>
      <c r="AD332">
        <v>-1.5148491349981169E-2</v>
      </c>
      <c r="AF332" t="s">
        <v>69</v>
      </c>
      <c r="AG332" t="b">
        <v>0</v>
      </c>
      <c r="AH332">
        <v>1.0443150060438659E-2</v>
      </c>
      <c r="AJ332">
        <v>70.490668634245395</v>
      </c>
      <c r="AK332">
        <v>44.33178273699626</v>
      </c>
      <c r="AL332">
        <v>53.232972355517589</v>
      </c>
      <c r="AM332">
        <v>43.416582175976941</v>
      </c>
      <c r="AN332">
        <v>131</v>
      </c>
      <c r="AO332">
        <v>928.20467884955258</v>
      </c>
      <c r="AQ332">
        <v>132.71591792178134</v>
      </c>
      <c r="AR332">
        <v>71.261075789041072</v>
      </c>
      <c r="AS332">
        <v>124.63842866246333</v>
      </c>
      <c r="AT332">
        <v>69.532331392058296</v>
      </c>
      <c r="AU332">
        <v>21</v>
      </c>
      <c r="AV332">
        <v>2040.2335884020065</v>
      </c>
    </row>
    <row r="333" spans="1:48" x14ac:dyDescent="0.3">
      <c r="A333">
        <v>331</v>
      </c>
      <c r="B333">
        <v>219</v>
      </c>
      <c r="C333">
        <v>301.60834682000001</v>
      </c>
      <c r="D333">
        <v>38</v>
      </c>
      <c r="E333">
        <v>403.58692975999998</v>
      </c>
      <c r="F333">
        <v>258</v>
      </c>
      <c r="G333">
        <v>328.65791824000001</v>
      </c>
      <c r="H333">
        <v>69</v>
      </c>
      <c r="I333">
        <v>368.76831411000001</v>
      </c>
      <c r="J333">
        <v>238</v>
      </c>
      <c r="K333">
        <v>275.09716126000001</v>
      </c>
      <c r="L333">
        <v>59</v>
      </c>
      <c r="M333">
        <v>369.39552909000003</v>
      </c>
      <c r="N333">
        <v>0.6272149800000193</v>
      </c>
      <c r="O333">
        <v>-53.560756980000008</v>
      </c>
      <c r="P333">
        <v>326</v>
      </c>
      <c r="Q333">
        <v>-1.1710345696462544E-2</v>
      </c>
      <c r="S333">
        <v>239</v>
      </c>
      <c r="T333">
        <v>365.33042225999998</v>
      </c>
      <c r="U333">
        <v>139</v>
      </c>
      <c r="V333">
        <v>370.53285892000002</v>
      </c>
      <c r="W333">
        <v>230</v>
      </c>
      <c r="X333">
        <v>240.73008978999999</v>
      </c>
      <c r="Y333">
        <v>82</v>
      </c>
      <c r="Z333">
        <v>374.51196013999999</v>
      </c>
      <c r="AA333">
        <v>3.9791012199999614</v>
      </c>
      <c r="AB333">
        <v>-124.60033246999998</v>
      </c>
      <c r="AC333">
        <v>336</v>
      </c>
      <c r="AD333">
        <v>-3.1934916553758068E-2</v>
      </c>
      <c r="AF333" t="s">
        <v>69</v>
      </c>
      <c r="AG333" t="b">
        <v>0</v>
      </c>
      <c r="AH333">
        <v>2.0224570857295524E-2</v>
      </c>
      <c r="AJ333">
        <v>70.460409160196747</v>
      </c>
      <c r="AK333">
        <v>44.090988986278184</v>
      </c>
      <c r="AL333">
        <v>53.564429306226685</v>
      </c>
      <c r="AM333">
        <v>43.265400027888631</v>
      </c>
      <c r="AN333">
        <v>134</v>
      </c>
      <c r="AO333">
        <v>923.97275740623422</v>
      </c>
      <c r="AQ333">
        <v>131.95684761196125</v>
      </c>
      <c r="AR333">
        <v>71.784918314899414</v>
      </c>
      <c r="AS333">
        <v>124.66385241180997</v>
      </c>
      <c r="AT333">
        <v>67.464924497213133</v>
      </c>
      <c r="AU333">
        <v>24</v>
      </c>
      <c r="AV333">
        <v>1932.4958140133442</v>
      </c>
    </row>
    <row r="334" spans="1:48" x14ac:dyDescent="0.3">
      <c r="A334">
        <v>332</v>
      </c>
      <c r="B334">
        <v>181</v>
      </c>
      <c r="C334">
        <v>305.47759772000001</v>
      </c>
      <c r="D334">
        <v>14</v>
      </c>
      <c r="E334">
        <v>407.97042253000001</v>
      </c>
      <c r="F334">
        <v>205</v>
      </c>
      <c r="G334">
        <v>333.52748955999999</v>
      </c>
      <c r="H334">
        <v>52</v>
      </c>
      <c r="I334">
        <v>371.45473996999999</v>
      </c>
      <c r="J334">
        <v>167</v>
      </c>
      <c r="K334">
        <v>280.39497587</v>
      </c>
      <c r="L334">
        <v>45</v>
      </c>
      <c r="M334">
        <v>371.66420355000002</v>
      </c>
      <c r="N334">
        <v>0.20946358000003329</v>
      </c>
      <c r="O334">
        <v>-53.132513689999996</v>
      </c>
      <c r="P334">
        <v>311</v>
      </c>
      <c r="Q334">
        <v>-3.9422862848564263E-3</v>
      </c>
      <c r="S334">
        <v>197</v>
      </c>
      <c r="T334">
        <v>368.31820959999999</v>
      </c>
      <c r="U334">
        <v>115</v>
      </c>
      <c r="V334">
        <v>373.28341789000001</v>
      </c>
      <c r="W334">
        <v>207</v>
      </c>
      <c r="X334">
        <v>242.28711243999999</v>
      </c>
      <c r="Y334">
        <v>102</v>
      </c>
      <c r="Z334">
        <v>372.02467462999999</v>
      </c>
      <c r="AA334">
        <v>-1.258743260000017</v>
      </c>
      <c r="AB334">
        <v>-126.03109716</v>
      </c>
      <c r="AC334">
        <v>254</v>
      </c>
      <c r="AD334">
        <v>9.9875609144464347E-3</v>
      </c>
      <c r="AF334" t="s">
        <v>70</v>
      </c>
      <c r="AG334" t="b">
        <v>0</v>
      </c>
      <c r="AH334">
        <v>1.3929847199302861E-2</v>
      </c>
      <c r="AJ334">
        <v>71.653226674229302</v>
      </c>
      <c r="AK334">
        <v>46.045537297966099</v>
      </c>
      <c r="AL334">
        <v>53.132926571095098</v>
      </c>
      <c r="AM334">
        <v>44.127989479397414</v>
      </c>
      <c r="AN334">
        <v>109</v>
      </c>
      <c r="AO334">
        <v>967.14728637773715</v>
      </c>
      <c r="AQ334">
        <v>135.25732818895796</v>
      </c>
      <c r="AR334">
        <v>71.778344870498202</v>
      </c>
      <c r="AS334">
        <v>126.03738289074379</v>
      </c>
      <c r="AT334">
        <v>72.698928616673953</v>
      </c>
      <c r="AU334">
        <v>13</v>
      </c>
      <c r="AV334">
        <v>2225.3707243157164</v>
      </c>
    </row>
    <row r="335" spans="1:48" x14ac:dyDescent="0.3">
      <c r="A335">
        <v>333</v>
      </c>
      <c r="B335">
        <v>173</v>
      </c>
      <c r="C335">
        <v>305.79040207000003</v>
      </c>
      <c r="D335">
        <v>47</v>
      </c>
      <c r="E335">
        <v>402.09450810999999</v>
      </c>
      <c r="F335">
        <v>199</v>
      </c>
      <c r="G335">
        <v>333.82207060000002</v>
      </c>
      <c r="H335">
        <v>60</v>
      </c>
      <c r="I335">
        <v>370.39807425999999</v>
      </c>
      <c r="J335">
        <v>142</v>
      </c>
      <c r="K335">
        <v>282.49757925</v>
      </c>
      <c r="L335">
        <v>70</v>
      </c>
      <c r="M335">
        <v>367.33122781999998</v>
      </c>
      <c r="N335">
        <v>-3.0668464400000062</v>
      </c>
      <c r="O335">
        <v>-51.324491350000017</v>
      </c>
      <c r="P335">
        <v>116</v>
      </c>
      <c r="Q335">
        <v>5.9754054240617527E-2</v>
      </c>
      <c r="S335">
        <v>189</v>
      </c>
      <c r="T335">
        <v>368.96468818</v>
      </c>
      <c r="U335">
        <v>116</v>
      </c>
      <c r="V335">
        <v>373.25159246999999</v>
      </c>
      <c r="W335">
        <v>140</v>
      </c>
      <c r="X335">
        <v>248.05428924</v>
      </c>
      <c r="Y335">
        <v>121</v>
      </c>
      <c r="Z335">
        <v>369.40915357</v>
      </c>
      <c r="AA335">
        <v>-3.8424388999999906</v>
      </c>
      <c r="AB335">
        <v>-120.91039893999999</v>
      </c>
      <c r="AC335">
        <v>169</v>
      </c>
      <c r="AD335">
        <v>3.1779226052398885E-2</v>
      </c>
      <c r="AF335" t="s">
        <v>69</v>
      </c>
      <c r="AG335" t="b">
        <v>0</v>
      </c>
      <c r="AH335">
        <v>2.7974828188218642E-2</v>
      </c>
      <c r="AJ335">
        <v>67.78752729056464</v>
      </c>
      <c r="AK335">
        <v>42.313571810746701</v>
      </c>
      <c r="AL335">
        <v>51.416037959208474</v>
      </c>
      <c r="AM335">
        <v>41.845444811174097</v>
      </c>
      <c r="AN335">
        <v>174</v>
      </c>
      <c r="AO335">
        <v>856.38608389933199</v>
      </c>
      <c r="AQ335">
        <v>128.3822832115485</v>
      </c>
      <c r="AR335">
        <v>69.447132468693709</v>
      </c>
      <c r="AS335">
        <v>120.97143839985613</v>
      </c>
      <c r="AT335">
        <v>66.345995554547159</v>
      </c>
      <c r="AU335">
        <v>29</v>
      </c>
      <c r="AV335">
        <v>1865.0758855269792</v>
      </c>
    </row>
    <row r="336" spans="1:48" x14ac:dyDescent="0.3">
      <c r="A336">
        <v>334</v>
      </c>
      <c r="B336">
        <v>236</v>
      </c>
      <c r="C336">
        <v>299.91462388999997</v>
      </c>
      <c r="D336">
        <v>142</v>
      </c>
      <c r="E336">
        <v>382.28040413999997</v>
      </c>
      <c r="F336">
        <v>159</v>
      </c>
      <c r="G336">
        <v>335.96555691999998</v>
      </c>
      <c r="H336">
        <v>148</v>
      </c>
      <c r="I336">
        <v>351.81714489000001</v>
      </c>
      <c r="J336">
        <v>182</v>
      </c>
      <c r="K336">
        <v>279.35053419000002</v>
      </c>
      <c r="L336">
        <v>146</v>
      </c>
      <c r="M336">
        <v>349.60762692999998</v>
      </c>
      <c r="N336">
        <v>-2.2095179600000279</v>
      </c>
      <c r="O336">
        <v>-56.615022729999964</v>
      </c>
      <c r="P336">
        <v>184</v>
      </c>
      <c r="Q336">
        <v>3.9027061254348266E-2</v>
      </c>
      <c r="S336">
        <v>87</v>
      </c>
      <c r="T336">
        <v>376.44027161999998</v>
      </c>
      <c r="U336">
        <v>151</v>
      </c>
      <c r="V336">
        <v>369.10245823999998</v>
      </c>
      <c r="W336">
        <v>106</v>
      </c>
      <c r="X336">
        <v>252.09142625999999</v>
      </c>
      <c r="Y336">
        <v>120</v>
      </c>
      <c r="Z336">
        <v>369.90531400999998</v>
      </c>
      <c r="AA336">
        <v>0.80285577000000785</v>
      </c>
      <c r="AB336">
        <v>-124.34884535999998</v>
      </c>
      <c r="AC336">
        <v>302</v>
      </c>
      <c r="AD336">
        <v>-6.4564794926376306E-3</v>
      </c>
      <c r="AF336" t="s">
        <v>69</v>
      </c>
      <c r="AG336" t="b">
        <v>0</v>
      </c>
      <c r="AH336">
        <v>4.54835407469859E-2</v>
      </c>
      <c r="AJ336">
        <v>71.231011834983576</v>
      </c>
      <c r="AK336">
        <v>47.198304381261984</v>
      </c>
      <c r="AL336">
        <v>56.658121821447409</v>
      </c>
      <c r="AM336">
        <v>38.605597467257766</v>
      </c>
      <c r="AN336">
        <v>145</v>
      </c>
      <c r="AO336">
        <v>902.16664943658634</v>
      </c>
      <c r="AQ336">
        <v>125.70091406988649</v>
      </c>
      <c r="AR336">
        <v>77.651999450364329</v>
      </c>
      <c r="AS336">
        <v>124.35143714389717</v>
      </c>
      <c r="AT336">
        <v>49.398391545511473</v>
      </c>
      <c r="AU336">
        <v>235</v>
      </c>
      <c r="AV336">
        <v>788.61164952426827</v>
      </c>
    </row>
    <row r="337" spans="1:48" x14ac:dyDescent="0.3">
      <c r="A337">
        <v>335</v>
      </c>
      <c r="B337">
        <v>310</v>
      </c>
      <c r="C337">
        <v>283.39627903000002</v>
      </c>
      <c r="D337">
        <v>48</v>
      </c>
      <c r="E337">
        <v>402.07785788000001</v>
      </c>
      <c r="F337">
        <v>319</v>
      </c>
      <c r="G337">
        <v>318.34516029999997</v>
      </c>
      <c r="H337">
        <v>94</v>
      </c>
      <c r="I337">
        <v>364.26356225000001</v>
      </c>
      <c r="J337">
        <v>307</v>
      </c>
      <c r="K337">
        <v>260.94983144000003</v>
      </c>
      <c r="L337">
        <v>94</v>
      </c>
      <c r="M337">
        <v>362.77039317999999</v>
      </c>
      <c r="N337">
        <v>-1.4931690700000217</v>
      </c>
      <c r="O337">
        <v>-57.39532885999995</v>
      </c>
      <c r="P337">
        <v>237</v>
      </c>
      <c r="Q337">
        <v>2.6015515542078264E-2</v>
      </c>
      <c r="S337">
        <v>235</v>
      </c>
      <c r="T337">
        <v>365.70032766000003</v>
      </c>
      <c r="U337">
        <v>132</v>
      </c>
      <c r="V337">
        <v>371.48497213000002</v>
      </c>
      <c r="W337">
        <v>257</v>
      </c>
      <c r="X337">
        <v>238.65225900999999</v>
      </c>
      <c r="Y337">
        <v>101</v>
      </c>
      <c r="Z337">
        <v>372.06975255999998</v>
      </c>
      <c r="AA337">
        <v>0.5847804299999666</v>
      </c>
      <c r="AB337">
        <v>-127.04806865000003</v>
      </c>
      <c r="AC337">
        <v>300</v>
      </c>
      <c r="AD337">
        <v>-4.6028281753023445E-3</v>
      </c>
      <c r="AF337" t="s">
        <v>69</v>
      </c>
      <c r="AG337" t="b">
        <v>0</v>
      </c>
      <c r="AH337">
        <v>3.0618343717380609E-2</v>
      </c>
      <c r="AJ337">
        <v>77.085479442996842</v>
      </c>
      <c r="AK337">
        <v>51.491215328613009</v>
      </c>
      <c r="AL337">
        <v>57.414748356316494</v>
      </c>
      <c r="AM337">
        <v>45.264995201064195</v>
      </c>
      <c r="AN337">
        <v>64</v>
      </c>
      <c r="AO337">
        <v>1111.2742609182876</v>
      </c>
      <c r="AQ337">
        <v>134.36516260645288</v>
      </c>
      <c r="AR337">
        <v>87.805928498034575</v>
      </c>
      <c r="AS337">
        <v>127.04941446479174</v>
      </c>
      <c r="AT337">
        <v>53.874982250079462</v>
      </c>
      <c r="AU337">
        <v>25</v>
      </c>
      <c r="AV337">
        <v>1919.3186260095088</v>
      </c>
    </row>
    <row r="338" spans="1:48" x14ac:dyDescent="0.3">
      <c r="A338">
        <v>336</v>
      </c>
      <c r="B338">
        <v>357</v>
      </c>
      <c r="C338">
        <v>260.55018811000002</v>
      </c>
      <c r="D338">
        <v>28</v>
      </c>
      <c r="E338">
        <v>404.96155779999998</v>
      </c>
      <c r="F338">
        <v>357</v>
      </c>
      <c r="G338">
        <v>294.88109832999999</v>
      </c>
      <c r="H338">
        <v>59</v>
      </c>
      <c r="I338">
        <v>370.52816078000001</v>
      </c>
      <c r="J338">
        <v>358</v>
      </c>
      <c r="K338">
        <v>233.70173410999999</v>
      </c>
      <c r="L338">
        <v>74</v>
      </c>
      <c r="M338">
        <v>365.97842695000003</v>
      </c>
      <c r="N338">
        <v>-4.5497338299999797</v>
      </c>
      <c r="O338">
        <v>-61.179364219999997</v>
      </c>
      <c r="P338">
        <v>66</v>
      </c>
      <c r="Q338">
        <v>7.4367131597497665E-2</v>
      </c>
      <c r="S338">
        <v>356</v>
      </c>
      <c r="T338">
        <v>344.55565877999999</v>
      </c>
      <c r="U338">
        <v>73</v>
      </c>
      <c r="V338">
        <v>379.80067779000001</v>
      </c>
      <c r="W338">
        <v>331</v>
      </c>
      <c r="X338">
        <v>213.17632965999999</v>
      </c>
      <c r="Y338">
        <v>83</v>
      </c>
      <c r="Z338">
        <v>374.18160102000002</v>
      </c>
      <c r="AA338">
        <v>-5.6190767699999924</v>
      </c>
      <c r="AB338">
        <v>-131.37932911999999</v>
      </c>
      <c r="AC338">
        <v>124</v>
      </c>
      <c r="AD338">
        <v>4.2769869565002942E-2</v>
      </c>
      <c r="AF338" t="s">
        <v>69</v>
      </c>
      <c r="AG338" t="b">
        <v>0</v>
      </c>
      <c r="AH338">
        <v>3.1597262032494723E-2</v>
      </c>
      <c r="AJ338">
        <v>78.653120830551117</v>
      </c>
      <c r="AK338">
        <v>48.623761957201964</v>
      </c>
      <c r="AL338">
        <v>61.348306287030141</v>
      </c>
      <c r="AM338">
        <v>47.334173416870136</v>
      </c>
      <c r="AN338">
        <v>59</v>
      </c>
      <c r="AO338">
        <v>1131.4049206305328</v>
      </c>
      <c r="AQ338">
        <v>137.84352410624311</v>
      </c>
      <c r="AR338">
        <v>87.692582271055514</v>
      </c>
      <c r="AS338">
        <v>131.4994378078037</v>
      </c>
      <c r="AT338">
        <v>56.495028133626988</v>
      </c>
      <c r="AU338">
        <v>27</v>
      </c>
      <c r="AV338">
        <v>1888.8263622886643</v>
      </c>
    </row>
    <row r="339" spans="1:48" x14ac:dyDescent="0.3">
      <c r="A339">
        <v>337</v>
      </c>
      <c r="B339">
        <v>356</v>
      </c>
      <c r="C339">
        <v>268.17569114000003</v>
      </c>
      <c r="D339">
        <v>22</v>
      </c>
      <c r="E339">
        <v>405.84451084</v>
      </c>
      <c r="F339">
        <v>356</v>
      </c>
      <c r="G339">
        <v>299.97569133000002</v>
      </c>
      <c r="H339">
        <v>54</v>
      </c>
      <c r="I339">
        <v>370.95806312000002</v>
      </c>
      <c r="J339">
        <v>351</v>
      </c>
      <c r="K339">
        <v>245.52078510999999</v>
      </c>
      <c r="L339">
        <v>64</v>
      </c>
      <c r="M339">
        <v>368.51214769000001</v>
      </c>
      <c r="N339">
        <v>-2.4459154300000137</v>
      </c>
      <c r="O339">
        <v>-54.454906220000026</v>
      </c>
      <c r="P339">
        <v>157</v>
      </c>
      <c r="Q339">
        <v>4.4916346382425421E-2</v>
      </c>
      <c r="S339">
        <v>333</v>
      </c>
      <c r="T339">
        <v>350.66546932</v>
      </c>
      <c r="U339">
        <v>75</v>
      </c>
      <c r="V339">
        <v>379.33060539000002</v>
      </c>
      <c r="W339">
        <v>323</v>
      </c>
      <c r="X339">
        <v>218.04618373</v>
      </c>
      <c r="Y339">
        <v>116</v>
      </c>
      <c r="Z339">
        <v>370.46306855</v>
      </c>
      <c r="AA339">
        <v>-8.8675368400000139</v>
      </c>
      <c r="AB339">
        <v>-132.61928559</v>
      </c>
      <c r="AC339">
        <v>59</v>
      </c>
      <c r="AD339">
        <v>6.6864610230328816E-2</v>
      </c>
      <c r="AF339" t="s">
        <v>70</v>
      </c>
      <c r="AG339" t="b">
        <v>0</v>
      </c>
      <c r="AH339">
        <v>2.1948263847903396E-2</v>
      </c>
      <c r="AJ339">
        <v>72.691683393277913</v>
      </c>
      <c r="AK339">
        <v>47.20491761039618</v>
      </c>
      <c r="AL339">
        <v>54.509809334831743</v>
      </c>
      <c r="AM339">
        <v>43.668639841327888</v>
      </c>
      <c r="AN339">
        <v>98</v>
      </c>
      <c r="AO339">
        <v>988.75917504012909</v>
      </c>
      <c r="AQ339">
        <v>140.45981020318106</v>
      </c>
      <c r="AR339">
        <v>86.646123320072078</v>
      </c>
      <c r="AS339">
        <v>132.91541716449129</v>
      </c>
      <c r="AT339">
        <v>61.35807992179879</v>
      </c>
      <c r="AU339">
        <v>18</v>
      </c>
      <c r="AV339">
        <v>2123.8681729571886</v>
      </c>
    </row>
    <row r="340" spans="1:48" x14ac:dyDescent="0.3">
      <c r="A340">
        <v>338</v>
      </c>
      <c r="B340">
        <v>308</v>
      </c>
      <c r="C340">
        <v>284.46803109000001</v>
      </c>
      <c r="D340">
        <v>70</v>
      </c>
      <c r="E340">
        <v>398.48536049000001</v>
      </c>
      <c r="F340">
        <v>316</v>
      </c>
      <c r="G340">
        <v>318.81769833999999</v>
      </c>
      <c r="H340">
        <v>114</v>
      </c>
      <c r="I340">
        <v>361.17801429000002</v>
      </c>
      <c r="J340">
        <v>304</v>
      </c>
      <c r="K340">
        <v>261.16018444000002</v>
      </c>
      <c r="L340">
        <v>106</v>
      </c>
      <c r="M340">
        <v>359.78436766999999</v>
      </c>
      <c r="N340">
        <v>-1.3936466200000268</v>
      </c>
      <c r="O340">
        <v>-57.657513899999969</v>
      </c>
      <c r="P340">
        <v>250</v>
      </c>
      <c r="Q340">
        <v>2.4171118831400527E-2</v>
      </c>
      <c r="S340">
        <v>247</v>
      </c>
      <c r="T340">
        <v>364.79818095000002</v>
      </c>
      <c r="U340">
        <v>160</v>
      </c>
      <c r="V340">
        <v>366.03273099</v>
      </c>
      <c r="W340">
        <v>252</v>
      </c>
      <c r="X340">
        <v>239.14237946</v>
      </c>
      <c r="Y340">
        <v>127</v>
      </c>
      <c r="Z340">
        <v>368.39436941000002</v>
      </c>
      <c r="AA340">
        <v>2.3616384200000198</v>
      </c>
      <c r="AB340">
        <v>-125.65580149000002</v>
      </c>
      <c r="AC340">
        <v>326</v>
      </c>
      <c r="AD340">
        <v>-1.879450365200977E-2</v>
      </c>
      <c r="AF340" t="s">
        <v>69</v>
      </c>
      <c r="AG340" t="b">
        <v>0</v>
      </c>
      <c r="AH340">
        <v>4.2965622483410293E-2</v>
      </c>
      <c r="AJ340">
        <v>76.782167783060046</v>
      </c>
      <c r="AK340">
        <v>50.712303444749729</v>
      </c>
      <c r="AL340">
        <v>57.674354439647843</v>
      </c>
      <c r="AM340">
        <v>45.177677681722507</v>
      </c>
      <c r="AN340">
        <v>68</v>
      </c>
      <c r="AO340">
        <v>1099.4600648798496</v>
      </c>
      <c r="AQ340">
        <v>133.36029053827664</v>
      </c>
      <c r="AR340">
        <v>86.637787010024269</v>
      </c>
      <c r="AS340">
        <v>125.67799244148162</v>
      </c>
      <c r="AT340">
        <v>54.404801625047412</v>
      </c>
      <c r="AU340">
        <v>22</v>
      </c>
      <c r="AV340">
        <v>1944.0752010433912</v>
      </c>
    </row>
    <row r="341" spans="1:48" x14ac:dyDescent="0.3">
      <c r="A341">
        <v>339</v>
      </c>
      <c r="B341">
        <v>348</v>
      </c>
      <c r="C341">
        <v>274.39905087</v>
      </c>
      <c r="D341">
        <v>97</v>
      </c>
      <c r="E341">
        <v>392.92753830999999</v>
      </c>
      <c r="F341">
        <v>347</v>
      </c>
      <c r="G341">
        <v>309.50327976</v>
      </c>
      <c r="H341">
        <v>128</v>
      </c>
      <c r="I341">
        <v>358.24425735</v>
      </c>
      <c r="J341">
        <v>329</v>
      </c>
      <c r="K341">
        <v>253.78478258000001</v>
      </c>
      <c r="L341">
        <v>124</v>
      </c>
      <c r="M341">
        <v>357.10379691999998</v>
      </c>
      <c r="N341">
        <v>-1.1404604300000187</v>
      </c>
      <c r="O341">
        <v>-55.718497179999986</v>
      </c>
      <c r="P341">
        <v>260</v>
      </c>
      <c r="Q341">
        <v>2.0468255385922077E-2</v>
      </c>
      <c r="S341">
        <v>316</v>
      </c>
      <c r="T341">
        <v>354.34623671999998</v>
      </c>
      <c r="U341">
        <v>100</v>
      </c>
      <c r="V341">
        <v>374.91698086999997</v>
      </c>
      <c r="W341">
        <v>316</v>
      </c>
      <c r="X341">
        <v>222.55840895</v>
      </c>
      <c r="Y341">
        <v>133</v>
      </c>
      <c r="Z341">
        <v>367.31013767000002</v>
      </c>
      <c r="AA341">
        <v>-7.6068431999999575</v>
      </c>
      <c r="AB341">
        <v>-131.78782776999998</v>
      </c>
      <c r="AC341">
        <v>86</v>
      </c>
      <c r="AD341">
        <v>5.7720377736824417E-2</v>
      </c>
      <c r="AF341" t="s">
        <v>70</v>
      </c>
      <c r="AG341" t="b">
        <v>0</v>
      </c>
      <c r="AH341">
        <v>3.7252122350902341E-2</v>
      </c>
      <c r="AJ341">
        <v>73.204866823956692</v>
      </c>
      <c r="AK341">
        <v>49.348119154754094</v>
      </c>
      <c r="AL341">
        <v>55.730167575470844</v>
      </c>
      <c r="AM341">
        <v>41.33144691768846</v>
      </c>
      <c r="AN341">
        <v>100</v>
      </c>
      <c r="AO341">
        <v>986.26763816880703</v>
      </c>
      <c r="AQ341">
        <v>135.89136944861647</v>
      </c>
      <c r="AR341">
        <v>81.950794411243976</v>
      </c>
      <c r="AS341">
        <v>132.00718015246201</v>
      </c>
      <c r="AT341">
        <v>57.824764333526964</v>
      </c>
      <c r="AU341">
        <v>86</v>
      </c>
      <c r="AV341">
        <v>1490.8589744933095</v>
      </c>
    </row>
    <row r="342" spans="1:48" x14ac:dyDescent="0.3">
      <c r="A342">
        <v>340</v>
      </c>
      <c r="B342">
        <v>186</v>
      </c>
      <c r="C342">
        <v>305.20965946000001</v>
      </c>
      <c r="D342">
        <v>94</v>
      </c>
      <c r="E342">
        <v>393.99255657999998</v>
      </c>
      <c r="F342">
        <v>79</v>
      </c>
      <c r="G342">
        <v>342.22319943000002</v>
      </c>
      <c r="H342">
        <v>133</v>
      </c>
      <c r="I342">
        <v>357.46991287999998</v>
      </c>
      <c r="J342">
        <v>197</v>
      </c>
      <c r="K342">
        <v>278.12197728000001</v>
      </c>
      <c r="L342">
        <v>140</v>
      </c>
      <c r="M342">
        <v>352.50714507999999</v>
      </c>
      <c r="N342">
        <v>-4.9627677999999946</v>
      </c>
      <c r="O342">
        <v>-64.101222150000012</v>
      </c>
      <c r="P342">
        <v>58</v>
      </c>
      <c r="Q342">
        <v>7.742079844260806E-2</v>
      </c>
      <c r="S342">
        <v>18</v>
      </c>
      <c r="T342">
        <v>382.81310421000001</v>
      </c>
      <c r="U342">
        <v>148</v>
      </c>
      <c r="V342">
        <v>369.54416378000002</v>
      </c>
      <c r="W342">
        <v>240</v>
      </c>
      <c r="X342">
        <v>240.08916669999999</v>
      </c>
      <c r="Y342">
        <v>155</v>
      </c>
      <c r="Z342">
        <v>360.35593268000002</v>
      </c>
      <c r="AA342">
        <v>-9.1882310999999959</v>
      </c>
      <c r="AB342">
        <v>-142.72393751000001</v>
      </c>
      <c r="AC342">
        <v>65</v>
      </c>
      <c r="AD342">
        <v>6.4377645826623989E-2</v>
      </c>
      <c r="AF342" t="s">
        <v>69</v>
      </c>
      <c r="AG342" t="b">
        <v>0</v>
      </c>
      <c r="AH342">
        <v>1.3043152615984072E-2</v>
      </c>
      <c r="AJ342">
        <v>82.918947064812514</v>
      </c>
      <c r="AK342">
        <v>51.999092722353708</v>
      </c>
      <c r="AL342">
        <v>64.293045855367353</v>
      </c>
      <c r="AM342">
        <v>49.545755551903959</v>
      </c>
      <c r="AN342">
        <v>30</v>
      </c>
      <c r="AO342">
        <v>1262.4178508230641</v>
      </c>
      <c r="AQ342">
        <v>148.83875228419362</v>
      </c>
      <c r="AR342">
        <v>81.363496406984567</v>
      </c>
      <c r="AS342">
        <v>143.01939004591438</v>
      </c>
      <c r="AT342">
        <v>73.294618115488291</v>
      </c>
      <c r="AU342">
        <v>20</v>
      </c>
      <c r="AV342">
        <v>2101.2046353631058</v>
      </c>
    </row>
    <row r="343" spans="1:48" x14ac:dyDescent="0.3">
      <c r="A343">
        <v>341</v>
      </c>
      <c r="B343">
        <v>196</v>
      </c>
      <c r="C343">
        <v>304.47619069000001</v>
      </c>
      <c r="D343">
        <v>133</v>
      </c>
      <c r="E343">
        <v>384.07442579999997</v>
      </c>
      <c r="F343">
        <v>113</v>
      </c>
      <c r="G343">
        <v>339.67306324999998</v>
      </c>
      <c r="H343">
        <v>150</v>
      </c>
      <c r="I343">
        <v>350.81741126999998</v>
      </c>
      <c r="J343">
        <v>215</v>
      </c>
      <c r="K343">
        <v>276.83374773999998</v>
      </c>
      <c r="L343">
        <v>151</v>
      </c>
      <c r="M343">
        <v>348.14372993000001</v>
      </c>
      <c r="N343">
        <v>-2.6736813399999733</v>
      </c>
      <c r="O343">
        <v>-62.839315510000006</v>
      </c>
      <c r="P343">
        <v>167</v>
      </c>
      <c r="Q343">
        <v>4.2547906804848851E-2</v>
      </c>
      <c r="S343">
        <v>47</v>
      </c>
      <c r="T343">
        <v>379.32742987</v>
      </c>
      <c r="U343">
        <v>149</v>
      </c>
      <c r="V343">
        <v>369.36533796999998</v>
      </c>
      <c r="W343">
        <v>244</v>
      </c>
      <c r="X343">
        <v>239.78256254999999</v>
      </c>
      <c r="Y343">
        <v>160</v>
      </c>
      <c r="Z343">
        <v>359.56605242000001</v>
      </c>
      <c r="AA343">
        <v>-9.7992855499999791</v>
      </c>
      <c r="AB343">
        <v>-139.54486732000001</v>
      </c>
      <c r="AC343">
        <v>48</v>
      </c>
      <c r="AD343">
        <v>7.0223188700509906E-2</v>
      </c>
      <c r="AF343" t="s">
        <v>70</v>
      </c>
      <c r="AG343" t="b">
        <v>0</v>
      </c>
      <c r="AH343">
        <v>2.7675281895661055E-2</v>
      </c>
      <c r="AJ343">
        <v>78.326617733511398</v>
      </c>
      <c r="AK343">
        <v>48.423639407354649</v>
      </c>
      <c r="AL343">
        <v>62.896169562805582</v>
      </c>
      <c r="AM343">
        <v>45.333426496862543</v>
      </c>
      <c r="AN343">
        <v>69</v>
      </c>
      <c r="AO343">
        <v>1091.9766251806773</v>
      </c>
      <c r="AQ343">
        <v>142.67584865680317</v>
      </c>
      <c r="AR343">
        <v>76.282798005659316</v>
      </c>
      <c r="AS343">
        <v>139.88851272583767</v>
      </c>
      <c r="AT343">
        <v>69.180386582109335</v>
      </c>
      <c r="AU343">
        <v>99</v>
      </c>
      <c r="AV343">
        <v>1393.0331880658728</v>
      </c>
    </row>
    <row r="344" spans="1:48" x14ac:dyDescent="0.3">
      <c r="A344" s="68">
        <v>342</v>
      </c>
      <c r="B344" s="68">
        <v>330</v>
      </c>
      <c r="C344" s="68">
        <v>278.96457428000002</v>
      </c>
      <c r="D344" s="68">
        <v>85</v>
      </c>
      <c r="E344" s="68">
        <v>396.51732745999999</v>
      </c>
      <c r="F344" s="68">
        <v>346</v>
      </c>
      <c r="G344" s="68">
        <v>309.95129317999999</v>
      </c>
      <c r="H344" s="68">
        <v>110</v>
      </c>
      <c r="I344" s="68">
        <v>361.81903800999999</v>
      </c>
      <c r="J344" s="68">
        <v>320</v>
      </c>
      <c r="K344" s="68">
        <v>255.78143703999999</v>
      </c>
      <c r="L344" s="68">
        <v>91</v>
      </c>
      <c r="M344" s="68">
        <v>362.99778093999998</v>
      </c>
      <c r="N344" s="68">
        <v>1.1787429299999985</v>
      </c>
      <c r="O344" s="68">
        <v>-54.169856140000007</v>
      </c>
      <c r="P344" s="68">
        <v>338</v>
      </c>
      <c r="Q344" s="68">
        <v>-2.1760126645963034E-2</v>
      </c>
      <c r="R344" s="68"/>
      <c r="S344" s="68">
        <v>306</v>
      </c>
      <c r="T344" s="68">
        <v>357.66581780000001</v>
      </c>
      <c r="U344" s="68">
        <v>137</v>
      </c>
      <c r="V344" s="68">
        <v>370.66936691000001</v>
      </c>
      <c r="W344" s="68">
        <v>272</v>
      </c>
      <c r="X344" s="68">
        <v>237.03517468000001</v>
      </c>
      <c r="Y344" s="68">
        <v>84</v>
      </c>
      <c r="Z344" s="68">
        <v>374.11164644000002</v>
      </c>
      <c r="AA344" s="68">
        <v>3.4422795300000075</v>
      </c>
      <c r="AB344" s="68">
        <v>-120.63064312</v>
      </c>
      <c r="AC344" s="68">
        <v>332</v>
      </c>
      <c r="AD344" s="68">
        <v>-2.8535697406302674E-2</v>
      </c>
      <c r="AE344" s="68"/>
      <c r="AF344" s="68" t="s">
        <v>69</v>
      </c>
      <c r="AG344" s="68" t="b">
        <v>1</v>
      </c>
      <c r="AH344" s="68">
        <v>6.7755707603396401E-3</v>
      </c>
      <c r="AI344" s="68"/>
      <c r="AJ344" s="68">
        <v>70.729335356131202</v>
      </c>
      <c r="AK344" s="68">
        <v>46.520404544066437</v>
      </c>
      <c r="AL344" s="68">
        <v>54.182679419933834</v>
      </c>
      <c r="AM344" s="68">
        <v>40.755586748262139</v>
      </c>
      <c r="AN344" s="68">
        <v>135</v>
      </c>
      <c r="AO344" s="68">
        <v>921.53798599165361</v>
      </c>
      <c r="AP344" s="68"/>
      <c r="AQ344" s="68">
        <v>125.52867398497784</v>
      </c>
      <c r="AR344" s="68">
        <v>82.837206593346068</v>
      </c>
      <c r="AS344" s="68">
        <v>120.67974704940121</v>
      </c>
      <c r="AT344" s="68">
        <v>47.540394327208396</v>
      </c>
      <c r="AU344" s="68">
        <v>92</v>
      </c>
      <c r="AV344" s="68">
        <v>1423.5722124662238</v>
      </c>
    </row>
    <row r="345" spans="1:48" x14ac:dyDescent="0.3">
      <c r="A345">
        <v>343</v>
      </c>
      <c r="B345">
        <v>345</v>
      </c>
      <c r="C345">
        <v>274.68440871000001</v>
      </c>
      <c r="D345">
        <v>41</v>
      </c>
      <c r="E345">
        <v>403.26480104000001</v>
      </c>
      <c r="F345">
        <v>352</v>
      </c>
      <c r="G345">
        <v>305.0869983</v>
      </c>
      <c r="H345">
        <v>73</v>
      </c>
      <c r="I345">
        <v>368.12411700000001</v>
      </c>
      <c r="J345">
        <v>340</v>
      </c>
      <c r="K345">
        <v>251.25221596</v>
      </c>
      <c r="L345">
        <v>62</v>
      </c>
      <c r="M345">
        <v>368.92420820000001</v>
      </c>
      <c r="N345">
        <v>0.80009119999999712</v>
      </c>
      <c r="O345">
        <v>-53.834782340000004</v>
      </c>
      <c r="P345">
        <v>332</v>
      </c>
      <c r="Q345">
        <v>-1.4861975199359506E-2</v>
      </c>
      <c r="S345">
        <v>328</v>
      </c>
      <c r="T345">
        <v>351.35447690000001</v>
      </c>
      <c r="U345">
        <v>77</v>
      </c>
      <c r="V345">
        <v>378.74035815000002</v>
      </c>
      <c r="W345">
        <v>317</v>
      </c>
      <c r="X345">
        <v>221.43930745</v>
      </c>
      <c r="Y345">
        <v>92</v>
      </c>
      <c r="Z345">
        <v>372.87781346999998</v>
      </c>
      <c r="AA345">
        <v>-5.8625446800000418</v>
      </c>
      <c r="AB345">
        <v>-129.91516945000001</v>
      </c>
      <c r="AC345">
        <v>114</v>
      </c>
      <c r="AD345">
        <v>4.5125944143546211E-2</v>
      </c>
      <c r="AF345" t="s">
        <v>70</v>
      </c>
      <c r="AG345" t="b">
        <v>0</v>
      </c>
      <c r="AH345">
        <v>5.9987919342905718E-2</v>
      </c>
      <c r="AJ345">
        <v>70.940558361208829</v>
      </c>
      <c r="AK345">
        <v>46.467032706824376</v>
      </c>
      <c r="AL345">
        <v>53.840727479515856</v>
      </c>
      <c r="AM345">
        <v>41.573356536077434</v>
      </c>
      <c r="AN345">
        <v>124</v>
      </c>
      <c r="AO345">
        <v>933.73311609197037</v>
      </c>
      <c r="AQ345">
        <v>135.92506470916319</v>
      </c>
      <c r="AR345">
        <v>80.496879786263264</v>
      </c>
      <c r="AS345">
        <v>130.04737861005586</v>
      </c>
      <c r="AT345">
        <v>61.305871022007274</v>
      </c>
      <c r="AU345">
        <v>34</v>
      </c>
      <c r="AV345">
        <v>1817.7894270518591</v>
      </c>
    </row>
    <row r="346" spans="1:48" x14ac:dyDescent="0.3">
      <c r="A346">
        <v>344</v>
      </c>
      <c r="B346">
        <v>334</v>
      </c>
      <c r="C346">
        <v>278.27960875999997</v>
      </c>
      <c r="D346">
        <v>123</v>
      </c>
      <c r="E346">
        <v>385.25986869000002</v>
      </c>
      <c r="F346">
        <v>283</v>
      </c>
      <c r="G346">
        <v>324.49011093000001</v>
      </c>
      <c r="H346">
        <v>142</v>
      </c>
      <c r="I346">
        <v>354.00098686000001</v>
      </c>
      <c r="J346">
        <v>305</v>
      </c>
      <c r="K346">
        <v>261.09625889</v>
      </c>
      <c r="L346">
        <v>154</v>
      </c>
      <c r="M346">
        <v>347.33548006000001</v>
      </c>
      <c r="N346">
        <v>-6.6655068000000028</v>
      </c>
      <c r="O346">
        <v>-63.393852040000013</v>
      </c>
      <c r="P346">
        <v>15</v>
      </c>
      <c r="Q346">
        <v>0.10514437260878588</v>
      </c>
      <c r="S346">
        <v>44</v>
      </c>
      <c r="T346">
        <v>379.44500305999998</v>
      </c>
      <c r="U346">
        <v>110</v>
      </c>
      <c r="V346">
        <v>373.93831118999998</v>
      </c>
      <c r="W346">
        <v>239</v>
      </c>
      <c r="X346">
        <v>240.18096048999999</v>
      </c>
      <c r="Y346">
        <v>171</v>
      </c>
      <c r="Z346">
        <v>356.26745025999998</v>
      </c>
      <c r="AA346">
        <v>-17.670860930000003</v>
      </c>
      <c r="AB346">
        <v>-139.26404256999999</v>
      </c>
      <c r="AC346">
        <v>2</v>
      </c>
      <c r="AD346">
        <v>0.12688746214671948</v>
      </c>
      <c r="AF346" t="s">
        <v>70</v>
      </c>
      <c r="AG346" t="b">
        <v>0</v>
      </c>
      <c r="AH346">
        <v>2.1743089537933594E-2</v>
      </c>
      <c r="AJ346">
        <v>80.584494436038469</v>
      </c>
      <c r="AK346">
        <v>55.790036781359831</v>
      </c>
      <c r="AL346">
        <v>63.743309118449915</v>
      </c>
      <c r="AM346">
        <v>41.635642972267192</v>
      </c>
      <c r="AN346">
        <v>55</v>
      </c>
      <c r="AO346">
        <v>1144.8186730562079</v>
      </c>
      <c r="AQ346">
        <v>145.02656992691777</v>
      </c>
      <c r="AR346">
        <v>101.79692857891283</v>
      </c>
      <c r="AS346">
        <v>140.38067131534231</v>
      </c>
      <c r="AT346">
        <v>47.875539959580394</v>
      </c>
      <c r="AU346">
        <v>48</v>
      </c>
      <c r="AV346">
        <v>1682.1827396213121</v>
      </c>
    </row>
    <row r="347" spans="1:48" x14ac:dyDescent="0.3">
      <c r="A347" s="68">
        <v>345</v>
      </c>
      <c r="B347" s="68">
        <v>249</v>
      </c>
      <c r="C347" s="68">
        <v>298.97568316000002</v>
      </c>
      <c r="D347" s="68">
        <v>49</v>
      </c>
      <c r="E347" s="68">
        <v>401.82024239999998</v>
      </c>
      <c r="F347" s="68">
        <v>163</v>
      </c>
      <c r="G347" s="68">
        <v>335.75669531</v>
      </c>
      <c r="H347" s="68">
        <v>136</v>
      </c>
      <c r="I347" s="68">
        <v>355.93536977999997</v>
      </c>
      <c r="J347" s="68">
        <v>277</v>
      </c>
      <c r="K347" s="68">
        <v>268.41479221999998</v>
      </c>
      <c r="L347" s="68">
        <v>131</v>
      </c>
      <c r="M347" s="68">
        <v>355.33922639000002</v>
      </c>
      <c r="N347" s="68">
        <v>-0.59614338999995198</v>
      </c>
      <c r="O347" s="68">
        <v>-67.341903090000017</v>
      </c>
      <c r="P347" s="68">
        <v>290</v>
      </c>
      <c r="Q347" s="68">
        <v>8.8524880148282692E-3</v>
      </c>
      <c r="R347" s="68"/>
      <c r="S347" s="68">
        <v>45</v>
      </c>
      <c r="T347" s="68">
        <v>379.40337963000002</v>
      </c>
      <c r="U347" s="68">
        <v>141</v>
      </c>
      <c r="V347" s="68">
        <v>370.13353846000001</v>
      </c>
      <c r="W347" s="68">
        <v>290</v>
      </c>
      <c r="X347" s="68">
        <v>233.29655126</v>
      </c>
      <c r="Y347" s="68">
        <v>126</v>
      </c>
      <c r="Z347" s="68">
        <v>368.45802370000001</v>
      </c>
      <c r="AA347" s="68">
        <v>-1.6755147599999987</v>
      </c>
      <c r="AB347" s="68">
        <v>-146.10682837000002</v>
      </c>
      <c r="AC347" s="68">
        <v>249</v>
      </c>
      <c r="AD347" s="68">
        <v>1.1467737536242561E-2</v>
      </c>
      <c r="AE347" s="68"/>
      <c r="AF347" s="68" t="s">
        <v>70</v>
      </c>
      <c r="AG347" s="68" t="b">
        <v>1</v>
      </c>
      <c r="AH347" s="68">
        <v>2.615249521414292E-3</v>
      </c>
      <c r="AI347" s="68"/>
      <c r="AJ347" s="68">
        <v>90.889679175749734</v>
      </c>
      <c r="AK347" s="68">
        <v>58.807009702348175</v>
      </c>
      <c r="AL347" s="68">
        <v>67.344541714413609</v>
      </c>
      <c r="AM347" s="68">
        <v>55.627806934737677</v>
      </c>
      <c r="AN347" s="68">
        <v>7</v>
      </c>
      <c r="AO347" s="68">
        <v>1555.9507012718834</v>
      </c>
      <c r="AP347" s="68"/>
      <c r="AQ347" s="68">
        <v>153.11385774660684</v>
      </c>
      <c r="AR347" s="68">
        <v>86.444557758436488</v>
      </c>
      <c r="AS347" s="68">
        <v>146.11643523591596</v>
      </c>
      <c r="AT347" s="68">
        <v>73.666722498861233</v>
      </c>
      <c r="AU347" s="68">
        <v>11</v>
      </c>
      <c r="AV347" s="68">
        <v>2382.2008033604325</v>
      </c>
    </row>
    <row r="348" spans="1:48" x14ac:dyDescent="0.3">
      <c r="A348">
        <v>346</v>
      </c>
      <c r="B348">
        <v>213</v>
      </c>
      <c r="C348">
        <v>302.67730220999999</v>
      </c>
      <c r="D348">
        <v>18</v>
      </c>
      <c r="E348">
        <v>407.13157199</v>
      </c>
      <c r="F348">
        <v>126</v>
      </c>
      <c r="G348">
        <v>338.51019898999999</v>
      </c>
      <c r="H348">
        <v>82</v>
      </c>
      <c r="I348">
        <v>366.13937038</v>
      </c>
      <c r="J348">
        <v>264</v>
      </c>
      <c r="K348">
        <v>270.67636007999999</v>
      </c>
      <c r="L348">
        <v>86</v>
      </c>
      <c r="M348">
        <v>363.86493652000001</v>
      </c>
      <c r="N348">
        <v>-2.2744338599999878</v>
      </c>
      <c r="O348">
        <v>-67.833838909999997</v>
      </c>
      <c r="P348">
        <v>205</v>
      </c>
      <c r="Q348">
        <v>3.3529487591254299E-2</v>
      </c>
      <c r="S348">
        <v>29</v>
      </c>
      <c r="T348">
        <v>381.67897392999998</v>
      </c>
      <c r="U348">
        <v>108</v>
      </c>
      <c r="V348">
        <v>374.05890152000001</v>
      </c>
      <c r="W348">
        <v>291</v>
      </c>
      <c r="X348">
        <v>232.72367259000001</v>
      </c>
      <c r="Y348">
        <v>80</v>
      </c>
      <c r="Z348">
        <v>374.72596109</v>
      </c>
      <c r="AA348">
        <v>0.66705956999999216</v>
      </c>
      <c r="AB348">
        <v>-148.95530133999998</v>
      </c>
      <c r="AC348">
        <v>299</v>
      </c>
      <c r="AD348">
        <v>-4.4782533014879819E-3</v>
      </c>
      <c r="AF348" t="s">
        <v>69</v>
      </c>
      <c r="AG348" t="b">
        <v>0</v>
      </c>
      <c r="AH348">
        <v>3.8007740892742281E-2</v>
      </c>
      <c r="AJ348">
        <v>88.066470421288273</v>
      </c>
      <c r="AK348">
        <v>54.445909713044742</v>
      </c>
      <c r="AL348">
        <v>67.871958500188754</v>
      </c>
      <c r="AM348">
        <v>53.815072629343064</v>
      </c>
      <c r="AN348">
        <v>13</v>
      </c>
      <c r="AO348">
        <v>1431.0789771586485</v>
      </c>
      <c r="AQ348">
        <v>155.84837986435434</v>
      </c>
      <c r="AR348">
        <v>85.644997907477673</v>
      </c>
      <c r="AS348">
        <v>148.95679496337226</v>
      </c>
      <c r="AT348">
        <v>77.094966857858751</v>
      </c>
      <c r="AU348">
        <v>9</v>
      </c>
      <c r="AV348">
        <v>2436.825387405273</v>
      </c>
    </row>
    <row r="349" spans="1:48" x14ac:dyDescent="0.3">
      <c r="A349">
        <v>347</v>
      </c>
      <c r="B349">
        <v>251</v>
      </c>
      <c r="C349">
        <v>298.90431482999998</v>
      </c>
      <c r="D349">
        <v>156</v>
      </c>
      <c r="E349">
        <v>375.57066129999998</v>
      </c>
      <c r="F349">
        <v>145</v>
      </c>
      <c r="G349">
        <v>336.81803707</v>
      </c>
      <c r="H349">
        <v>202</v>
      </c>
      <c r="I349">
        <v>340.48269992000002</v>
      </c>
      <c r="J349">
        <v>266</v>
      </c>
      <c r="K349">
        <v>270.43264498000002</v>
      </c>
      <c r="L349">
        <v>201</v>
      </c>
      <c r="M349">
        <v>338.17296404000001</v>
      </c>
      <c r="N349">
        <v>-2.3097358800000052</v>
      </c>
      <c r="O349">
        <v>-66.385392089999982</v>
      </c>
      <c r="P349">
        <v>200</v>
      </c>
      <c r="Q349">
        <v>3.4792833291827981E-2</v>
      </c>
      <c r="S349">
        <v>136</v>
      </c>
      <c r="T349">
        <v>372.83430263999998</v>
      </c>
      <c r="U349">
        <v>215</v>
      </c>
      <c r="V349">
        <v>353.22697429999999</v>
      </c>
      <c r="W349">
        <v>294</v>
      </c>
      <c r="X349">
        <v>231.78470246000001</v>
      </c>
      <c r="Y349">
        <v>176</v>
      </c>
      <c r="Z349">
        <v>355.50390041999998</v>
      </c>
      <c r="AA349">
        <v>2.2769261199999846</v>
      </c>
      <c r="AB349">
        <v>-141.04960017999997</v>
      </c>
      <c r="AC349">
        <v>320</v>
      </c>
      <c r="AD349">
        <v>-1.6142733599345854E-2</v>
      </c>
      <c r="AF349" t="s">
        <v>69</v>
      </c>
      <c r="AG349" t="b">
        <v>0</v>
      </c>
      <c r="AH349">
        <v>5.0935566891173831E-2</v>
      </c>
      <c r="AJ349">
        <v>82.54329199314256</v>
      </c>
      <c r="AK349">
        <v>51.658642722164522</v>
      </c>
      <c r="AL349">
        <v>66.425561064837012</v>
      </c>
      <c r="AM349">
        <v>47.002380199283586</v>
      </c>
      <c r="AN349">
        <v>41</v>
      </c>
      <c r="AO349">
        <v>1208.4493792260782</v>
      </c>
      <c r="AQ349">
        <v>144.17786818285049</v>
      </c>
      <c r="AR349">
        <v>77.23265790027375</v>
      </c>
      <c r="AS349">
        <v>141.06797688878149</v>
      </c>
      <c r="AT349">
        <v>70.055101576645725</v>
      </c>
      <c r="AU349">
        <v>85</v>
      </c>
      <c r="AV349">
        <v>1491.6174988005962</v>
      </c>
    </row>
    <row r="350" spans="1:48" x14ac:dyDescent="0.3">
      <c r="A350">
        <v>348</v>
      </c>
      <c r="B350">
        <v>244</v>
      </c>
      <c r="C350">
        <v>299.24726965999997</v>
      </c>
      <c r="D350">
        <v>11</v>
      </c>
      <c r="E350">
        <v>409.01093165999998</v>
      </c>
      <c r="F350">
        <v>185</v>
      </c>
      <c r="G350">
        <v>334.61288704999998</v>
      </c>
      <c r="H350">
        <v>70</v>
      </c>
      <c r="I350">
        <v>368.63551199</v>
      </c>
      <c r="J350">
        <v>293</v>
      </c>
      <c r="K350">
        <v>264.62586428999998</v>
      </c>
      <c r="L350">
        <v>73</v>
      </c>
      <c r="M350">
        <v>366.03158817000002</v>
      </c>
      <c r="N350">
        <v>-2.6039238199999772</v>
      </c>
      <c r="O350">
        <v>-69.987022760000002</v>
      </c>
      <c r="P350">
        <v>193</v>
      </c>
      <c r="Q350">
        <v>3.7205809267374775E-2</v>
      </c>
      <c r="S350">
        <v>20</v>
      </c>
      <c r="T350">
        <v>382.58232657999997</v>
      </c>
      <c r="U350">
        <v>111</v>
      </c>
      <c r="V350">
        <v>373.69642415999999</v>
      </c>
      <c r="W350">
        <v>309</v>
      </c>
      <c r="X350">
        <v>226.93315311000001</v>
      </c>
      <c r="Y350">
        <v>104</v>
      </c>
      <c r="Z350">
        <v>371.89797048999998</v>
      </c>
      <c r="AA350">
        <v>-1.7984536700000149</v>
      </c>
      <c r="AB350">
        <v>-155.64917346999997</v>
      </c>
      <c r="AC350">
        <v>248</v>
      </c>
      <c r="AD350">
        <v>1.1554534019717434E-2</v>
      </c>
      <c r="AF350" t="s">
        <v>69</v>
      </c>
      <c r="AG350" t="b">
        <v>0</v>
      </c>
      <c r="AH350">
        <v>2.565127524765734E-2</v>
      </c>
      <c r="AJ350">
        <v>89.449418854065897</v>
      </c>
      <c r="AK350">
        <v>53.674029165924303</v>
      </c>
      <c r="AL350">
        <v>70.035446554363602</v>
      </c>
      <c r="AM350">
        <v>55.189361987843874</v>
      </c>
      <c r="AN350">
        <v>11</v>
      </c>
      <c r="AO350">
        <v>1458.9223944598341</v>
      </c>
      <c r="AQ350">
        <v>163.72500556805633</v>
      </c>
      <c r="AR350">
        <v>90.50881808877628</v>
      </c>
      <c r="AS350">
        <v>155.65956327028957</v>
      </c>
      <c r="AT350">
        <v>81.281629777046831</v>
      </c>
      <c r="AU350">
        <v>6</v>
      </c>
      <c r="AV350">
        <v>2823.2740714162715</v>
      </c>
    </row>
    <row r="351" spans="1:48" x14ac:dyDescent="0.3">
      <c r="A351">
        <v>349</v>
      </c>
      <c r="B351">
        <v>258</v>
      </c>
      <c r="C351">
        <v>297.70833188</v>
      </c>
      <c r="D351">
        <v>275</v>
      </c>
      <c r="E351">
        <v>351.31439826000002</v>
      </c>
      <c r="F351">
        <v>137</v>
      </c>
      <c r="G351">
        <v>337.44338095000001</v>
      </c>
      <c r="H351">
        <v>285</v>
      </c>
      <c r="I351">
        <v>316.58547745999999</v>
      </c>
      <c r="J351">
        <v>288</v>
      </c>
      <c r="K351">
        <v>266.68804347999998</v>
      </c>
      <c r="L351">
        <v>292</v>
      </c>
      <c r="M351">
        <v>311.28569064999999</v>
      </c>
      <c r="N351">
        <v>-5.2997868100000005</v>
      </c>
      <c r="O351">
        <v>-70.755337470000029</v>
      </c>
      <c r="P351">
        <v>65</v>
      </c>
      <c r="Q351">
        <v>7.4902996713810996E-2</v>
      </c>
      <c r="S351">
        <v>64</v>
      </c>
      <c r="T351">
        <v>378.03686398999997</v>
      </c>
      <c r="U351">
        <v>260</v>
      </c>
      <c r="V351">
        <v>339.46796868000001</v>
      </c>
      <c r="W351">
        <v>307</v>
      </c>
      <c r="X351">
        <v>227.50966012999999</v>
      </c>
      <c r="Y351">
        <v>278</v>
      </c>
      <c r="Z351">
        <v>333.39616149</v>
      </c>
      <c r="AA351">
        <v>-6.0718071900000155</v>
      </c>
      <c r="AB351">
        <v>-150.52720385999999</v>
      </c>
      <c r="AC351">
        <v>137</v>
      </c>
      <c r="AD351">
        <v>4.0336942654214107E-2</v>
      </c>
      <c r="AF351" t="s">
        <v>69</v>
      </c>
      <c r="AG351" t="b">
        <v>0</v>
      </c>
      <c r="AH351">
        <v>3.4566054059596889E-2</v>
      </c>
      <c r="AJ351">
        <v>87.183911052221475</v>
      </c>
      <c r="AK351">
        <v>52.772834531868597</v>
      </c>
      <c r="AL351">
        <v>70.953544807324747</v>
      </c>
      <c r="AM351">
        <v>50.641442765249593</v>
      </c>
      <c r="AN351">
        <v>24</v>
      </c>
      <c r="AO351">
        <v>1333.9219000643977</v>
      </c>
      <c r="AQ351">
        <v>152.14818965259724</v>
      </c>
      <c r="AR351">
        <v>81.197358114295781</v>
      </c>
      <c r="AS351">
        <v>150.64961315736105</v>
      </c>
      <c r="AT351">
        <v>72.449408033537651</v>
      </c>
      <c r="AU351">
        <v>137</v>
      </c>
      <c r="AV351">
        <v>1135.4746396147182</v>
      </c>
    </row>
    <row r="352" spans="1:48" x14ac:dyDescent="0.3">
      <c r="A352" s="66">
        <v>350</v>
      </c>
      <c r="B352" s="66">
        <v>151</v>
      </c>
      <c r="C352" s="66">
        <v>307.28741252999998</v>
      </c>
      <c r="D352" s="66">
        <v>150</v>
      </c>
      <c r="E352" s="66">
        <v>378.64468998000001</v>
      </c>
      <c r="F352" s="66">
        <v>30</v>
      </c>
      <c r="G352" s="66">
        <v>347.00001085999997</v>
      </c>
      <c r="H352" s="66">
        <v>200</v>
      </c>
      <c r="I352" s="66">
        <v>340.78985824</v>
      </c>
      <c r="J352" s="66">
        <v>134</v>
      </c>
      <c r="K352" s="66">
        <v>282.86776592000001</v>
      </c>
      <c r="L352" s="66">
        <v>211</v>
      </c>
      <c r="M352" s="66">
        <v>335.77001243000001</v>
      </c>
      <c r="N352" s="66">
        <v>-5.0198458099999925</v>
      </c>
      <c r="O352" s="66">
        <v>-64.132244939999964</v>
      </c>
      <c r="P352" s="66">
        <v>54</v>
      </c>
      <c r="Q352" s="66">
        <v>7.8273352425077228E-2</v>
      </c>
      <c r="R352" s="66"/>
      <c r="S352" s="66">
        <v>6</v>
      </c>
      <c r="T352" s="66">
        <v>390.09945252</v>
      </c>
      <c r="U352" s="66">
        <v>170</v>
      </c>
      <c r="V352" s="66">
        <v>363.54663608999999</v>
      </c>
      <c r="W352" s="66">
        <v>264</v>
      </c>
      <c r="X352" s="66">
        <v>237.59986142</v>
      </c>
      <c r="Y352" s="66">
        <v>213</v>
      </c>
      <c r="Z352" s="66">
        <v>348.92472982999999</v>
      </c>
      <c r="AA352" s="66">
        <v>-14.621906260000003</v>
      </c>
      <c r="AB352" s="66">
        <v>-152.4995911</v>
      </c>
      <c r="AC352" s="66">
        <v>18</v>
      </c>
      <c r="AD352" s="66">
        <v>9.5881609613050311E-2</v>
      </c>
      <c r="AE352" s="66"/>
      <c r="AF352" s="66" t="s">
        <v>70</v>
      </c>
      <c r="AG352" s="66" t="b">
        <v>0</v>
      </c>
      <c r="AH352" s="66">
        <v>1.7608257187973084E-2</v>
      </c>
      <c r="AI352" s="66"/>
      <c r="AJ352" s="66">
        <v>84.266910511404248</v>
      </c>
      <c r="AK352" s="66">
        <v>54.86418460328769</v>
      </c>
      <c r="AL352" s="66">
        <v>64.328405024532714</v>
      </c>
      <c r="AM352" s="66">
        <v>49.341231394988078</v>
      </c>
      <c r="AN352" s="66">
        <v>27</v>
      </c>
      <c r="AO352" s="66">
        <v>1313.533230821615</v>
      </c>
      <c r="AP352" s="66"/>
      <c r="AQ352" s="66">
        <v>156.56821532507627</v>
      </c>
      <c r="AR352" s="66">
        <v>84.177106142767258</v>
      </c>
      <c r="AS352" s="66">
        <v>153.19897332666244</v>
      </c>
      <c r="AT352" s="66">
        <v>75.760351180722822</v>
      </c>
      <c r="AU352" s="66">
        <v>41</v>
      </c>
      <c r="AV352" s="66">
        <v>1756.6584652819599</v>
      </c>
    </row>
    <row r="353" spans="1:48" x14ac:dyDescent="0.3">
      <c r="A353">
        <v>351</v>
      </c>
      <c r="B353">
        <v>353</v>
      </c>
      <c r="C353">
        <v>272.29226930999999</v>
      </c>
      <c r="D353">
        <v>106</v>
      </c>
      <c r="E353">
        <v>390.15898368000001</v>
      </c>
      <c r="F353">
        <v>332</v>
      </c>
      <c r="G353">
        <v>314.21452625000001</v>
      </c>
      <c r="H353">
        <v>130</v>
      </c>
      <c r="I353">
        <v>358.17976363999998</v>
      </c>
      <c r="J353">
        <v>346</v>
      </c>
      <c r="K353">
        <v>246.90864060999999</v>
      </c>
      <c r="L353">
        <v>129</v>
      </c>
      <c r="M353">
        <v>355.94317230000001</v>
      </c>
      <c r="N353">
        <v>-2.2365913399999613</v>
      </c>
      <c r="O353">
        <v>-67.305885640000014</v>
      </c>
      <c r="P353">
        <v>207</v>
      </c>
      <c r="Q353">
        <v>3.3230249015113636E-2</v>
      </c>
      <c r="S353">
        <v>111</v>
      </c>
      <c r="T353">
        <v>375.19082924000003</v>
      </c>
      <c r="U353">
        <v>102</v>
      </c>
      <c r="V353">
        <v>374.75628476999998</v>
      </c>
      <c r="W353">
        <v>305</v>
      </c>
      <c r="X353">
        <v>228.66017124999999</v>
      </c>
      <c r="Y353">
        <v>66</v>
      </c>
      <c r="Z353">
        <v>377.21811192000001</v>
      </c>
      <c r="AA353">
        <v>2.4618271500000333</v>
      </c>
      <c r="AB353">
        <v>-146.53065799000004</v>
      </c>
      <c r="AC353">
        <v>324</v>
      </c>
      <c r="AD353">
        <v>-1.6800764998735215E-2</v>
      </c>
      <c r="AF353" t="s">
        <v>69</v>
      </c>
      <c r="AG353" t="b">
        <v>0</v>
      </c>
      <c r="AH353">
        <v>5.0031014013848851E-2</v>
      </c>
      <c r="AJ353">
        <v>81.336767780444063</v>
      </c>
      <c r="AK353">
        <v>52.727091151609329</v>
      </c>
      <c r="AL353">
        <v>67.343036630426184</v>
      </c>
      <c r="AM353">
        <v>42.603407778852628</v>
      </c>
      <c r="AN353">
        <v>60</v>
      </c>
      <c r="AO353">
        <v>1123.0763418469473</v>
      </c>
      <c r="AQ353">
        <v>148.05351857319351</v>
      </c>
      <c r="AR353">
        <v>104.04497474352101</v>
      </c>
      <c r="AS353">
        <v>146.55133682057917</v>
      </c>
      <c r="AT353">
        <v>45.510725582286881</v>
      </c>
      <c r="AU353">
        <v>169</v>
      </c>
      <c r="AV353">
        <v>1001.8245687862837</v>
      </c>
    </row>
    <row r="354" spans="1:48" x14ac:dyDescent="0.3">
      <c r="A354">
        <v>352</v>
      </c>
      <c r="B354">
        <v>289</v>
      </c>
      <c r="C354">
        <v>290.46575586</v>
      </c>
      <c r="D354">
        <v>45</v>
      </c>
      <c r="E354">
        <v>402.30840222</v>
      </c>
      <c r="F354">
        <v>272</v>
      </c>
      <c r="G354">
        <v>325.68778464000002</v>
      </c>
      <c r="H354">
        <v>122</v>
      </c>
      <c r="I354">
        <v>359.94588933</v>
      </c>
      <c r="J354">
        <v>318</v>
      </c>
      <c r="K354">
        <v>256.86242258999999</v>
      </c>
      <c r="L354">
        <v>87</v>
      </c>
      <c r="M354">
        <v>363.74006628000001</v>
      </c>
      <c r="N354">
        <v>3.7941769500000078</v>
      </c>
      <c r="O354">
        <v>-68.825362050000024</v>
      </c>
      <c r="P354">
        <v>350</v>
      </c>
      <c r="Q354">
        <v>-5.5127598852929047E-2</v>
      </c>
      <c r="S354">
        <v>160</v>
      </c>
      <c r="T354">
        <v>371.03878601999997</v>
      </c>
      <c r="U354">
        <v>156</v>
      </c>
      <c r="V354">
        <v>366.55962219999998</v>
      </c>
      <c r="W354">
        <v>319</v>
      </c>
      <c r="X354">
        <v>220.94765006</v>
      </c>
      <c r="Y354">
        <v>103</v>
      </c>
      <c r="Z354">
        <v>371.93474630999998</v>
      </c>
      <c r="AA354">
        <v>5.3751241100000016</v>
      </c>
      <c r="AB354">
        <v>-150.09113595999997</v>
      </c>
      <c r="AC354">
        <v>341</v>
      </c>
      <c r="AD354">
        <v>-3.5812402082375461E-2</v>
      </c>
      <c r="AF354" t="s">
        <v>70</v>
      </c>
      <c r="AG354" t="b">
        <v>0</v>
      </c>
      <c r="AH354">
        <v>1.9315196770553586E-2</v>
      </c>
      <c r="AJ354">
        <v>87.587985750551724</v>
      </c>
      <c r="AK354">
        <v>55.092411544009998</v>
      </c>
      <c r="AL354">
        <v>68.929864645460427</v>
      </c>
      <c r="AM354">
        <v>51.153695311633008</v>
      </c>
      <c r="AN354">
        <v>15</v>
      </c>
      <c r="AO354">
        <v>1390.9883386363658</v>
      </c>
      <c r="AQ354">
        <v>157.09937808730211</v>
      </c>
      <c r="AR354">
        <v>88.147538037557339</v>
      </c>
      <c r="AS354">
        <v>150.18735317249951</v>
      </c>
      <c r="AT354">
        <v>75.863864964547346</v>
      </c>
      <c r="AU354">
        <v>8</v>
      </c>
      <c r="AV354">
        <v>2466.2424826785946</v>
      </c>
    </row>
    <row r="355" spans="1:48" x14ac:dyDescent="0.3">
      <c r="A355" s="68">
        <v>353</v>
      </c>
      <c r="B355" s="68">
        <v>225</v>
      </c>
      <c r="C355" s="68">
        <v>301.03444071000001</v>
      </c>
      <c r="D355" s="68">
        <v>134</v>
      </c>
      <c r="E355" s="68">
        <v>383.86648522000002</v>
      </c>
      <c r="F355" s="68">
        <v>101</v>
      </c>
      <c r="G355" s="68">
        <v>340.45339290999999</v>
      </c>
      <c r="H355" s="68">
        <v>154</v>
      </c>
      <c r="I355" s="68">
        <v>348.42078616999999</v>
      </c>
      <c r="J355" s="68">
        <v>263</v>
      </c>
      <c r="K355" s="68">
        <v>271.17563779</v>
      </c>
      <c r="L355" s="68">
        <v>172</v>
      </c>
      <c r="M355" s="68">
        <v>342.02062934999998</v>
      </c>
      <c r="N355" s="68">
        <v>-6.4001568200000065</v>
      </c>
      <c r="O355" s="68">
        <v>-69.277755119999995</v>
      </c>
      <c r="P355" s="68">
        <v>26</v>
      </c>
      <c r="Q355" s="68">
        <v>9.2384009974254014E-2</v>
      </c>
      <c r="R355" s="68"/>
      <c r="S355" s="68">
        <v>50</v>
      </c>
      <c r="T355" s="68">
        <v>379.12092044000002</v>
      </c>
      <c r="U355" s="68">
        <v>158</v>
      </c>
      <c r="V355" s="68">
        <v>366.26141891999998</v>
      </c>
      <c r="W355" s="68">
        <v>301</v>
      </c>
      <c r="X355" s="68">
        <v>229.98015022999999</v>
      </c>
      <c r="Y355" s="68">
        <v>188</v>
      </c>
      <c r="Z355" s="68">
        <v>353.39047205999998</v>
      </c>
      <c r="AA355" s="68">
        <v>-12.870946860000004</v>
      </c>
      <c r="AB355" s="68">
        <v>-149.14077021000003</v>
      </c>
      <c r="AC355" s="68">
        <v>27</v>
      </c>
      <c r="AD355" s="68">
        <v>8.6300659718176742E-2</v>
      </c>
      <c r="AE355" s="68"/>
      <c r="AF355" s="68" t="s">
        <v>69</v>
      </c>
      <c r="AG355" s="68" t="b">
        <v>1</v>
      </c>
      <c r="AH355" s="68">
        <v>6.0833502560772718E-3</v>
      </c>
      <c r="AI355" s="68"/>
      <c r="AJ355" s="68">
        <v>86.99551181369776</v>
      </c>
      <c r="AK355" s="68">
        <v>53.011804097663529</v>
      </c>
      <c r="AL355" s="68">
        <v>69.572763074261161</v>
      </c>
      <c r="AM355" s="68">
        <v>51.406456455470824</v>
      </c>
      <c r="AN355" s="68">
        <v>20</v>
      </c>
      <c r="AO355" s="68">
        <v>1353.9429673016016</v>
      </c>
      <c r="AP355" s="68"/>
      <c r="AQ355" s="68">
        <v>153.52794107631485</v>
      </c>
      <c r="AR355" s="68">
        <v>80.046465731168283</v>
      </c>
      <c r="AS355" s="68">
        <v>149.69512554490535</v>
      </c>
      <c r="AT355" s="68">
        <v>77.314290876556043</v>
      </c>
      <c r="AU355" s="68">
        <v>35</v>
      </c>
      <c r="AV355" s="68">
        <v>1815.3400393347108</v>
      </c>
    </row>
    <row r="356" spans="1:48" x14ac:dyDescent="0.3">
      <c r="A356" s="66">
        <v>354</v>
      </c>
      <c r="B356" s="66">
        <v>214</v>
      </c>
      <c r="C356" s="66">
        <v>302.53031344999999</v>
      </c>
      <c r="D356" s="66">
        <v>326</v>
      </c>
      <c r="E356" s="66">
        <v>330.85157366999999</v>
      </c>
      <c r="F356" s="66">
        <v>90</v>
      </c>
      <c r="G356" s="66">
        <v>341.18323342999997</v>
      </c>
      <c r="H356" s="66">
        <v>330</v>
      </c>
      <c r="I356" s="66">
        <v>297.28356188999999</v>
      </c>
      <c r="J356" s="66">
        <v>245</v>
      </c>
      <c r="K356" s="66">
        <v>273.98032086000001</v>
      </c>
      <c r="L356" s="66">
        <v>335</v>
      </c>
      <c r="M356" s="66">
        <v>291.13342703000001</v>
      </c>
      <c r="N356" s="66">
        <v>-6.1501348599999801</v>
      </c>
      <c r="O356" s="66">
        <v>-67.202912569999967</v>
      </c>
      <c r="P356" s="66">
        <v>28</v>
      </c>
      <c r="Q356" s="66">
        <v>9.1515897522951403E-2</v>
      </c>
      <c r="R356" s="66"/>
      <c r="S356" s="66">
        <v>36</v>
      </c>
      <c r="T356" s="66">
        <v>380.36742557000002</v>
      </c>
      <c r="U356" s="66">
        <v>312</v>
      </c>
      <c r="V356" s="66">
        <v>319.58470503000001</v>
      </c>
      <c r="W356" s="66">
        <v>298</v>
      </c>
      <c r="X356" s="66">
        <v>230.38782397</v>
      </c>
      <c r="Y356" s="66">
        <v>333</v>
      </c>
      <c r="Z356" s="66">
        <v>309.10033308999999</v>
      </c>
      <c r="AA356" s="66">
        <v>-10.484371940000017</v>
      </c>
      <c r="AB356" s="66">
        <v>-149.97960160000002</v>
      </c>
      <c r="AC356" s="66">
        <v>50</v>
      </c>
      <c r="AD356" s="66">
        <v>6.9905319311103012E-2</v>
      </c>
      <c r="AE356" s="66"/>
      <c r="AF356" s="66" t="s">
        <v>69</v>
      </c>
      <c r="AG356" s="66" t="b">
        <v>0</v>
      </c>
      <c r="AH356" s="66">
        <v>2.1610578211848391E-2</v>
      </c>
      <c r="AI356" s="66"/>
      <c r="AJ356" s="66">
        <v>83.796312962937108</v>
      </c>
      <c r="AK356" s="66">
        <v>51.194332087082657</v>
      </c>
      <c r="AL356" s="66">
        <v>67.483743351174923</v>
      </c>
      <c r="AM356" s="66">
        <v>48.91455048761663</v>
      </c>
      <c r="AN356" s="66">
        <v>31</v>
      </c>
      <c r="AO356" s="66">
        <v>1246.7944157049287</v>
      </c>
      <c r="AP356" s="66"/>
      <c r="AQ356" s="66">
        <v>152.17207487606575</v>
      </c>
      <c r="AR356" s="66">
        <v>78.648320720359123</v>
      </c>
      <c r="AS356" s="66">
        <v>150.34561167879491</v>
      </c>
      <c r="AT356" s="66">
        <v>75.350217352977481</v>
      </c>
      <c r="AU356" s="66">
        <v>118</v>
      </c>
      <c r="AV356" s="66">
        <v>1252.9368520541429</v>
      </c>
    </row>
    <row r="357" spans="1:48" x14ac:dyDescent="0.3">
      <c r="A357">
        <v>355</v>
      </c>
      <c r="B357">
        <v>166</v>
      </c>
      <c r="C357">
        <v>306.48424617000001</v>
      </c>
      <c r="D357">
        <v>348</v>
      </c>
      <c r="E357">
        <v>318.75759634999997</v>
      </c>
      <c r="F357">
        <v>105</v>
      </c>
      <c r="G357">
        <v>340.15653652999998</v>
      </c>
      <c r="H357">
        <v>345</v>
      </c>
      <c r="I357">
        <v>288.90573928999999</v>
      </c>
      <c r="J357">
        <v>178</v>
      </c>
      <c r="K357">
        <v>279.89752614000002</v>
      </c>
      <c r="L357">
        <v>345</v>
      </c>
      <c r="M357">
        <v>284.36785714000001</v>
      </c>
      <c r="N357">
        <v>-4.5378821499999731</v>
      </c>
      <c r="O357">
        <v>-60.259010389999958</v>
      </c>
      <c r="P357">
        <v>64</v>
      </c>
      <c r="Q357">
        <v>7.5306284000193915E-2</v>
      </c>
      <c r="S357">
        <v>78</v>
      </c>
      <c r="T357">
        <v>377.14644236999999</v>
      </c>
      <c r="U357">
        <v>329</v>
      </c>
      <c r="V357">
        <v>314.77590221000003</v>
      </c>
      <c r="W357">
        <v>194</v>
      </c>
      <c r="X357">
        <v>243.34705907</v>
      </c>
      <c r="Y357">
        <v>345</v>
      </c>
      <c r="Z357">
        <v>302.37865299999999</v>
      </c>
      <c r="AA357">
        <v>-12.397249210000041</v>
      </c>
      <c r="AB357">
        <v>-133.79938329999999</v>
      </c>
      <c r="AC357">
        <v>21</v>
      </c>
      <c r="AD357">
        <v>9.2655503368078998E-2</v>
      </c>
      <c r="AF357" t="s">
        <v>70</v>
      </c>
      <c r="AG357" t="b">
        <v>0</v>
      </c>
      <c r="AH357">
        <v>1.7349219367885083E-2</v>
      </c>
      <c r="AJ357">
        <v>74.44881032546219</v>
      </c>
      <c r="AK357">
        <v>44.9995167531699</v>
      </c>
      <c r="AL357">
        <v>60.429634349294311</v>
      </c>
      <c r="AM357">
        <v>43.468469548460185</v>
      </c>
      <c r="AN357">
        <v>106</v>
      </c>
      <c r="AO357">
        <v>975.82212505679581</v>
      </c>
      <c r="AQ357">
        <v>135.1869388378943</v>
      </c>
      <c r="AR357">
        <v>70.774288128046919</v>
      </c>
      <c r="AS357">
        <v>134.37249256985285</v>
      </c>
      <c r="AT357">
        <v>65.227096977888834</v>
      </c>
      <c r="AU357">
        <v>259</v>
      </c>
      <c r="AV357">
        <v>704.38253821926878</v>
      </c>
    </row>
    <row r="358" spans="1:48" x14ac:dyDescent="0.3">
      <c r="A358">
        <v>356</v>
      </c>
      <c r="B358">
        <v>160</v>
      </c>
      <c r="C358">
        <v>306.92342012</v>
      </c>
      <c r="D358">
        <v>157</v>
      </c>
      <c r="E358">
        <v>375.51124659999999</v>
      </c>
      <c r="F358">
        <v>43</v>
      </c>
      <c r="G358">
        <v>345.28370992999999</v>
      </c>
      <c r="H358">
        <v>194</v>
      </c>
      <c r="I358">
        <v>342.24198171</v>
      </c>
      <c r="J358">
        <v>139</v>
      </c>
      <c r="K358">
        <v>282.55971987999999</v>
      </c>
      <c r="L358">
        <v>204</v>
      </c>
      <c r="M358">
        <v>337.11175947999999</v>
      </c>
      <c r="N358">
        <v>-5.1302222300000153</v>
      </c>
      <c r="O358">
        <v>-62.723990049999998</v>
      </c>
      <c r="P358">
        <v>45</v>
      </c>
      <c r="Q358">
        <v>8.1790431793489118E-2</v>
      </c>
      <c r="S358">
        <v>25</v>
      </c>
      <c r="T358">
        <v>382.16408660000002</v>
      </c>
      <c r="U358">
        <v>183</v>
      </c>
      <c r="V358">
        <v>359.74912129000001</v>
      </c>
      <c r="W358">
        <v>282</v>
      </c>
      <c r="X358">
        <v>235.82259519999999</v>
      </c>
      <c r="Y358">
        <v>210</v>
      </c>
      <c r="Z358">
        <v>349.77895689000002</v>
      </c>
      <c r="AA358">
        <v>-9.9701643999999874</v>
      </c>
      <c r="AB358">
        <v>-146.34149140000002</v>
      </c>
      <c r="AC358">
        <v>53</v>
      </c>
      <c r="AD358">
        <v>6.8129443704712619E-2</v>
      </c>
      <c r="AF358" t="s">
        <v>69</v>
      </c>
      <c r="AG358" t="b">
        <v>0</v>
      </c>
      <c r="AH358">
        <v>1.3660988088776499E-2</v>
      </c>
      <c r="AJ358">
        <v>79.593718884759795</v>
      </c>
      <c r="AK358">
        <v>50.777512942523828</v>
      </c>
      <c r="AL358">
        <v>62.93344188840846</v>
      </c>
      <c r="AM358">
        <v>45.47648293858731</v>
      </c>
      <c r="AN358">
        <v>57</v>
      </c>
      <c r="AO358">
        <v>1141.7889257318388</v>
      </c>
      <c r="AQ358">
        <v>149.58433745013124</v>
      </c>
      <c r="AR358">
        <v>76.873938930191031</v>
      </c>
      <c r="AS358">
        <v>146.68072907965555</v>
      </c>
      <c r="AT358">
        <v>75.614006890415908</v>
      </c>
      <c r="AU358">
        <v>73</v>
      </c>
      <c r="AV358">
        <v>1528.4073699351266</v>
      </c>
    </row>
    <row r="359" spans="1:48" x14ac:dyDescent="0.3">
      <c r="A359">
        <v>357</v>
      </c>
      <c r="B359">
        <v>261</v>
      </c>
      <c r="C359">
        <v>297.20610515999999</v>
      </c>
      <c r="D359">
        <v>145</v>
      </c>
      <c r="E359">
        <v>381.16696465000001</v>
      </c>
      <c r="F359">
        <v>141</v>
      </c>
      <c r="G359">
        <v>337.17283312000001</v>
      </c>
      <c r="H359">
        <v>189</v>
      </c>
      <c r="I359">
        <v>342.93176129</v>
      </c>
      <c r="J359">
        <v>289</v>
      </c>
      <c r="K359">
        <v>266.58483430000001</v>
      </c>
      <c r="L359">
        <v>196</v>
      </c>
      <c r="M359">
        <v>338.75857645999997</v>
      </c>
      <c r="N359">
        <v>-4.1731848300000252</v>
      </c>
      <c r="O359">
        <v>-70.587998819999996</v>
      </c>
      <c r="P359">
        <v>119</v>
      </c>
      <c r="Q359">
        <v>5.9120316481016587E-2</v>
      </c>
      <c r="S359">
        <v>56</v>
      </c>
      <c r="T359">
        <v>378.47658243000001</v>
      </c>
      <c r="U359">
        <v>201</v>
      </c>
      <c r="V359">
        <v>356.63546665000001</v>
      </c>
      <c r="W359">
        <v>310</v>
      </c>
      <c r="X359">
        <v>226.70955179000001</v>
      </c>
      <c r="Y359">
        <v>179</v>
      </c>
      <c r="Z359">
        <v>354.79360595999998</v>
      </c>
      <c r="AA359">
        <v>-1.8418606900000327</v>
      </c>
      <c r="AB359">
        <v>-151.76703064</v>
      </c>
      <c r="AC359">
        <v>247</v>
      </c>
      <c r="AD359">
        <v>1.213610546528403E-2</v>
      </c>
      <c r="AF359" t="s">
        <v>69</v>
      </c>
      <c r="AG359" t="b">
        <v>0</v>
      </c>
      <c r="AH359">
        <v>4.6984211015732559E-2</v>
      </c>
      <c r="AJ359">
        <v>89.164992455418002</v>
      </c>
      <c r="AK359">
        <v>55.310669131815821</v>
      </c>
      <c r="AL359">
        <v>70.711251219573697</v>
      </c>
      <c r="AM359">
        <v>52.308064559446464</v>
      </c>
      <c r="AN359">
        <v>12</v>
      </c>
      <c r="AO359">
        <v>1432.8675162427764</v>
      </c>
      <c r="AQ359">
        <v>155.9693548125403</v>
      </c>
      <c r="AR359">
        <v>84.892195576611115</v>
      </c>
      <c r="AS359">
        <v>151.77820673629026</v>
      </c>
      <c r="AT359">
        <v>75.268307312179246</v>
      </c>
      <c r="AU359">
        <v>23</v>
      </c>
      <c r="AV359">
        <v>1936.3807529761232</v>
      </c>
    </row>
    <row r="360" spans="1:48" x14ac:dyDescent="0.3">
      <c r="A360">
        <v>358</v>
      </c>
      <c r="B360">
        <v>233</v>
      </c>
      <c r="C360">
        <v>300.42445441000001</v>
      </c>
      <c r="D360">
        <v>161</v>
      </c>
      <c r="E360">
        <v>374.86827026999998</v>
      </c>
      <c r="F360">
        <v>102</v>
      </c>
      <c r="G360">
        <v>340.16169725999998</v>
      </c>
      <c r="H360">
        <v>204</v>
      </c>
      <c r="I360">
        <v>339.62217505000001</v>
      </c>
      <c r="J360">
        <v>268</v>
      </c>
      <c r="K360">
        <v>270.25766769000001</v>
      </c>
      <c r="L360">
        <v>212</v>
      </c>
      <c r="M360">
        <v>335.07616738000002</v>
      </c>
      <c r="N360">
        <v>-4.5460076699999945</v>
      </c>
      <c r="O360">
        <v>-69.904029569999977</v>
      </c>
      <c r="P360">
        <v>96</v>
      </c>
      <c r="Q360">
        <v>6.5032126158732342E-2</v>
      </c>
      <c r="S360">
        <v>48</v>
      </c>
      <c r="T360">
        <v>379.26238168999998</v>
      </c>
      <c r="U360">
        <v>223</v>
      </c>
      <c r="V360">
        <v>351.5547143</v>
      </c>
      <c r="W360">
        <v>306</v>
      </c>
      <c r="X360">
        <v>228.05088103</v>
      </c>
      <c r="Y360">
        <v>195</v>
      </c>
      <c r="Z360">
        <v>352.14786014999999</v>
      </c>
      <c r="AA360">
        <v>0.59314584999998488</v>
      </c>
      <c r="AB360">
        <v>-151.21150065999998</v>
      </c>
      <c r="AC360">
        <v>297</v>
      </c>
      <c r="AD360">
        <v>-3.9226239235180737E-3</v>
      </c>
      <c r="AF360" t="s">
        <v>69</v>
      </c>
      <c r="AG360" t="b">
        <v>0</v>
      </c>
      <c r="AH360">
        <v>6.895475008225041E-2</v>
      </c>
      <c r="AJ360">
        <v>86.551180317127631</v>
      </c>
      <c r="AK360">
        <v>53.116247020823849</v>
      </c>
      <c r="AL360">
        <v>70.05169188434445</v>
      </c>
      <c r="AM360">
        <v>49.934421729086964</v>
      </c>
      <c r="AN360">
        <v>26</v>
      </c>
      <c r="AO360">
        <v>1322.2449466333326</v>
      </c>
      <c r="AQ360">
        <v>154.64078112127288</v>
      </c>
      <c r="AR360">
        <v>82.212776803687191</v>
      </c>
      <c r="AS360">
        <v>151.2126639995756</v>
      </c>
      <c r="AT360">
        <v>75.856121439282958</v>
      </c>
      <c r="AU360">
        <v>44</v>
      </c>
      <c r="AV360">
        <v>1739.2576972779359</v>
      </c>
    </row>
    <row r="361" spans="1:48" x14ac:dyDescent="0.3">
      <c r="A361" s="68">
        <v>359</v>
      </c>
      <c r="B361" s="68">
        <v>275</v>
      </c>
      <c r="C361" s="68">
        <v>294.25892730999999</v>
      </c>
      <c r="D361" s="68">
        <v>305</v>
      </c>
      <c r="E361" s="68">
        <v>338.43438308999998</v>
      </c>
      <c r="F361" s="68">
        <v>216</v>
      </c>
      <c r="G361" s="68">
        <v>332.64676027000002</v>
      </c>
      <c r="H361" s="68">
        <v>324</v>
      </c>
      <c r="I361" s="68">
        <v>300.33662630999999</v>
      </c>
      <c r="J361" s="68">
        <v>299</v>
      </c>
      <c r="K361" s="68">
        <v>261.63131521999998</v>
      </c>
      <c r="L361" s="68">
        <v>319</v>
      </c>
      <c r="M361" s="68">
        <v>297.95130010999998</v>
      </c>
      <c r="N361" s="68">
        <v>-2.3853262000000086</v>
      </c>
      <c r="O361" s="68">
        <v>-71.015445050000039</v>
      </c>
      <c r="P361" s="68">
        <v>204</v>
      </c>
      <c r="Q361" s="68">
        <v>3.3588836883590122E-2</v>
      </c>
      <c r="R361" s="68"/>
      <c r="S361" s="68">
        <v>52</v>
      </c>
      <c r="T361" s="68">
        <v>378.62793253000001</v>
      </c>
      <c r="U361" s="68">
        <v>318</v>
      </c>
      <c r="V361" s="68">
        <v>317.93574674000001</v>
      </c>
      <c r="W361" s="68">
        <v>321</v>
      </c>
      <c r="X361" s="68">
        <v>220.26110058</v>
      </c>
      <c r="Y361" s="68">
        <v>327</v>
      </c>
      <c r="Z361" s="68">
        <v>312.67695605</v>
      </c>
      <c r="AA361" s="68">
        <v>-5.2587906900000121</v>
      </c>
      <c r="AB361" s="68">
        <v>-158.36683195000001</v>
      </c>
      <c r="AC361" s="68">
        <v>164</v>
      </c>
      <c r="AD361" s="68">
        <v>3.3206389401414127E-2</v>
      </c>
      <c r="AE361" s="68"/>
      <c r="AF361" s="68" t="s">
        <v>69</v>
      </c>
      <c r="AG361" s="68" t="b">
        <v>1</v>
      </c>
      <c r="AH361" s="68">
        <v>3.8244748217599461E-4</v>
      </c>
      <c r="AI361" s="68"/>
      <c r="AJ361" s="68">
        <v>88.566993760170789</v>
      </c>
      <c r="AK361" s="68">
        <v>54.083868121953884</v>
      </c>
      <c r="AL361" s="68">
        <v>71.055493923622691</v>
      </c>
      <c r="AM361" s="68">
        <v>51.994625474764995</v>
      </c>
      <c r="AN361" s="68">
        <v>14</v>
      </c>
      <c r="AO361" s="68">
        <v>1398.5483284295342</v>
      </c>
      <c r="AP361" s="68"/>
      <c r="AQ361" s="68">
        <v>161.81509809773939</v>
      </c>
      <c r="AR361" s="68">
        <v>86.823517171454938</v>
      </c>
      <c r="AS361" s="68">
        <v>158.45412061982097</v>
      </c>
      <c r="AT361" s="68">
        <v>78.352558404202881</v>
      </c>
      <c r="AU361" s="68">
        <v>32</v>
      </c>
      <c r="AV361" s="68">
        <v>1844.9915186100536</v>
      </c>
    </row>
    <row r="362" spans="1:48" x14ac:dyDescent="0.3">
      <c r="P362" t="s">
        <v>90</v>
      </c>
      <c r="AB362" t="s">
        <v>90</v>
      </c>
      <c r="AM362" t="s">
        <v>90</v>
      </c>
      <c r="AT362" t="s">
        <v>90</v>
      </c>
    </row>
    <row r="363" spans="1:48" x14ac:dyDescent="0.3">
      <c r="P363" t="s">
        <v>91</v>
      </c>
      <c r="AB363" t="s">
        <v>91</v>
      </c>
      <c r="AM363" t="s">
        <v>91</v>
      </c>
      <c r="AT363" t="s">
        <v>91</v>
      </c>
    </row>
    <row r="364" spans="1:48" x14ac:dyDescent="0.3">
      <c r="P364" t="s">
        <v>92</v>
      </c>
      <c r="AB364" t="s">
        <v>92</v>
      </c>
      <c r="AM364" t="s">
        <v>92</v>
      </c>
      <c r="AT364" t="s">
        <v>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4"/>
  <sheetViews>
    <sheetView workbookViewId="0">
      <selection activeCell="J11" sqref="J11"/>
    </sheetView>
  </sheetViews>
  <sheetFormatPr defaultRowHeight="16.2" x14ac:dyDescent="0.3"/>
  <cols>
    <col min="10" max="10" width="14" bestFit="1" customWidth="1"/>
    <col min="24" max="24" width="13" bestFit="1" customWidth="1"/>
    <col min="25" max="25" width="27.88671875" bestFit="1" customWidth="1"/>
    <col min="26" max="26" width="28" bestFit="1" customWidth="1"/>
    <col min="27" max="27" width="27.88671875" bestFit="1" customWidth="1"/>
    <col min="28" max="28" width="28" bestFit="1" customWidth="1"/>
    <col min="30" max="30" width="13" bestFit="1" customWidth="1"/>
    <col min="31" max="31" width="27.88671875" bestFit="1" customWidth="1"/>
    <col min="32" max="32" width="28" bestFit="1" customWidth="1"/>
    <col min="33" max="33" width="27.88671875" bestFit="1" customWidth="1"/>
    <col min="34" max="34" width="28" bestFit="1" customWidth="1"/>
  </cols>
  <sheetData>
    <row r="1" spans="1:34" s="7" customFormat="1" x14ac:dyDescent="0.3">
      <c r="A1" s="7" t="s">
        <v>89</v>
      </c>
      <c r="B1" s="6" t="s">
        <v>0</v>
      </c>
      <c r="C1" s="7" t="s">
        <v>37</v>
      </c>
      <c r="D1" s="14" t="s">
        <v>1</v>
      </c>
      <c r="E1" s="15" t="s">
        <v>39</v>
      </c>
      <c r="F1" s="16" t="s">
        <v>2</v>
      </c>
      <c r="G1" s="17" t="s">
        <v>40</v>
      </c>
      <c r="H1" s="7" t="s">
        <v>10</v>
      </c>
      <c r="I1" s="7" t="s">
        <v>11</v>
      </c>
      <c r="J1" s="7" t="s">
        <v>12</v>
      </c>
      <c r="L1" s="8" t="s">
        <v>3</v>
      </c>
      <c r="M1" s="7" t="s">
        <v>48</v>
      </c>
      <c r="N1" s="9" t="s">
        <v>4</v>
      </c>
      <c r="O1" s="7" t="s">
        <v>49</v>
      </c>
      <c r="P1" s="7" t="s">
        <v>10</v>
      </c>
      <c r="Q1" s="7" t="s">
        <v>11</v>
      </c>
      <c r="R1" s="7" t="s">
        <v>12</v>
      </c>
      <c r="T1" s="7" t="s">
        <v>13</v>
      </c>
      <c r="X1" s="7" t="s">
        <v>35</v>
      </c>
      <c r="Y1" s="7" t="s">
        <v>42</v>
      </c>
      <c r="Z1" s="7" t="s">
        <v>44</v>
      </c>
      <c r="AA1" s="7" t="s">
        <v>66</v>
      </c>
      <c r="AB1" s="7" t="s">
        <v>47</v>
      </c>
      <c r="AD1" s="7" t="s">
        <v>35</v>
      </c>
      <c r="AE1" s="7" t="s">
        <v>55</v>
      </c>
      <c r="AF1" s="7" t="s">
        <v>57</v>
      </c>
      <c r="AG1" s="7" t="s">
        <v>59</v>
      </c>
      <c r="AH1" s="7" t="s">
        <v>47</v>
      </c>
    </row>
    <row r="2" spans="1:34" s="7" customFormat="1" x14ac:dyDescent="0.3">
      <c r="B2" s="6" t="s">
        <v>28</v>
      </c>
      <c r="C2" s="7" t="s">
        <v>30</v>
      </c>
      <c r="D2" s="33" t="s">
        <v>17</v>
      </c>
      <c r="E2" s="34" t="s">
        <v>33</v>
      </c>
      <c r="F2" s="35" t="s">
        <v>19</v>
      </c>
      <c r="G2" s="36" t="s">
        <v>18</v>
      </c>
      <c r="L2" s="8" t="s">
        <v>50</v>
      </c>
      <c r="M2" s="7" t="s">
        <v>52</v>
      </c>
      <c r="N2" s="9" t="s">
        <v>51</v>
      </c>
      <c r="O2" s="7" t="s">
        <v>53</v>
      </c>
      <c r="X2" s="7" t="s">
        <v>62</v>
      </c>
      <c r="AA2" s="38"/>
      <c r="AB2" s="34"/>
      <c r="AD2" s="7" t="s">
        <v>64</v>
      </c>
    </row>
    <row r="3" spans="1:34" x14ac:dyDescent="0.3">
      <c r="A3">
        <v>1</v>
      </c>
      <c r="B3">
        <v>305.74148007000002</v>
      </c>
      <c r="C3">
        <v>384.7528701</v>
      </c>
      <c r="D3">
        <v>336.20446619000001</v>
      </c>
      <c r="E3">
        <v>358.13662421999999</v>
      </c>
      <c r="F3">
        <v>281.98498195000002</v>
      </c>
      <c r="G3">
        <v>354.57617317</v>
      </c>
      <c r="H3" s="13">
        <f t="shared" ref="H3:H66" si="0">G3-E3</f>
        <v>-3.5604510499999833</v>
      </c>
      <c r="I3" s="13">
        <f t="shared" ref="I3:I66" si="1">F3-D3</f>
        <v>-54.219484239999986</v>
      </c>
      <c r="J3" s="13">
        <f t="shared" ref="J3:J66" si="2">H3/I3</f>
        <v>6.5667372161635013E-2</v>
      </c>
      <c r="L3">
        <v>371.36190490000001</v>
      </c>
      <c r="M3">
        <v>372.08411900999999</v>
      </c>
      <c r="N3">
        <v>250.57128061</v>
      </c>
      <c r="O3">
        <v>365.81162483999998</v>
      </c>
      <c r="P3" s="13">
        <f t="shared" ref="P3:P66" si="3">O3-M3</f>
        <v>-6.2724941700000159</v>
      </c>
      <c r="Q3" s="13">
        <f t="shared" ref="Q3:Q66" si="4">N3-L3</f>
        <v>-120.79062429000001</v>
      </c>
      <c r="R3" s="13">
        <f t="shared" ref="R3:R66" si="5">P3/Q3</f>
        <v>5.1928650976591578E-2</v>
      </c>
      <c r="T3" s="13" t="str">
        <f t="shared" ref="T3:T66" si="6">IF(J3&gt;R3,"1 - Eye","2 - Ear")</f>
        <v>1 - Eye</v>
      </c>
      <c r="U3" s="13" t="b">
        <f t="shared" ref="U3:U34" si="7">IF(ABS(J3-R3)&lt;0.01,TRUE,FALSE)</f>
        <v>0</v>
      </c>
      <c r="V3" s="13">
        <f t="shared" ref="V3:V34" si="8">ABS(J3-R3)</f>
        <v>1.3738721185043434E-2</v>
      </c>
      <c r="W3" s="13"/>
      <c r="X3" s="13">
        <f t="shared" ref="X3:X66" si="9">(Y3+Z3+AA3)/2</f>
        <v>66.597354849328241</v>
      </c>
      <c r="Y3" s="13">
        <f t="shared" ref="Y3:Y66" si="10">SQRT(POWER(B3-D3,2)+POWER(C3-E3,2))</f>
        <v>40.452664536368047</v>
      </c>
      <c r="Z3" s="13">
        <f t="shared" ref="Z3:Z66" si="11">SQRT(POWER(D3-F3,2)+POWER(E3-G3,2))</f>
        <v>54.336261215978531</v>
      </c>
      <c r="AA3" s="13">
        <f t="shared" ref="AA3:AA66" si="12">SQRT(POWER(F3-B3,2)+POWER(G3-C3,2))</f>
        <v>38.405783946309889</v>
      </c>
      <c r="AB3" s="13">
        <f t="shared" ref="AB3:AB66" si="13">SQRT(X3*(X3-Y3)*(X3-Z3)*(X3-AA3))</f>
        <v>775.79054746785732</v>
      </c>
      <c r="AC3" s="7"/>
      <c r="AD3" s="13">
        <f t="shared" ref="AD3:AD66" si="14">(AE3+AF3+AG3)/2</f>
        <v>123.05833619630229</v>
      </c>
      <c r="AE3" s="13">
        <f t="shared" ref="AE3:AE66" si="15">SQRT(POWER(B3-L3,2)+POWER(C3-M3,2))</f>
        <v>66.832158494620359</v>
      </c>
      <c r="AF3" s="13">
        <f t="shared" ref="AF3:AF66" si="16">SQRT(POWER(L3-N3,2)+POWER(M3-O3,2))</f>
        <v>120.95337572585821</v>
      </c>
      <c r="AG3" s="13">
        <f t="shared" ref="AG3:AG66" si="17">SQRT(POWER(N3-B3,2)+POWER(O3-C3,2))</f>
        <v>58.331138172126039</v>
      </c>
      <c r="AH3" s="13">
        <f t="shared" ref="AH3:AH66" si="18">SQRT(AD3*(AD3-AE3)*(AD3-AF3)*(AD3-AG3))</f>
        <v>970.93504265740614</v>
      </c>
    </row>
    <row r="4" spans="1:34" x14ac:dyDescent="0.3">
      <c r="A4">
        <v>2</v>
      </c>
      <c r="B4">
        <v>305.61623259999999</v>
      </c>
      <c r="C4">
        <v>390.27016687000003</v>
      </c>
      <c r="D4">
        <v>336.74313222000001</v>
      </c>
      <c r="E4">
        <v>364.03074056999998</v>
      </c>
      <c r="F4">
        <v>282.50682560000001</v>
      </c>
      <c r="G4">
        <v>361.06797373000001</v>
      </c>
      <c r="H4" s="13">
        <f t="shared" si="0"/>
        <v>-2.962766839999972</v>
      </c>
      <c r="I4" s="13">
        <f t="shared" si="1"/>
        <v>-54.236306619999993</v>
      </c>
      <c r="J4" s="13">
        <f t="shared" si="2"/>
        <v>5.4627002180628437E-2</v>
      </c>
      <c r="L4">
        <v>372.79942390000002</v>
      </c>
      <c r="M4">
        <v>378.62237557999998</v>
      </c>
      <c r="N4">
        <v>251.00840928</v>
      </c>
      <c r="O4">
        <v>371.73672187</v>
      </c>
      <c r="P4" s="13">
        <f t="shared" si="3"/>
        <v>-6.8856537099999855</v>
      </c>
      <c r="Q4" s="13">
        <f t="shared" si="4"/>
        <v>-121.79101462000003</v>
      </c>
      <c r="R4" s="13">
        <f t="shared" si="5"/>
        <v>5.6536631470588398E-2</v>
      </c>
      <c r="T4" s="13" t="str">
        <f t="shared" si="6"/>
        <v>2 - Ear</v>
      </c>
      <c r="U4" s="26" t="b">
        <f t="shared" si="7"/>
        <v>1</v>
      </c>
      <c r="V4" s="26">
        <f t="shared" si="8"/>
        <v>1.9096292899599618E-3</v>
      </c>
      <c r="W4" s="13"/>
      <c r="X4" s="13">
        <f t="shared" si="9"/>
        <v>66.13408848615893</v>
      </c>
      <c r="Y4" s="13">
        <f t="shared" si="10"/>
        <v>40.711071866344803</v>
      </c>
      <c r="Z4" s="13">
        <f t="shared" si="11"/>
        <v>54.31716987405418</v>
      </c>
      <c r="AA4" s="13">
        <f t="shared" si="12"/>
        <v>37.239935231918864</v>
      </c>
      <c r="AB4" s="13">
        <f t="shared" si="13"/>
        <v>757.67565818291951</v>
      </c>
      <c r="AC4" s="7"/>
      <c r="AD4" s="13">
        <f t="shared" si="14"/>
        <v>123.91905224824629</v>
      </c>
      <c r="AE4" s="13">
        <f t="shared" si="15"/>
        <v>68.185425386865489</v>
      </c>
      <c r="AF4" s="13">
        <f t="shared" si="16"/>
        <v>121.98550516017507</v>
      </c>
      <c r="AG4" s="13">
        <f t="shared" si="17"/>
        <v>57.667173949452049</v>
      </c>
      <c r="AH4" s="13">
        <f t="shared" si="18"/>
        <v>940.5982548577897</v>
      </c>
    </row>
    <row r="5" spans="1:34" x14ac:dyDescent="0.3">
      <c r="A5">
        <v>3</v>
      </c>
      <c r="B5">
        <v>315.18109068000001</v>
      </c>
      <c r="C5">
        <v>391.29468663</v>
      </c>
      <c r="D5">
        <v>344.80726546</v>
      </c>
      <c r="E5">
        <v>362.76270813999997</v>
      </c>
      <c r="F5">
        <v>294.84012332999998</v>
      </c>
      <c r="G5">
        <v>358.96403414000002</v>
      </c>
      <c r="H5" s="13">
        <f t="shared" si="0"/>
        <v>-3.7986739999999486</v>
      </c>
      <c r="I5" s="13">
        <f t="shared" si="1"/>
        <v>-49.967142130000013</v>
      </c>
      <c r="J5" s="13">
        <f t="shared" si="2"/>
        <v>7.6023439365751608E-2</v>
      </c>
      <c r="L5">
        <v>377.98866020999998</v>
      </c>
      <c r="M5">
        <v>372.20752684000001</v>
      </c>
      <c r="N5">
        <v>258.91543919999998</v>
      </c>
      <c r="O5">
        <v>367.22274637999999</v>
      </c>
      <c r="P5" s="13">
        <f t="shared" si="3"/>
        <v>-4.9847804600000245</v>
      </c>
      <c r="Q5" s="13">
        <f t="shared" si="4"/>
        <v>-119.07322101</v>
      </c>
      <c r="R5" s="13">
        <f t="shared" si="5"/>
        <v>4.1863152921523747E-2</v>
      </c>
      <c r="T5" s="13" t="str">
        <f t="shared" si="6"/>
        <v>1 - Eye</v>
      </c>
      <c r="U5" s="26" t="b">
        <f t="shared" si="7"/>
        <v>0</v>
      </c>
      <c r="V5" s="26">
        <f t="shared" si="8"/>
        <v>3.4160286444227861E-2</v>
      </c>
      <c r="W5" s="13"/>
      <c r="X5" s="13">
        <f t="shared" si="9"/>
        <v>64.719914970217246</v>
      </c>
      <c r="Y5" s="13">
        <f t="shared" si="10"/>
        <v>41.13130229702108</v>
      </c>
      <c r="Z5" s="13">
        <f t="shared" si="11"/>
        <v>50.11132822823496</v>
      </c>
      <c r="AA5" s="13">
        <f t="shared" si="12"/>
        <v>38.197199415178446</v>
      </c>
      <c r="AB5" s="13">
        <f t="shared" si="13"/>
        <v>769.1008021580875</v>
      </c>
      <c r="AC5" s="13"/>
      <c r="AD5" s="13">
        <f t="shared" si="14"/>
        <v>123.01001879835439</v>
      </c>
      <c r="AE5" s="13">
        <f t="shared" si="15"/>
        <v>65.643815086531745</v>
      </c>
      <c r="AF5" s="13">
        <f t="shared" si="16"/>
        <v>119.1775146490759</v>
      </c>
      <c r="AG5" s="13">
        <f t="shared" si="17"/>
        <v>61.19870786110112</v>
      </c>
      <c r="AH5" s="13">
        <f t="shared" si="18"/>
        <v>1292.9257707305476</v>
      </c>
    </row>
    <row r="6" spans="1:34" x14ac:dyDescent="0.3">
      <c r="A6">
        <v>4</v>
      </c>
      <c r="B6">
        <v>314.01783239999997</v>
      </c>
      <c r="C6">
        <v>405.83252956000001</v>
      </c>
      <c r="D6">
        <v>344.50785198</v>
      </c>
      <c r="E6">
        <v>371.78021744</v>
      </c>
      <c r="F6">
        <v>287.28222434000003</v>
      </c>
      <c r="G6">
        <v>370.45040268999998</v>
      </c>
      <c r="H6" s="13">
        <f t="shared" si="0"/>
        <v>-1.3298147500000255</v>
      </c>
      <c r="I6" s="13">
        <f t="shared" si="1"/>
        <v>-57.225627639999971</v>
      </c>
      <c r="J6" s="13">
        <f t="shared" si="2"/>
        <v>2.3238098118656583E-2</v>
      </c>
      <c r="L6">
        <v>375.39537357</v>
      </c>
      <c r="M6">
        <v>378.09693070999998</v>
      </c>
      <c r="N6">
        <v>253.93358448000001</v>
      </c>
      <c r="O6">
        <v>372.50981983999998</v>
      </c>
      <c r="P6" s="13">
        <f t="shared" si="3"/>
        <v>-5.5871108700000036</v>
      </c>
      <c r="Q6" s="13">
        <f t="shared" si="4"/>
        <v>-121.46178909</v>
      </c>
      <c r="R6" s="13">
        <f t="shared" si="5"/>
        <v>4.59989179466153E-2</v>
      </c>
      <c r="T6" s="13" t="str">
        <f t="shared" si="6"/>
        <v>2 - Ear</v>
      </c>
      <c r="U6" s="13" t="b">
        <f t="shared" si="7"/>
        <v>0</v>
      </c>
      <c r="V6" s="13">
        <f t="shared" si="8"/>
        <v>2.2760819827958717E-2</v>
      </c>
      <c r="W6" s="13"/>
      <c r="X6" s="13">
        <f t="shared" si="9"/>
        <v>73.648104988304368</v>
      </c>
      <c r="Y6" s="13">
        <f t="shared" si="10"/>
        <v>45.707781117734037</v>
      </c>
      <c r="Z6" s="13">
        <f t="shared" si="11"/>
        <v>57.24107673743783</v>
      </c>
      <c r="AA6" s="13">
        <f t="shared" si="12"/>
        <v>44.347352121436884</v>
      </c>
      <c r="AB6" s="13">
        <f t="shared" si="13"/>
        <v>994.60550571272552</v>
      </c>
      <c r="AC6" s="13"/>
      <c r="AD6" s="13">
        <f t="shared" si="14"/>
        <v>128.82477671339913</v>
      </c>
      <c r="AE6" s="13">
        <f t="shared" si="15"/>
        <v>67.35329244842579</v>
      </c>
      <c r="AF6" s="13">
        <f t="shared" si="16"/>
        <v>121.59022171547066</v>
      </c>
      <c r="AG6" s="13">
        <f t="shared" si="17"/>
        <v>68.706039262901811</v>
      </c>
      <c r="AH6" s="13">
        <f t="shared" si="18"/>
        <v>1855.8692926241647</v>
      </c>
    </row>
    <row r="7" spans="1:34" x14ac:dyDescent="0.3">
      <c r="A7">
        <v>5</v>
      </c>
      <c r="B7">
        <v>312.28446828</v>
      </c>
      <c r="C7">
        <v>384.89886338999997</v>
      </c>
      <c r="D7">
        <v>342.20167443999998</v>
      </c>
      <c r="E7">
        <v>357.77870252999998</v>
      </c>
      <c r="F7">
        <v>289.10586017000003</v>
      </c>
      <c r="G7">
        <v>354.26809975999998</v>
      </c>
      <c r="H7" s="13">
        <f t="shared" si="0"/>
        <v>-3.5106027699999913</v>
      </c>
      <c r="I7" s="13">
        <f t="shared" si="1"/>
        <v>-53.095814269999948</v>
      </c>
      <c r="J7" s="13">
        <f t="shared" si="2"/>
        <v>6.6118258440261687E-2</v>
      </c>
      <c r="L7">
        <v>373.31847929999998</v>
      </c>
      <c r="M7">
        <v>374.77013678999998</v>
      </c>
      <c r="N7">
        <v>258.06332013999997</v>
      </c>
      <c r="O7">
        <v>367.81864938000001</v>
      </c>
      <c r="P7" s="13">
        <f t="shared" si="3"/>
        <v>-6.9514874099999702</v>
      </c>
      <c r="Q7" s="13">
        <f t="shared" si="4"/>
        <v>-115.25515916000001</v>
      </c>
      <c r="R7" s="13">
        <f t="shared" si="5"/>
        <v>6.0313893630997872E-2</v>
      </c>
      <c r="T7" s="13" t="str">
        <f t="shared" si="6"/>
        <v>1 - Eye</v>
      </c>
      <c r="U7" s="13" t="b">
        <f t="shared" si="7"/>
        <v>1</v>
      </c>
      <c r="V7" s="13">
        <f t="shared" si="8"/>
        <v>5.804364809263815E-3</v>
      </c>
      <c r="W7" s="13"/>
      <c r="X7" s="13">
        <f t="shared" si="9"/>
        <v>66.001923743737905</v>
      </c>
      <c r="Y7" s="13">
        <f t="shared" si="10"/>
        <v>40.379974609851061</v>
      </c>
      <c r="Z7" s="13">
        <f t="shared" si="11"/>
        <v>53.211745177198068</v>
      </c>
      <c r="AA7" s="13">
        <f t="shared" si="12"/>
        <v>38.41212770042668</v>
      </c>
      <c r="AB7" s="13">
        <f t="shared" si="13"/>
        <v>772.49722540551943</v>
      </c>
      <c r="AC7" s="13"/>
      <c r="AD7" s="13">
        <f t="shared" si="14"/>
        <v>117.09054944797904</v>
      </c>
      <c r="AE7" s="13">
        <f t="shared" si="15"/>
        <v>61.868744966477436</v>
      </c>
      <c r="AF7" s="13">
        <f t="shared" si="16"/>
        <v>115.46460449076298</v>
      </c>
      <c r="AG7" s="13">
        <f t="shared" si="17"/>
        <v>56.847749438717685</v>
      </c>
      <c r="AH7" s="13">
        <f t="shared" si="18"/>
        <v>795.83257777922483</v>
      </c>
    </row>
    <row r="8" spans="1:34" x14ac:dyDescent="0.3">
      <c r="A8">
        <v>6</v>
      </c>
      <c r="B8">
        <v>309.50374504000001</v>
      </c>
      <c r="C8">
        <v>382.88645724999998</v>
      </c>
      <c r="D8">
        <v>339.35574560999999</v>
      </c>
      <c r="E8">
        <v>355.84699465</v>
      </c>
      <c r="F8">
        <v>285.76997175999998</v>
      </c>
      <c r="G8">
        <v>354.52376263000002</v>
      </c>
      <c r="H8" s="13">
        <f t="shared" si="0"/>
        <v>-1.3232320199999776</v>
      </c>
      <c r="I8" s="13">
        <f t="shared" si="1"/>
        <v>-53.58577385000001</v>
      </c>
      <c r="J8" s="13">
        <f t="shared" si="2"/>
        <v>2.46937185922524E-2</v>
      </c>
      <c r="L8">
        <v>369.07086727000001</v>
      </c>
      <c r="M8">
        <v>371.61246870000002</v>
      </c>
      <c r="N8">
        <v>252.70696000000001</v>
      </c>
      <c r="O8">
        <v>364.98596785000001</v>
      </c>
      <c r="P8" s="13">
        <f t="shared" si="3"/>
        <v>-6.6265008500000135</v>
      </c>
      <c r="Q8" s="13">
        <f t="shared" si="4"/>
        <v>-116.36390727</v>
      </c>
      <c r="R8" s="13">
        <f t="shared" si="5"/>
        <v>5.6946359102780009E-2</v>
      </c>
      <c r="T8" s="13" t="str">
        <f t="shared" si="6"/>
        <v>2 - Ear</v>
      </c>
      <c r="U8" s="13" t="b">
        <f t="shared" si="7"/>
        <v>0</v>
      </c>
      <c r="V8" s="13">
        <f t="shared" si="8"/>
        <v>3.2252640510527605E-2</v>
      </c>
      <c r="W8" s="13"/>
      <c r="X8" s="13">
        <f t="shared" si="9"/>
        <v>65.431235796263891</v>
      </c>
      <c r="Y8" s="13">
        <f t="shared" si="10"/>
        <v>40.2774685863955</v>
      </c>
      <c r="Z8" s="13">
        <f t="shared" si="11"/>
        <v>53.602109119717461</v>
      </c>
      <c r="AA8" s="13">
        <f t="shared" si="12"/>
        <v>36.982893886414814</v>
      </c>
      <c r="AB8" s="13">
        <f t="shared" si="13"/>
        <v>744.21582546220714</v>
      </c>
      <c r="AC8" s="13"/>
      <c r="AD8" s="13">
        <f t="shared" si="14"/>
        <v>118.3639463852453</v>
      </c>
      <c r="AE8" s="13">
        <f t="shared" si="15"/>
        <v>60.624622626366012</v>
      </c>
      <c r="AF8" s="13">
        <f t="shared" si="16"/>
        <v>116.5524321009914</v>
      </c>
      <c r="AG8" s="13">
        <f t="shared" si="17"/>
        <v>59.550838043133197</v>
      </c>
      <c r="AH8" s="13">
        <f t="shared" si="18"/>
        <v>853.30347214219285</v>
      </c>
    </row>
    <row r="9" spans="1:34" x14ac:dyDescent="0.3">
      <c r="A9">
        <v>7</v>
      </c>
      <c r="B9">
        <v>305.05186018000001</v>
      </c>
      <c r="C9">
        <v>410.01220561000002</v>
      </c>
      <c r="D9">
        <v>331.88907848999997</v>
      </c>
      <c r="E9">
        <v>374.11864367999999</v>
      </c>
      <c r="F9">
        <v>276.85529649</v>
      </c>
      <c r="G9">
        <v>372.22959589999999</v>
      </c>
      <c r="H9" s="13">
        <f t="shared" si="0"/>
        <v>-1.8890477799999985</v>
      </c>
      <c r="I9" s="13">
        <f t="shared" si="1"/>
        <v>-55.033781999999974</v>
      </c>
      <c r="J9" s="13">
        <f t="shared" si="2"/>
        <v>3.4325240086171063E-2</v>
      </c>
      <c r="L9">
        <v>373.65836487000001</v>
      </c>
      <c r="M9">
        <v>378.26010993</v>
      </c>
      <c r="N9">
        <v>242.06751159999999</v>
      </c>
      <c r="O9">
        <v>374.56241782000001</v>
      </c>
      <c r="P9" s="13">
        <f t="shared" si="3"/>
        <v>-3.6976921099999913</v>
      </c>
      <c r="Q9" s="13">
        <f t="shared" si="4"/>
        <v>-131.59085327000003</v>
      </c>
      <c r="R9" s="13">
        <f t="shared" si="5"/>
        <v>2.8099917419131048E-2</v>
      </c>
      <c r="T9" s="13" t="str">
        <f t="shared" si="6"/>
        <v>1 - Eye</v>
      </c>
      <c r="U9" s="13" t="b">
        <f t="shared" si="7"/>
        <v>1</v>
      </c>
      <c r="V9" s="13">
        <f t="shared" si="8"/>
        <v>6.2253226670400154E-3</v>
      </c>
      <c r="W9" s="13"/>
      <c r="X9" s="13">
        <f t="shared" si="9"/>
        <v>73.51379144894139</v>
      </c>
      <c r="Y9" s="13">
        <f t="shared" si="10"/>
        <v>44.817229662723967</v>
      </c>
      <c r="Z9" s="13">
        <f t="shared" si="11"/>
        <v>55.066193465125622</v>
      </c>
      <c r="AA9" s="13">
        <f t="shared" si="12"/>
        <v>47.144159770033184</v>
      </c>
      <c r="AB9" s="13">
        <f t="shared" si="13"/>
        <v>1013.0276250645005</v>
      </c>
      <c r="AC9" s="13"/>
      <c r="AD9" s="13">
        <f t="shared" si="14"/>
        <v>139.75800452193468</v>
      </c>
      <c r="AE9" s="13">
        <f t="shared" si="15"/>
        <v>75.597936915307884</v>
      </c>
      <c r="AF9" s="13">
        <f t="shared" si="16"/>
        <v>131.64279544003551</v>
      </c>
      <c r="AG9" s="13">
        <f t="shared" si="17"/>
        <v>72.275276688525963</v>
      </c>
      <c r="AH9" s="13">
        <f t="shared" si="18"/>
        <v>2215.9855473643879</v>
      </c>
    </row>
    <row r="10" spans="1:34" x14ac:dyDescent="0.3">
      <c r="A10">
        <v>8</v>
      </c>
      <c r="B10">
        <v>304.18722043999998</v>
      </c>
      <c r="C10">
        <v>397.15778605000003</v>
      </c>
      <c r="D10">
        <v>330.80845453000001</v>
      </c>
      <c r="E10">
        <v>366.91629293</v>
      </c>
      <c r="F10">
        <v>277.64478241</v>
      </c>
      <c r="G10">
        <v>365.95686602000001</v>
      </c>
      <c r="H10" s="13">
        <f t="shared" si="0"/>
        <v>-0.95942690999999058</v>
      </c>
      <c r="I10" s="13">
        <f t="shared" si="1"/>
        <v>-53.163672120000001</v>
      </c>
      <c r="J10" s="13">
        <f t="shared" si="2"/>
        <v>1.8046663666015976E-2</v>
      </c>
      <c r="L10">
        <v>368.20287300000001</v>
      </c>
      <c r="M10">
        <v>376.35742876</v>
      </c>
      <c r="N10">
        <v>242.83440138</v>
      </c>
      <c r="O10">
        <v>375.14446583</v>
      </c>
      <c r="P10" s="13">
        <f t="shared" si="3"/>
        <v>-1.2129629300000033</v>
      </c>
      <c r="Q10" s="13">
        <f t="shared" si="4"/>
        <v>-125.36847162000001</v>
      </c>
      <c r="R10" s="13">
        <f t="shared" si="5"/>
        <v>9.675183196590071E-3</v>
      </c>
      <c r="T10" s="13" t="str">
        <f t="shared" si="6"/>
        <v>1 - Eye</v>
      </c>
      <c r="U10" s="26" t="b">
        <f t="shared" si="7"/>
        <v>1</v>
      </c>
      <c r="V10" s="26">
        <f t="shared" si="8"/>
        <v>8.371480469425905E-3</v>
      </c>
      <c r="W10" s="13"/>
      <c r="X10" s="13">
        <f t="shared" si="9"/>
        <v>67.212567883959963</v>
      </c>
      <c r="Y10" s="13">
        <f t="shared" si="10"/>
        <v>40.289428025247382</v>
      </c>
      <c r="Z10" s="13">
        <f t="shared" si="11"/>
        <v>53.172328642617281</v>
      </c>
      <c r="AA10" s="13">
        <f t="shared" si="12"/>
        <v>40.96337910005527</v>
      </c>
      <c r="AB10" s="13">
        <f t="shared" si="13"/>
        <v>816.64497650713611</v>
      </c>
      <c r="AC10" s="13"/>
      <c r="AD10" s="13">
        <f t="shared" si="14"/>
        <v>128.93348942126238</v>
      </c>
      <c r="AE10" s="13">
        <f t="shared" si="15"/>
        <v>67.310167404889853</v>
      </c>
      <c r="AF10" s="13">
        <f t="shared" si="16"/>
        <v>125.37433930196522</v>
      </c>
      <c r="AG10" s="13">
        <f t="shared" si="17"/>
        <v>65.182472135669713</v>
      </c>
      <c r="AH10" s="13">
        <f t="shared" si="18"/>
        <v>1342.6788080461317</v>
      </c>
    </row>
    <row r="11" spans="1:34" x14ac:dyDescent="0.3">
      <c r="A11">
        <v>9</v>
      </c>
      <c r="B11">
        <v>304.13912704000001</v>
      </c>
      <c r="C11">
        <v>386.68102742999997</v>
      </c>
      <c r="D11">
        <v>333.79232265000002</v>
      </c>
      <c r="E11">
        <v>361.07114687000001</v>
      </c>
      <c r="F11">
        <v>281.04656444</v>
      </c>
      <c r="G11">
        <v>358.95995381</v>
      </c>
      <c r="H11" s="13">
        <f t="shared" si="0"/>
        <v>-2.1111930600000051</v>
      </c>
      <c r="I11" s="13">
        <f t="shared" si="1"/>
        <v>-52.74575821000002</v>
      </c>
      <c r="J11" s="13">
        <f t="shared" si="2"/>
        <v>4.0025835851948105E-2</v>
      </c>
      <c r="L11">
        <v>368.57771303999999</v>
      </c>
      <c r="M11">
        <v>372.60197405999997</v>
      </c>
      <c r="N11">
        <v>251.45881349000001</v>
      </c>
      <c r="O11">
        <v>364.38473650999998</v>
      </c>
      <c r="P11" s="13">
        <f t="shared" si="3"/>
        <v>-8.217237549999993</v>
      </c>
      <c r="Q11" s="13">
        <f t="shared" si="4"/>
        <v>-117.11889954999998</v>
      </c>
      <c r="R11" s="13">
        <f t="shared" si="5"/>
        <v>7.01614989687631E-2</v>
      </c>
      <c r="T11" s="13" t="str">
        <f t="shared" si="6"/>
        <v>2 - Ear</v>
      </c>
      <c r="U11" s="13" t="b">
        <f t="shared" si="7"/>
        <v>0</v>
      </c>
      <c r="V11" s="13">
        <f t="shared" si="8"/>
        <v>3.0135663116814995E-2</v>
      </c>
      <c r="W11" s="13"/>
      <c r="X11" s="13">
        <f t="shared" si="9"/>
        <v>64.024378739422986</v>
      </c>
      <c r="Y11" s="13">
        <f t="shared" si="10"/>
        <v>39.181347503402534</v>
      </c>
      <c r="Z11" s="13">
        <f t="shared" si="11"/>
        <v>52.787992434685144</v>
      </c>
      <c r="AA11" s="13">
        <f t="shared" si="12"/>
        <v>36.079417540758293</v>
      </c>
      <c r="AB11" s="13">
        <f t="shared" si="13"/>
        <v>706.70809429169628</v>
      </c>
      <c r="AC11" s="13"/>
      <c r="AD11" s="13">
        <f t="shared" si="14"/>
        <v>120.28494540006257</v>
      </c>
      <c r="AE11" s="13">
        <f t="shared" si="15"/>
        <v>65.95870760919064</v>
      </c>
      <c r="AF11" s="13">
        <f t="shared" si="16"/>
        <v>117.40681251424942</v>
      </c>
      <c r="AG11" s="13">
        <f t="shared" si="17"/>
        <v>57.204370676685073</v>
      </c>
      <c r="AH11" s="13">
        <f t="shared" si="18"/>
        <v>1089.2152029741117</v>
      </c>
    </row>
    <row r="12" spans="1:34" x14ac:dyDescent="0.3">
      <c r="A12">
        <v>10</v>
      </c>
      <c r="B12">
        <v>313.35121604</v>
      </c>
      <c r="C12">
        <v>397.03367756</v>
      </c>
      <c r="D12">
        <v>342.76907568000001</v>
      </c>
      <c r="E12">
        <v>366.85566090999998</v>
      </c>
      <c r="F12">
        <v>288.62351842999999</v>
      </c>
      <c r="G12">
        <v>363.57449558000002</v>
      </c>
      <c r="H12" s="13">
        <f t="shared" si="0"/>
        <v>-3.2811653299999648</v>
      </c>
      <c r="I12" s="13">
        <f t="shared" si="1"/>
        <v>-54.145557250000024</v>
      </c>
      <c r="J12" s="13">
        <f t="shared" si="2"/>
        <v>6.0598976105282643E-2</v>
      </c>
      <c r="L12">
        <v>375.82350832999998</v>
      </c>
      <c r="M12">
        <v>372.51566851000001</v>
      </c>
      <c r="N12">
        <v>256.69154626</v>
      </c>
      <c r="O12">
        <v>367.98863736999999</v>
      </c>
      <c r="P12" s="13">
        <f t="shared" si="3"/>
        <v>-4.5270311400000196</v>
      </c>
      <c r="Q12" s="13">
        <f t="shared" si="4"/>
        <v>-119.13196206999999</v>
      </c>
      <c r="R12" s="13">
        <f t="shared" si="5"/>
        <v>3.8000139184646439E-2</v>
      </c>
      <c r="T12" s="13" t="str">
        <f t="shared" si="6"/>
        <v>1 - Eye</v>
      </c>
      <c r="U12" s="13" t="b">
        <f t="shared" si="7"/>
        <v>0</v>
      </c>
      <c r="V12" s="13">
        <f t="shared" si="8"/>
        <v>2.2598836920636203E-2</v>
      </c>
      <c r="W12" s="13"/>
      <c r="X12" s="13">
        <f t="shared" si="9"/>
        <v>68.996979139912611</v>
      </c>
      <c r="Y12" s="13">
        <f t="shared" si="10"/>
        <v>42.144076152247308</v>
      </c>
      <c r="Z12" s="13">
        <f t="shared" si="11"/>
        <v>54.244883775668868</v>
      </c>
      <c r="AA12" s="13">
        <f t="shared" si="12"/>
        <v>41.60499835190906</v>
      </c>
      <c r="AB12" s="13">
        <f t="shared" si="13"/>
        <v>865.26519467380115</v>
      </c>
      <c r="AC12" s="13"/>
      <c r="AD12" s="13">
        <f t="shared" si="14"/>
        <v>124.99984807915875</v>
      </c>
      <c r="AE12" s="13">
        <f t="shared" si="15"/>
        <v>67.111251454156871</v>
      </c>
      <c r="AF12" s="13">
        <f t="shared" si="16"/>
        <v>119.21794494785777</v>
      </c>
      <c r="AG12" s="13">
        <f t="shared" si="17"/>
        <v>63.670499756302853</v>
      </c>
      <c r="AH12" s="13">
        <f t="shared" si="18"/>
        <v>1601.8462683802645</v>
      </c>
    </row>
    <row r="13" spans="1:34" x14ac:dyDescent="0.3">
      <c r="A13">
        <v>11</v>
      </c>
      <c r="B13">
        <v>308.87593464000003</v>
      </c>
      <c r="C13">
        <v>391.34858802000002</v>
      </c>
      <c r="D13">
        <v>340.54982373000001</v>
      </c>
      <c r="E13">
        <v>362.53942617000001</v>
      </c>
      <c r="F13">
        <v>282.17335802999997</v>
      </c>
      <c r="G13">
        <v>359.98905001999998</v>
      </c>
      <c r="H13" s="13">
        <f t="shared" si="0"/>
        <v>-2.5503761500000337</v>
      </c>
      <c r="I13" s="13">
        <f t="shared" si="1"/>
        <v>-58.37646570000004</v>
      </c>
      <c r="J13" s="13">
        <f t="shared" si="2"/>
        <v>4.3688430250412233E-2</v>
      </c>
      <c r="L13">
        <v>378.16747019000002</v>
      </c>
      <c r="M13">
        <v>377.42190539000001</v>
      </c>
      <c r="N13">
        <v>247.11429174</v>
      </c>
      <c r="O13">
        <v>373.70289609000002</v>
      </c>
      <c r="P13" s="13">
        <f t="shared" si="3"/>
        <v>-3.719009299999982</v>
      </c>
      <c r="Q13" s="13">
        <f t="shared" si="4"/>
        <v>-131.05317845000002</v>
      </c>
      <c r="R13" s="13">
        <f t="shared" si="5"/>
        <v>2.8377864192121634E-2</v>
      </c>
      <c r="T13" s="13" t="str">
        <f t="shared" si="6"/>
        <v>1 - Eye</v>
      </c>
      <c r="U13" s="13" t="b">
        <f t="shared" si="7"/>
        <v>0</v>
      </c>
      <c r="V13" s="13">
        <f t="shared" si="8"/>
        <v>1.5310566058290599E-2</v>
      </c>
      <c r="W13" s="13"/>
      <c r="X13" s="13">
        <f t="shared" si="9"/>
        <v>71.218016397466982</v>
      </c>
      <c r="Y13" s="13">
        <f t="shared" si="10"/>
        <v>42.815920597192772</v>
      </c>
      <c r="Z13" s="13">
        <f t="shared" si="11"/>
        <v>58.432150107023872</v>
      </c>
      <c r="AA13" s="13">
        <f t="shared" si="12"/>
        <v>41.187962090717335</v>
      </c>
      <c r="AB13" s="13">
        <f t="shared" si="13"/>
        <v>881.27868994757819</v>
      </c>
      <c r="AC13" s="13"/>
      <c r="AD13" s="13">
        <f t="shared" si="14"/>
        <v>133.00804970526508</v>
      </c>
      <c r="AE13" s="13">
        <f t="shared" si="15"/>
        <v>70.677219724276483</v>
      </c>
      <c r="AF13" s="13">
        <f t="shared" si="16"/>
        <v>131.10593660098323</v>
      </c>
      <c r="AG13" s="13">
        <f t="shared" si="17"/>
        <v>64.232943085270435</v>
      </c>
      <c r="AH13" s="13">
        <f t="shared" si="18"/>
        <v>1041.4159445238217</v>
      </c>
    </row>
    <row r="14" spans="1:34" x14ac:dyDescent="0.3">
      <c r="A14">
        <v>12</v>
      </c>
      <c r="B14">
        <v>306.80642260000002</v>
      </c>
      <c r="C14">
        <v>397.71276731</v>
      </c>
      <c r="D14">
        <v>335.76763154999998</v>
      </c>
      <c r="E14">
        <v>369.18540935999999</v>
      </c>
      <c r="F14">
        <v>281.75966598999997</v>
      </c>
      <c r="G14">
        <v>367.54614064999998</v>
      </c>
      <c r="H14" s="13">
        <f t="shared" si="0"/>
        <v>-1.6392687100000103</v>
      </c>
      <c r="I14" s="13">
        <f t="shared" si="1"/>
        <v>-54.007965560000002</v>
      </c>
      <c r="J14" s="13">
        <f t="shared" si="2"/>
        <v>3.0352350676473253E-2</v>
      </c>
      <c r="L14">
        <v>375.75785033</v>
      </c>
      <c r="M14">
        <v>383.45270928999997</v>
      </c>
      <c r="N14">
        <v>249.99126415000001</v>
      </c>
      <c r="O14">
        <v>378.68664175999999</v>
      </c>
      <c r="P14" s="13">
        <f t="shared" si="3"/>
        <v>-4.7660675299999866</v>
      </c>
      <c r="Q14" s="13">
        <f t="shared" si="4"/>
        <v>-125.76658617999999</v>
      </c>
      <c r="R14" s="13">
        <f t="shared" si="5"/>
        <v>3.7896135012988927E-2</v>
      </c>
      <c r="T14" s="13" t="str">
        <f t="shared" si="6"/>
        <v>2 - Ear</v>
      </c>
      <c r="U14" s="26" t="b">
        <f t="shared" si="7"/>
        <v>1</v>
      </c>
      <c r="V14" s="26">
        <f t="shared" si="8"/>
        <v>7.5437843365156743E-3</v>
      </c>
      <c r="W14" s="13"/>
      <c r="X14" s="13">
        <f t="shared" si="9"/>
        <v>66.946900972428949</v>
      </c>
      <c r="Y14" s="13">
        <f t="shared" si="10"/>
        <v>40.651713069106769</v>
      </c>
      <c r="Z14" s="13">
        <f t="shared" si="11"/>
        <v>54.032837662237689</v>
      </c>
      <c r="AA14" s="13">
        <f t="shared" si="12"/>
        <v>39.20925121351344</v>
      </c>
      <c r="AB14" s="13">
        <f t="shared" si="13"/>
        <v>794.08988465844993</v>
      </c>
      <c r="AC14" s="13"/>
      <c r="AD14" s="13">
        <f t="shared" si="14"/>
        <v>128.09183619082941</v>
      </c>
      <c r="AE14" s="13">
        <f t="shared" si="15"/>
        <v>70.41057193873074</v>
      </c>
      <c r="AF14" s="13">
        <f t="shared" si="16"/>
        <v>125.85686154942799</v>
      </c>
      <c r="AG14" s="13">
        <f t="shared" si="17"/>
        <v>59.916238893500072</v>
      </c>
      <c r="AH14" s="13">
        <f t="shared" si="18"/>
        <v>1061.0329883776153</v>
      </c>
    </row>
    <row r="15" spans="1:34" x14ac:dyDescent="0.3">
      <c r="A15">
        <v>13</v>
      </c>
      <c r="B15">
        <v>313.74939518999997</v>
      </c>
      <c r="C15">
        <v>396.47538286000002</v>
      </c>
      <c r="D15">
        <v>344.93764198000002</v>
      </c>
      <c r="E15">
        <v>367.93010041999997</v>
      </c>
      <c r="F15">
        <v>290.30249044999999</v>
      </c>
      <c r="G15">
        <v>364.61678259000001</v>
      </c>
      <c r="H15" s="13">
        <f t="shared" si="0"/>
        <v>-3.3133178299999599</v>
      </c>
      <c r="I15" s="13">
        <f t="shared" si="1"/>
        <v>-54.63515153000003</v>
      </c>
      <c r="J15" s="13">
        <f t="shared" si="2"/>
        <v>6.0644433797911679E-2</v>
      </c>
      <c r="L15">
        <v>377.38425871999999</v>
      </c>
      <c r="M15">
        <v>380.31378030000002</v>
      </c>
      <c r="N15">
        <v>256.93120197000002</v>
      </c>
      <c r="O15">
        <v>376.67975287000002</v>
      </c>
      <c r="P15" s="13">
        <f t="shared" si="3"/>
        <v>-3.6340274300000033</v>
      </c>
      <c r="Q15" s="13">
        <f t="shared" si="4"/>
        <v>-120.45305674999997</v>
      </c>
      <c r="R15" s="13">
        <f t="shared" si="5"/>
        <v>3.01696571930293E-2</v>
      </c>
      <c r="T15" s="13" t="str">
        <f t="shared" si="6"/>
        <v>1 - Eye</v>
      </c>
      <c r="U15" s="13" t="b">
        <f t="shared" si="7"/>
        <v>0</v>
      </c>
      <c r="V15" s="13">
        <f t="shared" si="8"/>
        <v>3.0474776604882379E-2</v>
      </c>
      <c r="W15" s="13"/>
      <c r="X15" s="13">
        <f t="shared" si="9"/>
        <v>68.285737153553285</v>
      </c>
      <c r="Y15" s="13">
        <f t="shared" si="10"/>
        <v>42.279308029026723</v>
      </c>
      <c r="Z15" s="13">
        <f t="shared" si="11"/>
        <v>54.735526468178421</v>
      </c>
      <c r="AA15" s="13">
        <f t="shared" si="12"/>
        <v>39.556639809901426</v>
      </c>
      <c r="AB15" s="13">
        <f t="shared" si="13"/>
        <v>831.45620287589895</v>
      </c>
      <c r="AC15" s="13"/>
      <c r="AD15" s="13">
        <f t="shared" si="14"/>
        <v>123.16542675739748</v>
      </c>
      <c r="AE15" s="13">
        <f t="shared" si="15"/>
        <v>65.655108360196351</v>
      </c>
      <c r="AF15" s="13">
        <f t="shared" si="16"/>
        <v>120.50786296246693</v>
      </c>
      <c r="AG15" s="13">
        <f t="shared" si="17"/>
        <v>60.167882192131678</v>
      </c>
      <c r="AH15" s="13">
        <f t="shared" si="18"/>
        <v>1088.9826349514756</v>
      </c>
    </row>
    <row r="16" spans="1:34" x14ac:dyDescent="0.3">
      <c r="A16">
        <v>14</v>
      </c>
      <c r="B16">
        <v>300.90121851999999</v>
      </c>
      <c r="C16">
        <v>416.87172279999999</v>
      </c>
      <c r="D16">
        <v>333.86123975999999</v>
      </c>
      <c r="E16">
        <v>383.02396046000001</v>
      </c>
      <c r="F16">
        <v>274.42607021999999</v>
      </c>
      <c r="G16">
        <v>379.47505144000002</v>
      </c>
      <c r="H16" s="13">
        <f t="shared" si="0"/>
        <v>-3.5489090199999964</v>
      </c>
      <c r="I16" s="13">
        <f t="shared" si="1"/>
        <v>-59.435169540000004</v>
      </c>
      <c r="J16" s="13">
        <f t="shared" si="2"/>
        <v>5.9710589663777652E-2</v>
      </c>
      <c r="L16">
        <v>375.88818032</v>
      </c>
      <c r="M16">
        <v>386.70509089000001</v>
      </c>
      <c r="N16">
        <v>240.74252881000001</v>
      </c>
      <c r="O16">
        <v>376.87455173000001</v>
      </c>
      <c r="P16" s="13">
        <f t="shared" si="3"/>
        <v>-9.8305391600000007</v>
      </c>
      <c r="Q16" s="13">
        <f t="shared" si="4"/>
        <v>-135.14565150999999</v>
      </c>
      <c r="R16" s="13">
        <f t="shared" si="5"/>
        <v>7.2740329046196484E-2</v>
      </c>
      <c r="T16" s="13" t="str">
        <f t="shared" si="6"/>
        <v>2 - Ear</v>
      </c>
      <c r="U16" s="13" t="b">
        <f t="shared" si="7"/>
        <v>0</v>
      </c>
      <c r="V16" s="13">
        <f t="shared" si="8"/>
        <v>1.3029739382418831E-2</v>
      </c>
      <c r="W16" s="13"/>
      <c r="X16" s="13">
        <f t="shared" si="9"/>
        <v>76.30256592464454</v>
      </c>
      <c r="Y16" s="13">
        <f t="shared" si="10"/>
        <v>47.24440724113672</v>
      </c>
      <c r="Z16" s="13">
        <f t="shared" si="11"/>
        <v>59.541028992458486</v>
      </c>
      <c r="AA16" s="13">
        <f t="shared" si="12"/>
        <v>45.81969561569386</v>
      </c>
      <c r="AB16" s="13">
        <f t="shared" si="13"/>
        <v>1064.3598049527773</v>
      </c>
      <c r="AC16" s="13"/>
      <c r="AD16" s="13">
        <f t="shared" si="14"/>
        <v>144.28583912853287</v>
      </c>
      <c r="AE16" s="13">
        <f t="shared" si="15"/>
        <v>80.827409464785461</v>
      </c>
      <c r="AF16" s="13">
        <f t="shared" si="16"/>
        <v>135.50271813597931</v>
      </c>
      <c r="AG16" s="13">
        <f t="shared" si="17"/>
        <v>72.241550656300973</v>
      </c>
      <c r="AH16" s="13">
        <f t="shared" si="18"/>
        <v>2407.0256939018132</v>
      </c>
    </row>
    <row r="17" spans="1:34" x14ac:dyDescent="0.3">
      <c r="A17">
        <v>15</v>
      </c>
      <c r="B17">
        <v>312.26548258000003</v>
      </c>
      <c r="C17">
        <v>400.18306826999998</v>
      </c>
      <c r="D17">
        <v>343.97062117000002</v>
      </c>
      <c r="E17">
        <v>369.37565476999998</v>
      </c>
      <c r="F17">
        <v>284.95030750000001</v>
      </c>
      <c r="G17">
        <v>367.35689887000001</v>
      </c>
      <c r="H17" s="13">
        <f t="shared" si="0"/>
        <v>-2.0187558999999737</v>
      </c>
      <c r="I17" s="13">
        <f t="shared" si="1"/>
        <v>-59.020313670000007</v>
      </c>
      <c r="J17" s="13">
        <f t="shared" si="2"/>
        <v>3.4204425128735061E-2</v>
      </c>
      <c r="L17">
        <v>380.42738627</v>
      </c>
      <c r="M17">
        <v>385.87124912000002</v>
      </c>
      <c r="N17">
        <v>247.16547732000001</v>
      </c>
      <c r="O17">
        <v>376.00698115</v>
      </c>
      <c r="P17" s="13">
        <f t="shared" si="3"/>
        <v>-9.8642679700000144</v>
      </c>
      <c r="Q17" s="13">
        <f t="shared" si="4"/>
        <v>-133.26190894999999</v>
      </c>
      <c r="R17" s="13">
        <f t="shared" si="5"/>
        <v>7.4021661911665232E-2</v>
      </c>
      <c r="T17" s="13" t="str">
        <f t="shared" si="6"/>
        <v>2 - Ear</v>
      </c>
      <c r="U17" s="13" t="b">
        <f t="shared" si="7"/>
        <v>0</v>
      </c>
      <c r="V17" s="13">
        <f t="shared" si="8"/>
        <v>3.9817236782930171E-2</v>
      </c>
      <c r="W17" s="13"/>
      <c r="X17" s="13">
        <f t="shared" si="9"/>
        <v>72.983478943724521</v>
      </c>
      <c r="Y17" s="13">
        <f t="shared" si="10"/>
        <v>44.207607259057674</v>
      </c>
      <c r="Z17" s="13">
        <f t="shared" si="11"/>
        <v>59.054828770295948</v>
      </c>
      <c r="AA17" s="13">
        <f t="shared" si="12"/>
        <v>42.704521858095404</v>
      </c>
      <c r="AB17" s="13">
        <f t="shared" si="13"/>
        <v>941.13407186013637</v>
      </c>
      <c r="AC17" s="13"/>
      <c r="AD17" s="13">
        <f t="shared" si="14"/>
        <v>136.35944199434331</v>
      </c>
      <c r="AE17" s="13">
        <f t="shared" si="15"/>
        <v>69.648210903275455</v>
      </c>
      <c r="AF17" s="13">
        <f t="shared" si="16"/>
        <v>133.62649497604153</v>
      </c>
      <c r="AG17" s="13">
        <f t="shared" si="17"/>
        <v>69.444178109369673</v>
      </c>
      <c r="AH17" s="13">
        <f t="shared" si="18"/>
        <v>1289.7938119098249</v>
      </c>
    </row>
    <row r="18" spans="1:34" x14ac:dyDescent="0.3">
      <c r="A18">
        <v>16</v>
      </c>
      <c r="B18">
        <v>307.06385377999999</v>
      </c>
      <c r="C18">
        <v>397.53448691</v>
      </c>
      <c r="D18">
        <v>337.46687599000001</v>
      </c>
      <c r="E18">
        <v>366.20746584</v>
      </c>
      <c r="F18">
        <v>282.29023626999998</v>
      </c>
      <c r="G18">
        <v>365.44901009</v>
      </c>
      <c r="H18" s="13">
        <f t="shared" si="0"/>
        <v>-0.75845574999999599</v>
      </c>
      <c r="I18" s="13">
        <f t="shared" si="1"/>
        <v>-55.176639720000026</v>
      </c>
      <c r="J18" s="13">
        <f t="shared" si="2"/>
        <v>1.3745957598158637E-2</v>
      </c>
      <c r="L18">
        <v>378.20827589999999</v>
      </c>
      <c r="M18">
        <v>376.30448796000002</v>
      </c>
      <c r="N18">
        <v>251.40340369</v>
      </c>
      <c r="O18">
        <v>373.25922384</v>
      </c>
      <c r="P18" s="13">
        <f t="shared" si="3"/>
        <v>-3.045264120000013</v>
      </c>
      <c r="Q18" s="13">
        <f t="shared" si="4"/>
        <v>-126.80487220999998</v>
      </c>
      <c r="R18" s="13">
        <f t="shared" si="5"/>
        <v>2.4015355774002031E-2</v>
      </c>
      <c r="T18" s="13" t="str">
        <f t="shared" si="6"/>
        <v>2 - Ear</v>
      </c>
      <c r="U18" s="13" t="b">
        <f t="shared" si="7"/>
        <v>0</v>
      </c>
      <c r="V18" s="13">
        <f t="shared" si="8"/>
        <v>1.0269398175843394E-2</v>
      </c>
      <c r="W18" s="13"/>
      <c r="X18" s="13">
        <f t="shared" si="9"/>
        <v>69.686500129729524</v>
      </c>
      <c r="Y18" s="13">
        <f t="shared" si="10"/>
        <v>43.654621847199387</v>
      </c>
      <c r="Z18" s="13">
        <f t="shared" si="11"/>
        <v>55.181852324069304</v>
      </c>
      <c r="AA18" s="13">
        <f t="shared" si="12"/>
        <v>40.536526088190342</v>
      </c>
      <c r="AB18" s="13">
        <f t="shared" si="13"/>
        <v>875.78955104639647</v>
      </c>
      <c r="AC18" s="13"/>
      <c r="AD18" s="13">
        <f t="shared" si="14"/>
        <v>130.90482903419758</v>
      </c>
      <c r="AE18" s="13">
        <f t="shared" si="15"/>
        <v>74.244472213126727</v>
      </c>
      <c r="AF18" s="13">
        <f t="shared" si="16"/>
        <v>126.84143348983007</v>
      </c>
      <c r="AG18" s="13">
        <f t="shared" si="17"/>
        <v>60.723752365438393</v>
      </c>
      <c r="AH18" s="13">
        <f t="shared" si="18"/>
        <v>1454.3604299466738</v>
      </c>
    </row>
    <row r="19" spans="1:34" x14ac:dyDescent="0.3">
      <c r="A19">
        <v>17</v>
      </c>
      <c r="B19">
        <v>309.38664803</v>
      </c>
      <c r="C19">
        <v>396.55733578000002</v>
      </c>
      <c r="D19">
        <v>339.89335954000001</v>
      </c>
      <c r="E19">
        <v>364.46309170000001</v>
      </c>
      <c r="F19">
        <v>284.19481429000001</v>
      </c>
      <c r="G19">
        <v>364.12476738999999</v>
      </c>
      <c r="H19" s="13">
        <f t="shared" si="0"/>
        <v>-0.33832431000001861</v>
      </c>
      <c r="I19" s="13">
        <f t="shared" si="1"/>
        <v>-55.698545249999995</v>
      </c>
      <c r="J19" s="13">
        <f t="shared" si="2"/>
        <v>6.0742037064247861E-3</v>
      </c>
      <c r="L19">
        <v>375.98232975000002</v>
      </c>
      <c r="M19">
        <v>371.21301270999999</v>
      </c>
      <c r="N19">
        <v>251.861006</v>
      </c>
      <c r="O19">
        <v>370.21813056000002</v>
      </c>
      <c r="P19" s="13">
        <f t="shared" si="3"/>
        <v>-0.99488214999996671</v>
      </c>
      <c r="Q19" s="13">
        <f t="shared" si="4"/>
        <v>-124.12132375000002</v>
      </c>
      <c r="R19" s="13">
        <f t="shared" si="5"/>
        <v>8.0154007381021547E-3</v>
      </c>
      <c r="T19" s="13" t="str">
        <f t="shared" si="6"/>
        <v>2 - Ear</v>
      </c>
      <c r="U19" s="26" t="b">
        <f t="shared" si="7"/>
        <v>1</v>
      </c>
      <c r="V19" s="26">
        <f t="shared" si="8"/>
        <v>1.9411970316773686E-3</v>
      </c>
      <c r="W19" s="13"/>
      <c r="X19" s="13">
        <f t="shared" si="9"/>
        <v>70.523191291216449</v>
      </c>
      <c r="Y19" s="13">
        <f t="shared" si="10"/>
        <v>44.279791668671862</v>
      </c>
      <c r="Z19" s="13">
        <f t="shared" si="11"/>
        <v>55.699572765911178</v>
      </c>
      <c r="AA19" s="13">
        <f t="shared" si="12"/>
        <v>41.067018147849879</v>
      </c>
      <c r="AB19" s="13">
        <f t="shared" si="13"/>
        <v>898.96193413820697</v>
      </c>
      <c r="AC19" s="13"/>
      <c r="AD19" s="13">
        <f t="shared" si="14"/>
        <v>129.32475968915975</v>
      </c>
      <c r="AE19" s="13">
        <f t="shared" si="15"/>
        <v>71.255312332682124</v>
      </c>
      <c r="AF19" s="13">
        <f t="shared" si="16"/>
        <v>124.1253108755209</v>
      </c>
      <c r="AG19" s="13">
        <f t="shared" si="17"/>
        <v>63.268896170116463</v>
      </c>
      <c r="AH19" s="13">
        <f t="shared" si="18"/>
        <v>1606.0128920031898</v>
      </c>
    </row>
    <row r="20" spans="1:34" x14ac:dyDescent="0.3">
      <c r="A20">
        <v>18</v>
      </c>
      <c r="B20">
        <v>311.60136688</v>
      </c>
      <c r="C20">
        <v>404.80442512000002</v>
      </c>
      <c r="D20">
        <v>338.86165239000002</v>
      </c>
      <c r="E20">
        <v>373.58924065999997</v>
      </c>
      <c r="F20">
        <v>285.78546088000002</v>
      </c>
      <c r="G20">
        <v>370.68105634</v>
      </c>
      <c r="H20" s="13">
        <f t="shared" si="0"/>
        <v>-2.9081843199999753</v>
      </c>
      <c r="I20" s="13">
        <f t="shared" si="1"/>
        <v>-53.076191510000001</v>
      </c>
      <c r="J20" s="13">
        <f t="shared" si="2"/>
        <v>5.4792633707564507E-2</v>
      </c>
      <c r="L20">
        <v>375.43196892999998</v>
      </c>
      <c r="M20">
        <v>381.06763411999998</v>
      </c>
      <c r="N20">
        <v>249.86888859000001</v>
      </c>
      <c r="O20">
        <v>374.08854258999997</v>
      </c>
      <c r="P20" s="13">
        <f t="shared" si="3"/>
        <v>-6.9790915300000052</v>
      </c>
      <c r="Q20" s="13">
        <f t="shared" si="4"/>
        <v>-125.56308033999997</v>
      </c>
      <c r="R20" s="13">
        <f t="shared" si="5"/>
        <v>5.5582353595515548E-2</v>
      </c>
      <c r="T20" s="13" t="str">
        <f t="shared" si="6"/>
        <v>2 - Ear</v>
      </c>
      <c r="U20" s="26" t="b">
        <f t="shared" si="7"/>
        <v>1</v>
      </c>
      <c r="V20" s="26">
        <f t="shared" si="8"/>
        <v>7.8971988795104031E-4</v>
      </c>
      <c r="W20" s="13"/>
      <c r="X20" s="13">
        <f t="shared" si="9"/>
        <v>68.69364014829506</v>
      </c>
      <c r="Y20" s="13">
        <f t="shared" si="10"/>
        <v>41.442863160724613</v>
      </c>
      <c r="Z20" s="13">
        <f t="shared" si="11"/>
        <v>53.155805339071762</v>
      </c>
      <c r="AA20" s="13">
        <f t="shared" si="12"/>
        <v>42.788611796793731</v>
      </c>
      <c r="AB20" s="13">
        <f t="shared" si="13"/>
        <v>868.0305216489221</v>
      </c>
      <c r="AC20" s="13"/>
      <c r="AD20" s="13">
        <f t="shared" si="14"/>
        <v>131.40502101487272</v>
      </c>
      <c r="AE20" s="13">
        <f t="shared" si="15"/>
        <v>68.101255532061558</v>
      </c>
      <c r="AF20" s="13">
        <f t="shared" si="16"/>
        <v>125.75688793483005</v>
      </c>
      <c r="AG20" s="13">
        <f t="shared" si="17"/>
        <v>68.951898562853813</v>
      </c>
      <c r="AH20" s="13">
        <f t="shared" si="18"/>
        <v>1712.9721047343764</v>
      </c>
    </row>
    <row r="21" spans="1:34" x14ac:dyDescent="0.3">
      <c r="A21">
        <v>19</v>
      </c>
      <c r="B21">
        <v>313.97776620000002</v>
      </c>
      <c r="C21">
        <v>388.78138431000002</v>
      </c>
      <c r="D21">
        <v>341.14422253999999</v>
      </c>
      <c r="E21">
        <v>360.82369955000001</v>
      </c>
      <c r="F21">
        <v>285.92152381</v>
      </c>
      <c r="G21">
        <v>360.16048683000002</v>
      </c>
      <c r="H21" s="13">
        <f t="shared" si="0"/>
        <v>-0.66321271999998999</v>
      </c>
      <c r="I21" s="13">
        <f t="shared" si="1"/>
        <v>-55.222698729999991</v>
      </c>
      <c r="J21" s="13">
        <f t="shared" si="2"/>
        <v>1.2009784658345511E-2</v>
      </c>
      <c r="L21">
        <v>376.34801898000001</v>
      </c>
      <c r="M21">
        <v>375.90665935999999</v>
      </c>
      <c r="N21">
        <v>251.53989231</v>
      </c>
      <c r="O21">
        <v>374.89354659999998</v>
      </c>
      <c r="P21" s="13">
        <f t="shared" si="3"/>
        <v>-1.0131127600000127</v>
      </c>
      <c r="Q21" s="13">
        <f t="shared" si="4"/>
        <v>-124.80812667000001</v>
      </c>
      <c r="R21" s="13">
        <f t="shared" si="5"/>
        <v>8.1173621224100434E-3</v>
      </c>
      <c r="T21" s="13" t="str">
        <f t="shared" si="6"/>
        <v>1 - Eye</v>
      </c>
      <c r="U21" s="13" t="b">
        <f t="shared" si="7"/>
        <v>1</v>
      </c>
      <c r="V21" s="13">
        <f t="shared" si="8"/>
        <v>3.8924225359354674E-3</v>
      </c>
      <c r="W21" s="13"/>
      <c r="X21" s="13">
        <f t="shared" si="9"/>
        <v>67.144064481717749</v>
      </c>
      <c r="Y21" s="13">
        <f t="shared" si="10"/>
        <v>38.98266906219559</v>
      </c>
      <c r="Z21" s="13">
        <f t="shared" si="11"/>
        <v>55.226681107380628</v>
      </c>
      <c r="AA21" s="13">
        <f t="shared" si="12"/>
        <v>40.078778793859279</v>
      </c>
      <c r="AB21" s="13">
        <f t="shared" si="13"/>
        <v>780.95797104590235</v>
      </c>
      <c r="AC21" s="13"/>
      <c r="AD21" s="13">
        <f t="shared" si="14"/>
        <v>126.23059856448414</v>
      </c>
      <c r="AE21" s="13">
        <f t="shared" si="15"/>
        <v>63.685217863953717</v>
      </c>
      <c r="AF21" s="13">
        <f t="shared" si="16"/>
        <v>124.81223850383921</v>
      </c>
      <c r="AG21" s="13">
        <f t="shared" si="17"/>
        <v>63.963740761175359</v>
      </c>
      <c r="AH21" s="13">
        <f t="shared" si="18"/>
        <v>835.02920066842785</v>
      </c>
    </row>
    <row r="22" spans="1:34" x14ac:dyDescent="0.3">
      <c r="A22">
        <v>20</v>
      </c>
      <c r="B22">
        <v>308.83210653999998</v>
      </c>
      <c r="C22">
        <v>395.15687023999999</v>
      </c>
      <c r="D22">
        <v>340.69158494999999</v>
      </c>
      <c r="E22">
        <v>365.21104962999999</v>
      </c>
      <c r="F22">
        <v>284.44094839000002</v>
      </c>
      <c r="G22">
        <v>362.79931478999998</v>
      </c>
      <c r="H22" s="13">
        <f t="shared" si="0"/>
        <v>-2.4117348400000083</v>
      </c>
      <c r="I22" s="13">
        <f t="shared" si="1"/>
        <v>-56.250636559999975</v>
      </c>
      <c r="J22" s="13">
        <f t="shared" si="2"/>
        <v>4.287480084652058E-2</v>
      </c>
      <c r="L22">
        <v>376.80022989000003</v>
      </c>
      <c r="M22">
        <v>374.54853611999999</v>
      </c>
      <c r="N22">
        <v>251.30359755000001</v>
      </c>
      <c r="O22">
        <v>370.49561219999998</v>
      </c>
      <c r="P22" s="13">
        <f t="shared" si="3"/>
        <v>-4.052923920000012</v>
      </c>
      <c r="Q22" s="13">
        <f t="shared" si="4"/>
        <v>-125.49663234000002</v>
      </c>
      <c r="R22" s="13">
        <f t="shared" si="5"/>
        <v>3.2295081106397214E-2</v>
      </c>
      <c r="T22" s="13" t="str">
        <f t="shared" si="6"/>
        <v>1 - Eye</v>
      </c>
      <c r="U22" s="13" t="b">
        <f t="shared" si="7"/>
        <v>0</v>
      </c>
      <c r="V22" s="13">
        <f t="shared" si="8"/>
        <v>1.0579719740123367E-2</v>
      </c>
      <c r="W22" s="13"/>
      <c r="X22" s="13">
        <f t="shared" si="9"/>
        <v>70.273531313357608</v>
      </c>
      <c r="Y22" s="13">
        <f t="shared" si="10"/>
        <v>43.723889769364725</v>
      </c>
      <c r="Z22" s="13">
        <f t="shared" si="11"/>
        <v>56.302314147321475</v>
      </c>
      <c r="AA22" s="13">
        <f t="shared" si="12"/>
        <v>40.520858710029025</v>
      </c>
      <c r="AB22" s="13">
        <f t="shared" si="13"/>
        <v>880.65404284484555</v>
      </c>
      <c r="AC22" s="13"/>
      <c r="AD22" s="13">
        <f t="shared" si="14"/>
        <v>129.58868593729335</v>
      </c>
      <c r="AE22" s="13">
        <f t="shared" si="15"/>
        <v>71.023722986917392</v>
      </c>
      <c r="AF22" s="13">
        <f t="shared" si="16"/>
        <v>125.56206003798459</v>
      </c>
      <c r="AG22" s="13">
        <f t="shared" si="17"/>
        <v>62.591588849684697</v>
      </c>
      <c r="AH22" s="13">
        <f t="shared" si="18"/>
        <v>1430.8730815601241</v>
      </c>
    </row>
    <row r="23" spans="1:34" x14ac:dyDescent="0.3">
      <c r="A23">
        <v>21</v>
      </c>
      <c r="B23">
        <v>318.78670721999998</v>
      </c>
      <c r="C23">
        <v>409.01842058</v>
      </c>
      <c r="D23">
        <v>351.48949541000002</v>
      </c>
      <c r="E23">
        <v>376.38212141000002</v>
      </c>
      <c r="F23">
        <v>292.34816986999999</v>
      </c>
      <c r="G23">
        <v>374.67500381999997</v>
      </c>
      <c r="H23" s="13">
        <f t="shared" si="0"/>
        <v>-1.7071175900000526</v>
      </c>
      <c r="I23" s="13">
        <f t="shared" si="1"/>
        <v>-59.141325540000025</v>
      </c>
      <c r="J23" s="13">
        <f t="shared" si="2"/>
        <v>2.8865054585992492E-2</v>
      </c>
      <c r="L23">
        <v>384.18472711999999</v>
      </c>
      <c r="M23">
        <v>385.72473545999998</v>
      </c>
      <c r="N23">
        <v>261.05151010999998</v>
      </c>
      <c r="O23">
        <v>382.32642783</v>
      </c>
      <c r="P23" s="13">
        <f t="shared" si="3"/>
        <v>-3.3983076299999766</v>
      </c>
      <c r="Q23" s="13">
        <f t="shared" si="4"/>
        <v>-123.13321701000001</v>
      </c>
      <c r="R23" s="13">
        <f t="shared" si="5"/>
        <v>2.7598626207613743E-2</v>
      </c>
      <c r="T23" s="13" t="str">
        <f t="shared" si="6"/>
        <v>1 - Eye</v>
      </c>
      <c r="U23" s="13" t="b">
        <f t="shared" si="7"/>
        <v>1</v>
      </c>
      <c r="V23" s="13">
        <f t="shared" si="8"/>
        <v>1.2664283783787485E-3</v>
      </c>
      <c r="W23" s="13"/>
      <c r="X23" s="13">
        <f t="shared" si="9"/>
        <v>74.354486934788355</v>
      </c>
      <c r="Y23" s="13">
        <f t="shared" si="10"/>
        <v>46.201735669926371</v>
      </c>
      <c r="Z23" s="13">
        <f t="shared" si="11"/>
        <v>59.165958431300233</v>
      </c>
      <c r="AA23" s="13">
        <f t="shared" si="12"/>
        <v>43.341279768350113</v>
      </c>
      <c r="AB23" s="13">
        <f t="shared" si="13"/>
        <v>992.9907492974977</v>
      </c>
      <c r="AC23" s="13"/>
      <c r="AD23" s="13">
        <f t="shared" si="14"/>
        <v>128.10471146234261</v>
      </c>
      <c r="AE23" s="13">
        <f t="shared" si="15"/>
        <v>69.422595552964651</v>
      </c>
      <c r="AF23" s="13">
        <f t="shared" si="16"/>
        <v>123.18010239474503</v>
      </c>
      <c r="AG23" s="13">
        <f t="shared" si="17"/>
        <v>63.606724976975549</v>
      </c>
      <c r="AH23" s="13">
        <f t="shared" si="18"/>
        <v>1545.2344874283135</v>
      </c>
    </row>
    <row r="24" spans="1:34" x14ac:dyDescent="0.3">
      <c r="A24">
        <v>22</v>
      </c>
      <c r="B24">
        <v>316.41622101000002</v>
      </c>
      <c r="C24">
        <v>404.93343924999999</v>
      </c>
      <c r="D24">
        <v>347.10509454999999</v>
      </c>
      <c r="E24">
        <v>374.64329217</v>
      </c>
      <c r="F24">
        <v>289.37224220000002</v>
      </c>
      <c r="G24">
        <v>373.61918347</v>
      </c>
      <c r="H24" s="13">
        <f t="shared" si="0"/>
        <v>-1.0241086999999993</v>
      </c>
      <c r="I24" s="13">
        <f t="shared" si="1"/>
        <v>-57.732852349999973</v>
      </c>
      <c r="J24" s="13">
        <f t="shared" si="2"/>
        <v>1.7738751132395762E-2</v>
      </c>
      <c r="L24">
        <v>374.75252447999998</v>
      </c>
      <c r="M24">
        <v>383.65385147000001</v>
      </c>
      <c r="N24">
        <v>253.2877239</v>
      </c>
      <c r="O24">
        <v>380.94958229999997</v>
      </c>
      <c r="P24" s="13">
        <f t="shared" si="3"/>
        <v>-2.7042691700000319</v>
      </c>
      <c r="Q24" s="13">
        <f t="shared" si="4"/>
        <v>-121.46480057999997</v>
      </c>
      <c r="R24" s="13">
        <f t="shared" si="5"/>
        <v>2.2263809408874201E-2</v>
      </c>
      <c r="T24" s="13" t="str">
        <f t="shared" si="6"/>
        <v>2 - Ear</v>
      </c>
      <c r="U24" s="13" t="b">
        <f t="shared" si="7"/>
        <v>1</v>
      </c>
      <c r="V24" s="13">
        <f t="shared" si="8"/>
        <v>4.5250582764784393E-3</v>
      </c>
      <c r="W24" s="13"/>
      <c r="X24" s="13">
        <f t="shared" si="9"/>
        <v>71.118683382227331</v>
      </c>
      <c r="Y24" s="13">
        <f t="shared" si="10"/>
        <v>43.119600755133888</v>
      </c>
      <c r="Z24" s="13">
        <f t="shared" si="11"/>
        <v>57.74193484025551</v>
      </c>
      <c r="AA24" s="13">
        <f t="shared" si="12"/>
        <v>41.375831169065258</v>
      </c>
      <c r="AB24" s="13">
        <f t="shared" si="13"/>
        <v>890.08266570746844</v>
      </c>
      <c r="AC24" s="13"/>
      <c r="AD24" s="13">
        <f t="shared" si="14"/>
        <v>125.56106620137405</v>
      </c>
      <c r="AE24" s="13">
        <f t="shared" si="15"/>
        <v>62.096257203076696</v>
      </c>
      <c r="AF24" s="13">
        <f t="shared" si="16"/>
        <v>121.49490051719445</v>
      </c>
      <c r="AG24" s="13">
        <f t="shared" si="17"/>
        <v>67.530974682476952</v>
      </c>
      <c r="AH24" s="13">
        <f t="shared" si="18"/>
        <v>1371.238976543993</v>
      </c>
    </row>
    <row r="25" spans="1:34" x14ac:dyDescent="0.3">
      <c r="A25">
        <v>23</v>
      </c>
      <c r="B25">
        <v>312.97799807000001</v>
      </c>
      <c r="C25">
        <v>389.51053659000002</v>
      </c>
      <c r="D25">
        <v>343.47343081999998</v>
      </c>
      <c r="E25">
        <v>362.18516683000001</v>
      </c>
      <c r="F25">
        <v>288.90379473000002</v>
      </c>
      <c r="G25">
        <v>357.49017500000002</v>
      </c>
      <c r="H25" s="13">
        <f t="shared" si="0"/>
        <v>-4.6949918299999922</v>
      </c>
      <c r="I25" s="13">
        <f t="shared" si="1"/>
        <v>-54.56963608999996</v>
      </c>
      <c r="J25" s="13">
        <f t="shared" si="2"/>
        <v>8.6036707707866922E-2</v>
      </c>
      <c r="L25">
        <v>377.39963497999997</v>
      </c>
      <c r="M25">
        <v>376.57716561000001</v>
      </c>
      <c r="N25">
        <v>254.22427827999999</v>
      </c>
      <c r="O25">
        <v>371.02865281999999</v>
      </c>
      <c r="P25" s="13">
        <f t="shared" si="3"/>
        <v>-5.548512790000018</v>
      </c>
      <c r="Q25" s="13">
        <f t="shared" si="4"/>
        <v>-123.17535669999998</v>
      </c>
      <c r="R25" s="13">
        <f t="shared" si="5"/>
        <v>4.5045640123565552E-2</v>
      </c>
      <c r="T25" s="13" t="str">
        <f t="shared" si="6"/>
        <v>1 - Eye</v>
      </c>
      <c r="U25" s="13" t="b">
        <f t="shared" si="7"/>
        <v>0</v>
      </c>
      <c r="V25" s="13">
        <f t="shared" si="8"/>
        <v>4.099106758430137E-2</v>
      </c>
      <c r="W25" s="13"/>
      <c r="X25" s="13">
        <f t="shared" si="9"/>
        <v>67.889478415670339</v>
      </c>
      <c r="Y25" s="13">
        <f t="shared" si="10"/>
        <v>40.946883289580086</v>
      </c>
      <c r="Z25" s="13">
        <f t="shared" si="11"/>
        <v>54.77123452396151</v>
      </c>
      <c r="AA25" s="13">
        <f t="shared" si="12"/>
        <v>40.06083901779909</v>
      </c>
      <c r="AB25" s="13">
        <f t="shared" si="13"/>
        <v>817.15564572072662</v>
      </c>
      <c r="AC25" s="13"/>
      <c r="AD25" s="13">
        <f t="shared" si="14"/>
        <v>125.29968796833353</v>
      </c>
      <c r="AE25" s="13">
        <f t="shared" si="15"/>
        <v>65.707072580279942</v>
      </c>
      <c r="AF25" s="13">
        <f t="shared" si="16"/>
        <v>123.30026152589063</v>
      </c>
      <c r="AG25" s="13">
        <f t="shared" si="17"/>
        <v>61.592041830496498</v>
      </c>
      <c r="AH25" s="13">
        <f t="shared" si="18"/>
        <v>975.25843007139838</v>
      </c>
    </row>
    <row r="26" spans="1:34" x14ac:dyDescent="0.3">
      <c r="A26">
        <v>24</v>
      </c>
      <c r="B26">
        <v>319.94698269999998</v>
      </c>
      <c r="C26">
        <v>405.72286739999998</v>
      </c>
      <c r="D26">
        <v>350.52983109000002</v>
      </c>
      <c r="E26">
        <v>373.76811791</v>
      </c>
      <c r="F26">
        <v>294.0213837</v>
      </c>
      <c r="G26">
        <v>373.07514887000002</v>
      </c>
      <c r="H26" s="13">
        <f t="shared" si="0"/>
        <v>-0.69296903999997994</v>
      </c>
      <c r="I26" s="13">
        <f t="shared" si="1"/>
        <v>-56.508447390000015</v>
      </c>
      <c r="J26" s="13">
        <f t="shared" si="2"/>
        <v>1.2263105287911535E-2</v>
      </c>
      <c r="L26">
        <v>379.75280656000001</v>
      </c>
      <c r="M26">
        <v>382.94136178000002</v>
      </c>
      <c r="N26">
        <v>262.1742812</v>
      </c>
      <c r="O26">
        <v>380.82412862000001</v>
      </c>
      <c r="P26" s="13">
        <f t="shared" si="3"/>
        <v>-2.117233160000012</v>
      </c>
      <c r="Q26" s="13">
        <f t="shared" si="4"/>
        <v>-117.57852536000001</v>
      </c>
      <c r="R26" s="13">
        <f t="shared" si="5"/>
        <v>1.800697154108288E-2</v>
      </c>
      <c r="T26" s="13" t="str">
        <f t="shared" si="6"/>
        <v>2 - Ear</v>
      </c>
      <c r="U26" s="13" t="b">
        <f t="shared" si="7"/>
        <v>1</v>
      </c>
      <c r="V26" s="13">
        <f t="shared" si="8"/>
        <v>5.7438662531713452E-3</v>
      </c>
      <c r="W26" s="13"/>
      <c r="X26" s="13">
        <f t="shared" si="9"/>
        <v>71.21677225589363</v>
      </c>
      <c r="Y26" s="13">
        <f t="shared" si="10"/>
        <v>44.23139869611159</v>
      </c>
      <c r="Z26" s="13">
        <f t="shared" si="11"/>
        <v>56.512696206417175</v>
      </c>
      <c r="AA26" s="13">
        <f t="shared" si="12"/>
        <v>41.689449609258489</v>
      </c>
      <c r="AB26" s="13">
        <f t="shared" si="13"/>
        <v>913.45312375278888</v>
      </c>
      <c r="AC26" s="13"/>
      <c r="AD26" s="13">
        <f t="shared" si="14"/>
        <v>122.25260983213892</v>
      </c>
      <c r="AE26" s="13">
        <f t="shared" si="15"/>
        <v>63.997918449645212</v>
      </c>
      <c r="AF26" s="13">
        <f t="shared" si="16"/>
        <v>117.59758629362241</v>
      </c>
      <c r="AG26" s="13">
        <f t="shared" si="17"/>
        <v>62.909714921010213</v>
      </c>
      <c r="AH26" s="13">
        <f t="shared" si="18"/>
        <v>1402.6193548588299</v>
      </c>
    </row>
    <row r="27" spans="1:34" x14ac:dyDescent="0.3">
      <c r="A27">
        <v>25</v>
      </c>
      <c r="B27">
        <v>310.94836463000001</v>
      </c>
      <c r="C27">
        <v>397.54437028000001</v>
      </c>
      <c r="D27">
        <v>345.44687634000002</v>
      </c>
      <c r="E27">
        <v>366.30873054</v>
      </c>
      <c r="F27">
        <v>287.50640084000003</v>
      </c>
      <c r="G27">
        <v>363.11007758</v>
      </c>
      <c r="H27" s="13">
        <f t="shared" si="0"/>
        <v>-3.198652960000004</v>
      </c>
      <c r="I27" s="13">
        <f t="shared" si="1"/>
        <v>-57.940475499999991</v>
      </c>
      <c r="J27" s="13">
        <f t="shared" si="2"/>
        <v>5.5205845868489714E-2</v>
      </c>
      <c r="L27">
        <v>385.60789893999998</v>
      </c>
      <c r="M27">
        <v>378.68230470999998</v>
      </c>
      <c r="N27">
        <v>253.70003987000001</v>
      </c>
      <c r="O27">
        <v>368.84943578000002</v>
      </c>
      <c r="P27" s="13">
        <f t="shared" si="3"/>
        <v>-9.832868929999961</v>
      </c>
      <c r="Q27" s="13">
        <f t="shared" si="4"/>
        <v>-131.90785906999997</v>
      </c>
      <c r="R27" s="13">
        <f t="shared" si="5"/>
        <v>7.4543465410820756E-2</v>
      </c>
      <c r="T27" s="13" t="str">
        <f t="shared" si="6"/>
        <v>2 - Ear</v>
      </c>
      <c r="U27" s="13" t="b">
        <f t="shared" si="7"/>
        <v>0</v>
      </c>
      <c r="V27" s="13">
        <f t="shared" si="8"/>
        <v>1.9337619542331042E-2</v>
      </c>
      <c r="W27" s="13"/>
      <c r="X27" s="13">
        <f t="shared" si="9"/>
        <v>73.111638695575721</v>
      </c>
      <c r="Y27" s="13">
        <f t="shared" si="10"/>
        <v>46.538290688121272</v>
      </c>
      <c r="Z27" s="13">
        <f t="shared" si="11"/>
        <v>58.02870050177426</v>
      </c>
      <c r="AA27" s="13">
        <f t="shared" si="12"/>
        <v>41.656286201255924</v>
      </c>
      <c r="AB27" s="13">
        <f t="shared" si="13"/>
        <v>960.07829283954084</v>
      </c>
      <c r="AC27" s="13"/>
      <c r="AD27" s="13">
        <f t="shared" si="14"/>
        <v>136.6582207935385</v>
      </c>
      <c r="AE27" s="13">
        <f t="shared" si="15"/>
        <v>77.005347742562947</v>
      </c>
      <c r="AF27" s="13">
        <f t="shared" si="16"/>
        <v>132.2738394234685</v>
      </c>
      <c r="AG27" s="13">
        <f t="shared" si="17"/>
        <v>64.03725442104556</v>
      </c>
      <c r="AH27" s="13">
        <f t="shared" si="18"/>
        <v>1611.0860511108651</v>
      </c>
    </row>
    <row r="28" spans="1:34" x14ac:dyDescent="0.3">
      <c r="A28">
        <v>26</v>
      </c>
      <c r="B28">
        <v>314.30720557000001</v>
      </c>
      <c r="C28">
        <v>391.67921969000002</v>
      </c>
      <c r="D28">
        <v>342.87585816000001</v>
      </c>
      <c r="E28">
        <v>366.66200047000001</v>
      </c>
      <c r="F28">
        <v>287.35593776000002</v>
      </c>
      <c r="G28">
        <v>364.39251114000001</v>
      </c>
      <c r="H28" s="13">
        <f t="shared" si="0"/>
        <v>-2.269489329999999</v>
      </c>
      <c r="I28" s="13">
        <f t="shared" si="1"/>
        <v>-55.51992039999999</v>
      </c>
      <c r="J28" s="13">
        <f t="shared" si="2"/>
        <v>4.0877027806401525E-2</v>
      </c>
      <c r="L28">
        <v>376.39053932000002</v>
      </c>
      <c r="M28">
        <v>383.54463003000001</v>
      </c>
      <c r="N28">
        <v>252.53093086000001</v>
      </c>
      <c r="O28">
        <v>375.93811083000003</v>
      </c>
      <c r="P28" s="13">
        <f t="shared" si="3"/>
        <v>-7.6065191999999797</v>
      </c>
      <c r="Q28" s="13">
        <f t="shared" si="4"/>
        <v>-123.85960846</v>
      </c>
      <c r="R28" s="13">
        <f t="shared" si="5"/>
        <v>6.1412427300353338E-2</v>
      </c>
      <c r="T28" s="13" t="str">
        <f t="shared" si="6"/>
        <v>2 - Ear</v>
      </c>
      <c r="U28" s="13" t="b">
        <f t="shared" si="7"/>
        <v>0</v>
      </c>
      <c r="V28" s="13">
        <f t="shared" si="8"/>
        <v>2.0535399493951813E-2</v>
      </c>
      <c r="W28" s="13"/>
      <c r="X28" s="13">
        <f t="shared" si="9"/>
        <v>65.946559762467331</v>
      </c>
      <c r="Y28" s="13">
        <f t="shared" si="10"/>
        <v>37.974059149762375</v>
      </c>
      <c r="Z28" s="13">
        <f t="shared" si="11"/>
        <v>55.56628602886213</v>
      </c>
      <c r="AA28" s="13">
        <f t="shared" si="12"/>
        <v>38.352774346310149</v>
      </c>
      <c r="AB28" s="13">
        <f t="shared" si="13"/>
        <v>726.89513597461644</v>
      </c>
      <c r="AC28" s="13"/>
      <c r="AD28" s="13">
        <f t="shared" si="14"/>
        <v>125.22858385957224</v>
      </c>
      <c r="AE28" s="13">
        <f t="shared" si="15"/>
        <v>62.613991075880712</v>
      </c>
      <c r="AF28" s="13">
        <f t="shared" si="16"/>
        <v>124.09295605393754</v>
      </c>
      <c r="AG28" s="13">
        <f t="shared" si="17"/>
        <v>63.75022058932624</v>
      </c>
      <c r="AH28" s="13">
        <f t="shared" si="18"/>
        <v>739.89258021987109</v>
      </c>
    </row>
    <row r="29" spans="1:34" x14ac:dyDescent="0.3">
      <c r="A29">
        <v>27</v>
      </c>
      <c r="B29">
        <v>318.31560366000002</v>
      </c>
      <c r="C29">
        <v>372.02334107000001</v>
      </c>
      <c r="D29">
        <v>346.28694890999998</v>
      </c>
      <c r="E29">
        <v>347.73494396000001</v>
      </c>
      <c r="F29">
        <v>289.91749277999998</v>
      </c>
      <c r="G29">
        <v>346.49599339999997</v>
      </c>
      <c r="H29" s="13">
        <f t="shared" si="0"/>
        <v>-1.2389505600000348</v>
      </c>
      <c r="I29" s="13">
        <f t="shared" si="1"/>
        <v>-56.369456130000003</v>
      </c>
      <c r="J29" s="13">
        <f t="shared" si="2"/>
        <v>2.1979111473822813E-2</v>
      </c>
      <c r="L29">
        <v>374.08091073000003</v>
      </c>
      <c r="M29">
        <v>362.11635511999998</v>
      </c>
      <c r="N29">
        <v>256.58202254000003</v>
      </c>
      <c r="O29">
        <v>360.03513900000002</v>
      </c>
      <c r="P29" s="13">
        <f t="shared" si="3"/>
        <v>-2.081216119999965</v>
      </c>
      <c r="Q29" s="13">
        <f t="shared" si="4"/>
        <v>-117.49888819</v>
      </c>
      <c r="R29" s="13">
        <f t="shared" si="5"/>
        <v>1.7712645217838677E-2</v>
      </c>
      <c r="T29" s="13" t="str">
        <f t="shared" si="6"/>
        <v>1 - Eye</v>
      </c>
      <c r="U29" s="13" t="b">
        <f t="shared" si="7"/>
        <v>1</v>
      </c>
      <c r="V29" s="13">
        <f t="shared" si="8"/>
        <v>4.2664662559841367E-3</v>
      </c>
      <c r="W29" s="13"/>
      <c r="X29" s="13">
        <f t="shared" si="9"/>
        <v>65.806495871517498</v>
      </c>
      <c r="Y29" s="13">
        <f t="shared" si="10"/>
        <v>37.044869945348054</v>
      </c>
      <c r="Z29" s="13">
        <f t="shared" si="11"/>
        <v>56.383070002281002</v>
      </c>
      <c r="AA29" s="13">
        <f t="shared" si="12"/>
        <v>38.185051795405933</v>
      </c>
      <c r="AB29" s="13">
        <f t="shared" si="13"/>
        <v>701.8894246108033</v>
      </c>
      <c r="AC29" s="13"/>
      <c r="AD29" s="13">
        <f t="shared" si="14"/>
        <v>118.5213108063376</v>
      </c>
      <c r="AE29" s="13">
        <f t="shared" si="15"/>
        <v>56.638483765235904</v>
      </c>
      <c r="AF29" s="13">
        <f t="shared" si="16"/>
        <v>117.51731866590673</v>
      </c>
      <c r="AG29" s="13">
        <f t="shared" si="17"/>
        <v>62.886819181532566</v>
      </c>
      <c r="AH29" s="13">
        <f t="shared" si="18"/>
        <v>640.05974522489259</v>
      </c>
    </row>
    <row r="30" spans="1:34" x14ac:dyDescent="0.3">
      <c r="A30">
        <v>28</v>
      </c>
      <c r="B30">
        <v>311.40989811999998</v>
      </c>
      <c r="C30">
        <v>389.09738191999998</v>
      </c>
      <c r="D30">
        <v>341.31259819000002</v>
      </c>
      <c r="E30">
        <v>360.76376348999997</v>
      </c>
      <c r="F30">
        <v>285.81337812999999</v>
      </c>
      <c r="G30">
        <v>356.76687783</v>
      </c>
      <c r="H30" s="13">
        <f t="shared" si="0"/>
        <v>-3.9968856599999754</v>
      </c>
      <c r="I30" s="13">
        <f t="shared" si="1"/>
        <v>-55.499220060000027</v>
      </c>
      <c r="J30" s="13">
        <f t="shared" si="2"/>
        <v>7.201696989036882E-2</v>
      </c>
      <c r="L30">
        <v>376.36994095</v>
      </c>
      <c r="M30">
        <v>369.80802685999998</v>
      </c>
      <c r="N30">
        <v>252.36904645999999</v>
      </c>
      <c r="O30">
        <v>366.32512330999998</v>
      </c>
      <c r="P30" s="13">
        <f t="shared" si="3"/>
        <v>-3.4829035500000032</v>
      </c>
      <c r="Q30" s="13">
        <f t="shared" si="4"/>
        <v>-124.00089449000001</v>
      </c>
      <c r="R30" s="13">
        <f t="shared" si="5"/>
        <v>2.8087729240379635E-2</v>
      </c>
      <c r="T30" s="13" t="str">
        <f t="shared" si="6"/>
        <v>1 - Eye</v>
      </c>
      <c r="U30" s="13" t="b">
        <f t="shared" si="7"/>
        <v>0</v>
      </c>
      <c r="V30" s="13">
        <f t="shared" si="8"/>
        <v>4.3929240649989182E-2</v>
      </c>
      <c r="W30" s="13"/>
      <c r="X30" s="13">
        <f t="shared" si="9"/>
        <v>69.036813875676899</v>
      </c>
      <c r="Y30" s="13">
        <f t="shared" si="10"/>
        <v>41.194239947026773</v>
      </c>
      <c r="Z30" s="13">
        <f t="shared" si="11"/>
        <v>55.642955728891891</v>
      </c>
      <c r="AA30" s="13">
        <f t="shared" si="12"/>
        <v>41.236432075435118</v>
      </c>
      <c r="AB30" s="13">
        <f t="shared" si="13"/>
        <v>846.00569872385358</v>
      </c>
      <c r="AC30" s="13"/>
      <c r="AD30" s="13">
        <f t="shared" si="14"/>
        <v>127.54678482230651</v>
      </c>
      <c r="AE30" s="13">
        <f t="shared" si="15"/>
        <v>67.763459055055506</v>
      </c>
      <c r="AF30" s="13">
        <f t="shared" si="16"/>
        <v>124.04979827254343</v>
      </c>
      <c r="AG30" s="13">
        <f t="shared" si="17"/>
        <v>63.280312317014065</v>
      </c>
      <c r="AH30" s="13">
        <f t="shared" si="18"/>
        <v>1309.0734226779837</v>
      </c>
    </row>
    <row r="31" spans="1:34" x14ac:dyDescent="0.3">
      <c r="A31">
        <v>29</v>
      </c>
      <c r="B31">
        <v>316.97073081999997</v>
      </c>
      <c r="C31">
        <v>408.23264043</v>
      </c>
      <c r="D31">
        <v>347.98445025000001</v>
      </c>
      <c r="E31">
        <v>376.01048322999998</v>
      </c>
      <c r="F31">
        <v>289.76424788000003</v>
      </c>
      <c r="G31">
        <v>375.28043960999997</v>
      </c>
      <c r="H31" s="13">
        <f t="shared" si="0"/>
        <v>-0.73004362000000356</v>
      </c>
      <c r="I31" s="13">
        <f t="shared" si="1"/>
        <v>-58.220202369999981</v>
      </c>
      <c r="J31" s="13">
        <f t="shared" si="2"/>
        <v>1.2539352154093238E-2</v>
      </c>
      <c r="L31">
        <v>376.76067549999999</v>
      </c>
      <c r="M31">
        <v>383.47015935000002</v>
      </c>
      <c r="N31">
        <v>254.27505797000001</v>
      </c>
      <c r="O31">
        <v>380.46391870999997</v>
      </c>
      <c r="P31" s="13">
        <f t="shared" si="3"/>
        <v>-3.0062406400000441</v>
      </c>
      <c r="Q31" s="13">
        <f t="shared" si="4"/>
        <v>-122.48561752999998</v>
      </c>
      <c r="R31" s="13">
        <f t="shared" si="5"/>
        <v>2.4543621533881198E-2</v>
      </c>
      <c r="T31" s="13" t="str">
        <f t="shared" si="6"/>
        <v>2 - Ear</v>
      </c>
      <c r="U31" s="13" t="b">
        <f t="shared" si="7"/>
        <v>0</v>
      </c>
      <c r="V31" s="13">
        <f t="shared" si="8"/>
        <v>1.2004269379787959E-2</v>
      </c>
      <c r="W31" s="13"/>
      <c r="X31" s="13">
        <f t="shared" si="9"/>
        <v>72.839826344204653</v>
      </c>
      <c r="Y31" s="13">
        <f t="shared" si="10"/>
        <v>44.722681130543542</v>
      </c>
      <c r="Z31" s="13">
        <f t="shared" si="11"/>
        <v>58.224779327111705</v>
      </c>
      <c r="AA31" s="13">
        <f t="shared" si="12"/>
        <v>42.732192230754073</v>
      </c>
      <c r="AB31" s="13">
        <f t="shared" si="13"/>
        <v>949.3109404921471</v>
      </c>
      <c r="AC31" s="13"/>
      <c r="AD31" s="13">
        <f t="shared" si="14"/>
        <v>127.9037167714758</v>
      </c>
      <c r="AE31" s="13">
        <f t="shared" si="15"/>
        <v>64.714897466308472</v>
      </c>
      <c r="AF31" s="13">
        <f t="shared" si="16"/>
        <v>122.52250399208722</v>
      </c>
      <c r="AG31" s="13">
        <f t="shared" si="17"/>
        <v>68.570032084555891</v>
      </c>
      <c r="AH31" s="13">
        <f t="shared" si="18"/>
        <v>1606.395374109555</v>
      </c>
    </row>
    <row r="32" spans="1:34" x14ac:dyDescent="0.3">
      <c r="A32">
        <v>30</v>
      </c>
      <c r="B32">
        <v>319.49468566000002</v>
      </c>
      <c r="C32">
        <v>387.46263772999998</v>
      </c>
      <c r="D32">
        <v>351.74349683000003</v>
      </c>
      <c r="E32">
        <v>357.46461920000002</v>
      </c>
      <c r="F32">
        <v>297.68342884999998</v>
      </c>
      <c r="G32">
        <v>355.90299927000001</v>
      </c>
      <c r="H32" s="13">
        <f t="shared" si="0"/>
        <v>-1.5616199300000062</v>
      </c>
      <c r="I32" s="13">
        <f t="shared" si="1"/>
        <v>-54.060067980000042</v>
      </c>
      <c r="J32" s="13">
        <f t="shared" si="2"/>
        <v>2.8886754833118967E-2</v>
      </c>
      <c r="L32">
        <v>388.09210634999999</v>
      </c>
      <c r="M32">
        <v>377.34463204999997</v>
      </c>
      <c r="N32">
        <v>261.75730591000001</v>
      </c>
      <c r="O32">
        <v>371.53259501000002</v>
      </c>
      <c r="P32" s="13">
        <f t="shared" si="3"/>
        <v>-5.8120370399999501</v>
      </c>
      <c r="Q32" s="13">
        <f t="shared" si="4"/>
        <v>-126.33480043999998</v>
      </c>
      <c r="R32" s="13">
        <f t="shared" si="5"/>
        <v>4.6005035981833468E-2</v>
      </c>
      <c r="T32" s="13" t="str">
        <f t="shared" si="6"/>
        <v>2 - Ear</v>
      </c>
      <c r="U32" s="13" t="b">
        <f t="shared" si="7"/>
        <v>0</v>
      </c>
      <c r="V32" s="13">
        <f t="shared" si="8"/>
        <v>1.7118281148714502E-2</v>
      </c>
      <c r="W32" s="13"/>
      <c r="X32" s="13">
        <f t="shared" si="9"/>
        <v>68.244912386457955</v>
      </c>
      <c r="Y32" s="13">
        <f t="shared" si="10"/>
        <v>44.043920552154972</v>
      </c>
      <c r="Z32" s="13">
        <f t="shared" si="11"/>
        <v>54.082618342754067</v>
      </c>
      <c r="AA32" s="13">
        <f t="shared" si="12"/>
        <v>38.363285878006884</v>
      </c>
      <c r="AB32" s="13">
        <f t="shared" si="13"/>
        <v>836.02765361948866</v>
      </c>
      <c r="AC32" s="13"/>
      <c r="AD32" s="13">
        <f t="shared" si="14"/>
        <v>127.8513448728266</v>
      </c>
      <c r="AE32" s="13">
        <f t="shared" si="15"/>
        <v>69.33960026032274</v>
      </c>
      <c r="AF32" s="13">
        <f t="shared" si="16"/>
        <v>126.46842126305266</v>
      </c>
      <c r="AG32" s="13">
        <f t="shared" si="17"/>
        <v>59.894668222277801</v>
      </c>
      <c r="AH32" s="13">
        <f t="shared" si="18"/>
        <v>838.47348916616329</v>
      </c>
    </row>
    <row r="33" spans="1:34" x14ac:dyDescent="0.3">
      <c r="A33">
        <v>31</v>
      </c>
      <c r="B33">
        <v>318.45078947000002</v>
      </c>
      <c r="C33">
        <v>398.55979067999999</v>
      </c>
      <c r="D33">
        <v>348.59228596000003</v>
      </c>
      <c r="E33">
        <v>369.76074876000001</v>
      </c>
      <c r="F33">
        <v>294.30650543000002</v>
      </c>
      <c r="G33">
        <v>369.11428222000001</v>
      </c>
      <c r="H33" s="13">
        <f t="shared" si="0"/>
        <v>-0.64646654000000581</v>
      </c>
      <c r="I33" s="13">
        <f t="shared" si="1"/>
        <v>-54.285780530000011</v>
      </c>
      <c r="J33" s="13">
        <f t="shared" si="2"/>
        <v>1.1908579625980477E-2</v>
      </c>
      <c r="L33">
        <v>377.42497136999998</v>
      </c>
      <c r="M33">
        <v>382.34331994000001</v>
      </c>
      <c r="N33">
        <v>263.56909572000001</v>
      </c>
      <c r="O33">
        <v>381.75502456999999</v>
      </c>
      <c r="P33" s="13">
        <f t="shared" si="3"/>
        <v>-0.58829537000002574</v>
      </c>
      <c r="Q33" s="13">
        <f t="shared" si="4"/>
        <v>-113.85587564999997</v>
      </c>
      <c r="R33" s="13">
        <f t="shared" si="5"/>
        <v>5.1670180975857778E-3</v>
      </c>
      <c r="T33" s="13" t="str">
        <f t="shared" si="6"/>
        <v>1 - Eye</v>
      </c>
      <c r="U33" s="26" t="b">
        <f t="shared" si="7"/>
        <v>1</v>
      </c>
      <c r="V33" s="26">
        <f t="shared" si="8"/>
        <v>6.7415615283946987E-3</v>
      </c>
      <c r="W33" s="13"/>
      <c r="X33" s="13">
        <f t="shared" si="9"/>
        <v>67.028176976554263</v>
      </c>
      <c r="Y33" s="13">
        <f t="shared" si="10"/>
        <v>41.688063353514025</v>
      </c>
      <c r="Z33" s="13">
        <f t="shared" si="11"/>
        <v>54.289629642673631</v>
      </c>
      <c r="AA33" s="13">
        <f t="shared" si="12"/>
        <v>38.078660956920871</v>
      </c>
      <c r="AB33" s="13">
        <f t="shared" si="13"/>
        <v>791.43196904485092</v>
      </c>
      <c r="AC33" s="13"/>
      <c r="AD33" s="13">
        <f t="shared" si="14"/>
        <v>116.20869511981211</v>
      </c>
      <c r="AE33" s="13">
        <f t="shared" si="15"/>
        <v>61.163126588129543</v>
      </c>
      <c r="AF33" s="13">
        <f t="shared" si="16"/>
        <v>113.85739550626748</v>
      </c>
      <c r="AG33" s="13">
        <f t="shared" si="17"/>
        <v>57.396868145227181</v>
      </c>
      <c r="AH33" s="13">
        <f t="shared" si="18"/>
        <v>940.51735710830678</v>
      </c>
    </row>
    <row r="34" spans="1:34" x14ac:dyDescent="0.3">
      <c r="A34">
        <v>32</v>
      </c>
      <c r="B34">
        <v>311.82008168999999</v>
      </c>
      <c r="C34">
        <v>396.54526522999998</v>
      </c>
      <c r="D34">
        <v>342.44012536000002</v>
      </c>
      <c r="E34">
        <v>368.60972172999999</v>
      </c>
      <c r="F34">
        <v>285.03279701999998</v>
      </c>
      <c r="G34">
        <v>364.85058527000001</v>
      </c>
      <c r="H34" s="13">
        <f t="shared" si="0"/>
        <v>-3.7591364599999793</v>
      </c>
      <c r="I34" s="13">
        <f t="shared" si="1"/>
        <v>-57.407328340000049</v>
      </c>
      <c r="J34" s="13">
        <f t="shared" si="2"/>
        <v>6.5481822072195328E-2</v>
      </c>
      <c r="L34">
        <v>376.95615069000002</v>
      </c>
      <c r="M34">
        <v>381.27514138999999</v>
      </c>
      <c r="N34">
        <v>248.63086654</v>
      </c>
      <c r="O34">
        <v>375.04054896999997</v>
      </c>
      <c r="P34" s="13">
        <f t="shared" si="3"/>
        <v>-6.2345924200000127</v>
      </c>
      <c r="Q34" s="13">
        <f t="shared" si="4"/>
        <v>-128.32528415000002</v>
      </c>
      <c r="R34" s="13">
        <f t="shared" si="5"/>
        <v>4.8584286887004814E-2</v>
      </c>
      <c r="T34" s="13" t="str">
        <f t="shared" si="6"/>
        <v>1 - Eye</v>
      </c>
      <c r="U34" s="13" t="b">
        <f t="shared" si="7"/>
        <v>0</v>
      </c>
      <c r="V34" s="13">
        <f t="shared" si="8"/>
        <v>1.6897535185190514E-2</v>
      </c>
      <c r="W34" s="13"/>
      <c r="X34" s="13">
        <f t="shared" si="9"/>
        <v>70.238573096053557</v>
      </c>
      <c r="Y34" s="13">
        <f t="shared" si="10"/>
        <v>41.448542374769957</v>
      </c>
      <c r="Z34" s="13">
        <f t="shared" si="11"/>
        <v>57.530274239407845</v>
      </c>
      <c r="AA34" s="13">
        <f t="shared" si="12"/>
        <v>41.498329577929304</v>
      </c>
      <c r="AB34" s="13">
        <f t="shared" si="13"/>
        <v>859.40492031377153</v>
      </c>
      <c r="AC34" s="13"/>
      <c r="AD34" s="13">
        <f t="shared" si="14"/>
        <v>131.06347597303997</v>
      </c>
      <c r="AE34" s="13">
        <f t="shared" si="15"/>
        <v>66.902049048304193</v>
      </c>
      <c r="AF34" s="13">
        <f t="shared" si="16"/>
        <v>128.4766464958584</v>
      </c>
      <c r="AG34" s="13">
        <f t="shared" si="17"/>
        <v>66.748256401917331</v>
      </c>
      <c r="AH34" s="13">
        <f t="shared" si="18"/>
        <v>1182.819911414846</v>
      </c>
    </row>
    <row r="35" spans="1:34" x14ac:dyDescent="0.3">
      <c r="A35">
        <v>33</v>
      </c>
      <c r="B35">
        <v>316.09853263000002</v>
      </c>
      <c r="C35">
        <v>401.70458887000001</v>
      </c>
      <c r="D35">
        <v>347.21907612000001</v>
      </c>
      <c r="E35">
        <v>372.75956181999999</v>
      </c>
      <c r="F35">
        <v>289.40182457999998</v>
      </c>
      <c r="G35">
        <v>371.49970808</v>
      </c>
      <c r="H35" s="13">
        <f t="shared" si="0"/>
        <v>-1.2598537399999827</v>
      </c>
      <c r="I35" s="13">
        <f t="shared" si="1"/>
        <v>-57.817251540000029</v>
      </c>
      <c r="J35" s="13">
        <f t="shared" si="2"/>
        <v>2.1790273775438306E-2</v>
      </c>
      <c r="L35">
        <v>376.78587823999999</v>
      </c>
      <c r="M35">
        <v>383.81732846</v>
      </c>
      <c r="N35">
        <v>259.43048321999999</v>
      </c>
      <c r="O35">
        <v>380.49606268000002</v>
      </c>
      <c r="P35" s="13">
        <f t="shared" si="3"/>
        <v>-3.3212657799999761</v>
      </c>
      <c r="Q35" s="13">
        <f t="shared" si="4"/>
        <v>-117.35539502</v>
      </c>
      <c r="R35" s="13">
        <f t="shared" si="5"/>
        <v>2.8300921141579879E-2</v>
      </c>
      <c r="T35" s="13" t="str">
        <f t="shared" si="6"/>
        <v>2 - Ear</v>
      </c>
      <c r="U35" s="26" t="b">
        <f t="shared" ref="U35:U66" si="19">IF(ABS(J35-R35)&lt;0.01,TRUE,FALSE)</f>
        <v>1</v>
      </c>
      <c r="V35" s="26">
        <f t="shared" ref="V35:V66" si="20">ABS(J35-R35)</f>
        <v>6.5106473661415733E-3</v>
      </c>
      <c r="W35" s="13"/>
      <c r="X35" s="13">
        <f t="shared" si="9"/>
        <v>70.321747315007585</v>
      </c>
      <c r="Y35" s="13">
        <f t="shared" si="10"/>
        <v>42.500621384142299</v>
      </c>
      <c r="Z35" s="13">
        <f t="shared" si="11"/>
        <v>57.830976189978223</v>
      </c>
      <c r="AA35" s="13">
        <f t="shared" si="12"/>
        <v>40.311897055894654</v>
      </c>
      <c r="AB35" s="13">
        <f t="shared" si="13"/>
        <v>856.36462144433222</v>
      </c>
      <c r="AC35" s="13"/>
      <c r="AD35" s="13">
        <f t="shared" si="14"/>
        <v>120.58884671814035</v>
      </c>
      <c r="AE35" s="13">
        <f t="shared" si="15"/>
        <v>63.268538802178263</v>
      </c>
      <c r="AF35" s="13">
        <f t="shared" si="16"/>
        <v>117.40238305367417</v>
      </c>
      <c r="AG35" s="13">
        <f t="shared" si="17"/>
        <v>60.506771580428257</v>
      </c>
      <c r="AH35" s="13">
        <f t="shared" si="18"/>
        <v>1150.3626577473417</v>
      </c>
    </row>
    <row r="36" spans="1:34" x14ac:dyDescent="0.3">
      <c r="A36">
        <v>34</v>
      </c>
      <c r="B36">
        <v>313.24265952000002</v>
      </c>
      <c r="C36">
        <v>403.05675015999998</v>
      </c>
      <c r="D36">
        <v>345.09234808000002</v>
      </c>
      <c r="E36">
        <v>373.76163015999998</v>
      </c>
      <c r="F36">
        <v>284.97958497000002</v>
      </c>
      <c r="G36">
        <v>370.60151901</v>
      </c>
      <c r="H36" s="13">
        <f t="shared" si="0"/>
        <v>-3.1601111499999774</v>
      </c>
      <c r="I36" s="13">
        <f t="shared" si="1"/>
        <v>-60.112763110000003</v>
      </c>
      <c r="J36" s="13">
        <f t="shared" si="2"/>
        <v>5.2569720413904585E-2</v>
      </c>
      <c r="L36">
        <v>376.67828496999999</v>
      </c>
      <c r="M36">
        <v>383.59977497</v>
      </c>
      <c r="N36">
        <v>250.13743074000001</v>
      </c>
      <c r="O36">
        <v>374.99945787000001</v>
      </c>
      <c r="P36" s="13">
        <f t="shared" si="3"/>
        <v>-8.6003170999999838</v>
      </c>
      <c r="Q36" s="13">
        <f t="shared" si="4"/>
        <v>-126.54085422999998</v>
      </c>
      <c r="R36" s="13">
        <f t="shared" si="5"/>
        <v>6.796474666093287E-2</v>
      </c>
      <c r="T36" s="13" t="str">
        <f t="shared" si="6"/>
        <v>2 - Ear</v>
      </c>
      <c r="U36" s="13" t="b">
        <f t="shared" si="19"/>
        <v>0</v>
      </c>
      <c r="V36" s="13">
        <f t="shared" si="20"/>
        <v>1.5395026247028286E-2</v>
      </c>
      <c r="W36" s="13"/>
      <c r="X36" s="13">
        <f t="shared" si="9"/>
        <v>73.252965388787004</v>
      </c>
      <c r="Y36" s="13">
        <f t="shared" si="10"/>
        <v>43.273626115492043</v>
      </c>
      <c r="Z36" s="13">
        <f t="shared" si="11"/>
        <v>60.195768881204032</v>
      </c>
      <c r="AA36" s="13">
        <f t="shared" si="12"/>
        <v>43.036535780877934</v>
      </c>
      <c r="AB36" s="13">
        <f t="shared" si="13"/>
        <v>930.82958239075299</v>
      </c>
      <c r="AC36" s="13"/>
      <c r="AD36" s="13">
        <f t="shared" si="14"/>
        <v>131.12334815715002</v>
      </c>
      <c r="AE36" s="13">
        <f t="shared" si="15"/>
        <v>66.352486462656088</v>
      </c>
      <c r="AF36" s="13">
        <f t="shared" si="16"/>
        <v>126.83277669229928</v>
      </c>
      <c r="AG36" s="13">
        <f t="shared" si="17"/>
        <v>69.061433159344674</v>
      </c>
      <c r="AH36" s="13">
        <f t="shared" si="18"/>
        <v>1503.8343777906716</v>
      </c>
    </row>
    <row r="37" spans="1:34" x14ac:dyDescent="0.3">
      <c r="A37">
        <v>35</v>
      </c>
      <c r="B37">
        <v>312.05922757000002</v>
      </c>
      <c r="C37">
        <v>399.23677051999999</v>
      </c>
      <c r="D37">
        <v>346.59398320000003</v>
      </c>
      <c r="E37">
        <v>368.25281331999997</v>
      </c>
      <c r="F37">
        <v>289.66988857000001</v>
      </c>
      <c r="G37">
        <v>362.50148027</v>
      </c>
      <c r="H37" s="13">
        <f t="shared" si="0"/>
        <v>-5.7513330499999711</v>
      </c>
      <c r="I37" s="13">
        <f t="shared" si="1"/>
        <v>-56.924094630000013</v>
      </c>
      <c r="J37" s="13">
        <f t="shared" si="2"/>
        <v>0.10103512558931269</v>
      </c>
      <c r="L37">
        <v>386.11134987999998</v>
      </c>
      <c r="M37">
        <v>380.72390378</v>
      </c>
      <c r="N37">
        <v>255.47423742000001</v>
      </c>
      <c r="O37">
        <v>369.99686378000001</v>
      </c>
      <c r="P37" s="13">
        <f t="shared" si="3"/>
        <v>-10.727039999999988</v>
      </c>
      <c r="Q37" s="13">
        <f t="shared" si="4"/>
        <v>-130.63711245999997</v>
      </c>
      <c r="R37" s="13">
        <f t="shared" si="5"/>
        <v>8.2113266268683954E-2</v>
      </c>
      <c r="T37" s="13" t="str">
        <f t="shared" si="6"/>
        <v>1 - Eye</v>
      </c>
      <c r="U37" s="13" t="b">
        <f t="shared" si="19"/>
        <v>0</v>
      </c>
      <c r="V37" s="13">
        <f t="shared" si="20"/>
        <v>1.8921859320628731E-2</v>
      </c>
      <c r="W37" s="13"/>
      <c r="X37" s="13">
        <f t="shared" si="9"/>
        <v>73.315560140324692</v>
      </c>
      <c r="Y37" s="13">
        <f t="shared" si="10"/>
        <v>46.396712708932846</v>
      </c>
      <c r="Z37" s="13">
        <f t="shared" si="11"/>
        <v>57.213900245457992</v>
      </c>
      <c r="AA37" s="13">
        <f t="shared" si="12"/>
        <v>43.020507326258553</v>
      </c>
      <c r="AB37" s="13">
        <f t="shared" si="13"/>
        <v>981.17729654658137</v>
      </c>
      <c r="AC37" s="13"/>
      <c r="AD37" s="13">
        <f t="shared" si="14"/>
        <v>135.55060215516266</v>
      </c>
      <c r="AE37" s="13">
        <f t="shared" si="15"/>
        <v>76.331140785057002</v>
      </c>
      <c r="AF37" s="13">
        <f t="shared" si="16"/>
        <v>131.07678871199232</v>
      </c>
      <c r="AG37" s="13">
        <f t="shared" si="17"/>
        <v>63.693274813275963</v>
      </c>
      <c r="AH37" s="13">
        <f t="shared" si="18"/>
        <v>1606.4137661873217</v>
      </c>
    </row>
    <row r="38" spans="1:34" x14ac:dyDescent="0.3">
      <c r="A38">
        <v>36</v>
      </c>
      <c r="B38">
        <v>315.57516936000002</v>
      </c>
      <c r="C38">
        <v>400.53102386</v>
      </c>
      <c r="D38">
        <v>347.07820192999998</v>
      </c>
      <c r="E38">
        <v>370.77968447000001</v>
      </c>
      <c r="F38">
        <v>290.9748343</v>
      </c>
      <c r="G38">
        <v>369.36073432000001</v>
      </c>
      <c r="H38" s="13">
        <f t="shared" si="0"/>
        <v>-1.4189501500000006</v>
      </c>
      <c r="I38" s="13">
        <f t="shared" si="1"/>
        <v>-56.10336762999998</v>
      </c>
      <c r="J38" s="13">
        <f t="shared" si="2"/>
        <v>2.5291710817752226E-2</v>
      </c>
      <c r="L38">
        <v>373.93973459</v>
      </c>
      <c r="M38">
        <v>382.54228074000002</v>
      </c>
      <c r="N38">
        <v>259.59269727999998</v>
      </c>
      <c r="O38">
        <v>380.05395350999999</v>
      </c>
      <c r="P38" s="13">
        <f t="shared" si="3"/>
        <v>-2.4883272300000385</v>
      </c>
      <c r="Q38" s="13">
        <f t="shared" si="4"/>
        <v>-114.34703731000002</v>
      </c>
      <c r="R38" s="13">
        <f t="shared" si="5"/>
        <v>2.1761186721909291E-2</v>
      </c>
      <c r="T38" s="13" t="str">
        <f t="shared" si="6"/>
        <v>1 - Eye</v>
      </c>
      <c r="U38" s="26" t="b">
        <f t="shared" si="19"/>
        <v>1</v>
      </c>
      <c r="V38" s="26">
        <f t="shared" si="20"/>
        <v>3.5305240958429344E-3</v>
      </c>
      <c r="W38" s="13"/>
      <c r="X38" s="13">
        <f t="shared" si="9"/>
        <v>69.580439022079645</v>
      </c>
      <c r="Y38" s="13">
        <f t="shared" si="10"/>
        <v>43.331088800137984</v>
      </c>
      <c r="Z38" s="13">
        <f t="shared" si="11"/>
        <v>56.121308599810057</v>
      </c>
      <c r="AA38" s="13">
        <f t="shared" si="12"/>
        <v>39.708480644211249</v>
      </c>
      <c r="AB38" s="13">
        <f t="shared" si="13"/>
        <v>856.92578203636276</v>
      </c>
      <c r="AC38" s="13"/>
      <c r="AD38" s="13">
        <f t="shared" si="14"/>
        <v>117.52896938204938</v>
      </c>
      <c r="AE38" s="13">
        <f t="shared" si="15"/>
        <v>61.07386800853758</v>
      </c>
      <c r="AF38" s="13">
        <f t="shared" si="16"/>
        <v>114.37410858222282</v>
      </c>
      <c r="AG38" s="13">
        <f t="shared" si="17"/>
        <v>59.609962173338388</v>
      </c>
      <c r="AH38" s="13">
        <f t="shared" si="18"/>
        <v>1101.0948088157818</v>
      </c>
    </row>
    <row r="39" spans="1:34" x14ac:dyDescent="0.3">
      <c r="A39">
        <v>37</v>
      </c>
      <c r="B39">
        <v>306.87473720000003</v>
      </c>
      <c r="C39">
        <v>399.61635028000001</v>
      </c>
      <c r="D39">
        <v>335.83524425000002</v>
      </c>
      <c r="E39">
        <v>372.28546251</v>
      </c>
      <c r="F39">
        <v>284.14385542000002</v>
      </c>
      <c r="G39">
        <v>368.82374988999999</v>
      </c>
      <c r="H39" s="13">
        <f t="shared" si="0"/>
        <v>-3.4617126200000143</v>
      </c>
      <c r="I39" s="13">
        <f t="shared" si="1"/>
        <v>-51.691388829999994</v>
      </c>
      <c r="J39" s="13">
        <f t="shared" si="2"/>
        <v>6.696884526327429E-2</v>
      </c>
      <c r="L39">
        <v>376.13984441000002</v>
      </c>
      <c r="M39">
        <v>381.601945</v>
      </c>
      <c r="N39">
        <v>255.51396505</v>
      </c>
      <c r="O39">
        <v>372.93371818000003</v>
      </c>
      <c r="P39" s="13">
        <f t="shared" si="3"/>
        <v>-8.6682268199999726</v>
      </c>
      <c r="Q39" s="13">
        <f t="shared" si="4"/>
        <v>-120.62587936000003</v>
      </c>
      <c r="R39" s="13">
        <f t="shared" si="5"/>
        <v>7.1860423865845721E-2</v>
      </c>
      <c r="T39" s="13" t="str">
        <f t="shared" si="6"/>
        <v>2 - Ear</v>
      </c>
      <c r="U39" s="13" t="b">
        <f t="shared" si="19"/>
        <v>1</v>
      </c>
      <c r="V39" s="13">
        <f t="shared" si="20"/>
        <v>4.8915786025714308E-3</v>
      </c>
      <c r="W39" s="13"/>
      <c r="X39" s="13">
        <f t="shared" si="9"/>
        <v>64.950795123800191</v>
      </c>
      <c r="Y39" s="13">
        <f t="shared" si="10"/>
        <v>39.820703093861049</v>
      </c>
      <c r="Z39" s="13">
        <f t="shared" si="11"/>
        <v>51.807172606094952</v>
      </c>
      <c r="AA39" s="13">
        <f t="shared" si="12"/>
        <v>38.273714547644389</v>
      </c>
      <c r="AB39" s="13">
        <f t="shared" si="13"/>
        <v>756.5122497623729</v>
      </c>
      <c r="AC39" s="13"/>
      <c r="AD39" s="13">
        <f t="shared" si="14"/>
        <v>125.19227158849401</v>
      </c>
      <c r="AE39" s="13">
        <f t="shared" si="15"/>
        <v>71.569364077130686</v>
      </c>
      <c r="AF39" s="13">
        <f t="shared" si="16"/>
        <v>120.93692954418947</v>
      </c>
      <c r="AG39" s="13">
        <f t="shared" si="17"/>
        <v>57.878249555667871</v>
      </c>
      <c r="AH39" s="13">
        <f t="shared" si="18"/>
        <v>1386.7045690276605</v>
      </c>
    </row>
    <row r="40" spans="1:34" x14ac:dyDescent="0.3">
      <c r="A40">
        <v>38</v>
      </c>
      <c r="B40">
        <v>319.04898481999999</v>
      </c>
      <c r="C40">
        <v>395.56229410999998</v>
      </c>
      <c r="D40">
        <v>349.19477482999997</v>
      </c>
      <c r="E40">
        <v>368.78168013999999</v>
      </c>
      <c r="F40">
        <v>295.23722762</v>
      </c>
      <c r="G40">
        <v>365.22996234999999</v>
      </c>
      <c r="H40" s="13">
        <f t="shared" si="0"/>
        <v>-3.5517177899999979</v>
      </c>
      <c r="I40" s="13">
        <f t="shared" si="1"/>
        <v>-53.957547209999973</v>
      </c>
      <c r="J40" s="13">
        <f t="shared" si="2"/>
        <v>6.582430028142118E-2</v>
      </c>
      <c r="L40">
        <v>380.66830718</v>
      </c>
      <c r="M40">
        <v>382.78736514000002</v>
      </c>
      <c r="N40">
        <v>261.54295267999998</v>
      </c>
      <c r="O40">
        <v>377.74557691000001</v>
      </c>
      <c r="P40" s="13">
        <f t="shared" si="3"/>
        <v>-5.0417882300000088</v>
      </c>
      <c r="Q40" s="13">
        <f t="shared" si="4"/>
        <v>-119.12535450000001</v>
      </c>
      <c r="R40" s="13">
        <f t="shared" si="5"/>
        <v>4.2323384901238707E-2</v>
      </c>
      <c r="T40" s="13" t="str">
        <f t="shared" si="6"/>
        <v>1 - Eye</v>
      </c>
      <c r="U40" s="13" t="b">
        <f t="shared" si="19"/>
        <v>0</v>
      </c>
      <c r="V40" s="13">
        <f t="shared" si="20"/>
        <v>2.3500915380182473E-2</v>
      </c>
      <c r="W40" s="13"/>
      <c r="X40" s="13">
        <f t="shared" si="9"/>
        <v>66.479961038421052</v>
      </c>
      <c r="Y40" s="13">
        <f t="shared" si="10"/>
        <v>40.323317571067655</v>
      </c>
      <c r="Z40" s="13">
        <f t="shared" si="11"/>
        <v>54.074315531305416</v>
      </c>
      <c r="AA40" s="13">
        <f t="shared" si="12"/>
        <v>38.562288974469027</v>
      </c>
      <c r="AB40" s="13">
        <f t="shared" si="13"/>
        <v>776.04279063559045</v>
      </c>
      <c r="AC40" s="13"/>
      <c r="AD40" s="13">
        <f t="shared" si="14"/>
        <v>121.18222856951331</v>
      </c>
      <c r="AE40" s="13">
        <f t="shared" si="15"/>
        <v>62.929640856230399</v>
      </c>
      <c r="AF40" s="13">
        <f t="shared" si="16"/>
        <v>119.23199953580766</v>
      </c>
      <c r="AG40" s="13">
        <f t="shared" si="17"/>
        <v>60.202816746988574</v>
      </c>
      <c r="AH40" s="13">
        <f t="shared" si="18"/>
        <v>916.24475823939565</v>
      </c>
    </row>
    <row r="41" spans="1:34" x14ac:dyDescent="0.3">
      <c r="A41">
        <v>39</v>
      </c>
      <c r="B41">
        <v>319.86521190000002</v>
      </c>
      <c r="C41">
        <v>400.52530281000003</v>
      </c>
      <c r="D41">
        <v>351.37476343999998</v>
      </c>
      <c r="E41">
        <v>369.53182141000002</v>
      </c>
      <c r="F41">
        <v>295.36591128999999</v>
      </c>
      <c r="G41">
        <v>366.49179656000001</v>
      </c>
      <c r="H41" s="13">
        <f t="shared" si="0"/>
        <v>-3.0400248500000089</v>
      </c>
      <c r="I41" s="13">
        <f t="shared" si="1"/>
        <v>-56.008852149999996</v>
      </c>
      <c r="J41" s="13">
        <f t="shared" si="2"/>
        <v>5.4277578156009559E-2</v>
      </c>
      <c r="L41">
        <v>382.34926904000002</v>
      </c>
      <c r="M41">
        <v>381.48397232000002</v>
      </c>
      <c r="N41">
        <v>264.32985830000001</v>
      </c>
      <c r="O41">
        <v>379.54977835</v>
      </c>
      <c r="P41" s="13">
        <f t="shared" si="3"/>
        <v>-1.9341939700000239</v>
      </c>
      <c r="Q41" s="13">
        <f t="shared" si="4"/>
        <v>-118.01941074000001</v>
      </c>
      <c r="R41" s="13">
        <f t="shared" si="5"/>
        <v>1.6388778404097491E-2</v>
      </c>
      <c r="T41" s="13" t="str">
        <f t="shared" si="6"/>
        <v>1 - Eye</v>
      </c>
      <c r="U41" s="13" t="b">
        <f t="shared" si="19"/>
        <v>0</v>
      </c>
      <c r="V41" s="13">
        <f t="shared" si="20"/>
        <v>3.7888799751912068E-2</v>
      </c>
      <c r="W41" s="13"/>
      <c r="X41" s="13">
        <f t="shared" si="9"/>
        <v>71.111767688932574</v>
      </c>
      <c r="Y41" s="13">
        <f t="shared" si="10"/>
        <v>44.197824918700022</v>
      </c>
      <c r="Z41" s="13">
        <f t="shared" si="11"/>
        <v>56.09129406823466</v>
      </c>
      <c r="AA41" s="13">
        <f t="shared" si="12"/>
        <v>41.934416390930473</v>
      </c>
      <c r="AB41" s="13">
        <f t="shared" si="13"/>
        <v>915.84956852016546</v>
      </c>
      <c r="AC41" s="13"/>
      <c r="AD41" s="13">
        <f t="shared" si="14"/>
        <v>121.3603846440848</v>
      </c>
      <c r="AE41" s="13">
        <f t="shared" si="15"/>
        <v>65.320974146932244</v>
      </c>
      <c r="AF41" s="13">
        <f t="shared" si="16"/>
        <v>118.03525921406033</v>
      </c>
      <c r="AG41" s="13">
        <f t="shared" si="17"/>
        <v>59.364535927177037</v>
      </c>
      <c r="AH41" s="13">
        <f t="shared" si="18"/>
        <v>1184.0514453383607</v>
      </c>
    </row>
    <row r="42" spans="1:34" x14ac:dyDescent="0.3">
      <c r="A42">
        <v>40</v>
      </c>
      <c r="B42">
        <v>307.22979558999998</v>
      </c>
      <c r="C42">
        <v>390.00221209</v>
      </c>
      <c r="D42">
        <v>338.91828184000002</v>
      </c>
      <c r="E42">
        <v>362.53626910000003</v>
      </c>
      <c r="F42">
        <v>282.96405964000002</v>
      </c>
      <c r="G42">
        <v>359.64898697000001</v>
      </c>
      <c r="H42" s="13">
        <f t="shared" si="0"/>
        <v>-2.8872821300000169</v>
      </c>
      <c r="I42" s="13">
        <f t="shared" si="1"/>
        <v>-55.954222200000004</v>
      </c>
      <c r="J42" s="13">
        <f t="shared" si="2"/>
        <v>5.1600791083823101E-2</v>
      </c>
      <c r="L42">
        <v>375.54303106999998</v>
      </c>
      <c r="M42">
        <v>378.02414676000001</v>
      </c>
      <c r="N42">
        <v>252.34792241</v>
      </c>
      <c r="O42">
        <v>371.71520930000003</v>
      </c>
      <c r="P42" s="13">
        <f t="shared" si="3"/>
        <v>-6.3089374599999815</v>
      </c>
      <c r="Q42" s="13">
        <f t="shared" si="4"/>
        <v>-123.19510865999999</v>
      </c>
      <c r="R42" s="13">
        <f t="shared" si="5"/>
        <v>5.1210941153611071E-2</v>
      </c>
      <c r="T42" s="13" t="str">
        <f t="shared" si="6"/>
        <v>1 - Eye</v>
      </c>
      <c r="U42" s="13" t="b">
        <f t="shared" si="19"/>
        <v>1</v>
      </c>
      <c r="V42" s="13">
        <f t="shared" si="20"/>
        <v>3.8984993021203007E-4</v>
      </c>
      <c r="W42" s="13"/>
      <c r="X42" s="13">
        <f t="shared" si="9"/>
        <v>68.412083873350639</v>
      </c>
      <c r="Y42" s="13">
        <f t="shared" si="10"/>
        <v>41.934927985467802</v>
      </c>
      <c r="Z42" s="13">
        <f t="shared" si="11"/>
        <v>56.028665699846812</v>
      </c>
      <c r="AA42" s="13">
        <f t="shared" si="12"/>
        <v>38.860574061386679</v>
      </c>
      <c r="AB42" s="13">
        <f t="shared" si="13"/>
        <v>814.16453853568328</v>
      </c>
      <c r="AC42" s="13"/>
      <c r="AD42" s="13">
        <f t="shared" si="14"/>
        <v>125.28016298912711</v>
      </c>
      <c r="AE42" s="13">
        <f t="shared" si="15"/>
        <v>69.355404914077738</v>
      </c>
      <c r="AF42" s="13">
        <f t="shared" si="16"/>
        <v>123.35654619688164</v>
      </c>
      <c r="AG42" s="13">
        <f t="shared" si="17"/>
        <v>57.848374867294829</v>
      </c>
      <c r="AH42" s="13">
        <f t="shared" si="18"/>
        <v>953.31149509975035</v>
      </c>
    </row>
    <row r="43" spans="1:34" x14ac:dyDescent="0.3">
      <c r="A43">
        <v>41</v>
      </c>
      <c r="B43">
        <v>314.21773574000002</v>
      </c>
      <c r="C43">
        <v>389.57879355</v>
      </c>
      <c r="D43">
        <v>344.84978183999999</v>
      </c>
      <c r="E43">
        <v>365.38189333000003</v>
      </c>
      <c r="F43">
        <v>292.81362910000001</v>
      </c>
      <c r="G43">
        <v>359.77373974</v>
      </c>
      <c r="H43" s="13">
        <f t="shared" si="0"/>
        <v>-5.608153590000029</v>
      </c>
      <c r="I43" s="13">
        <f t="shared" si="1"/>
        <v>-52.036152739999977</v>
      </c>
      <c r="J43" s="13">
        <f t="shared" si="2"/>
        <v>0.10777417804158808</v>
      </c>
      <c r="L43">
        <v>378.56006688000002</v>
      </c>
      <c r="M43">
        <v>383.11433692999998</v>
      </c>
      <c r="N43">
        <v>259.75106975</v>
      </c>
      <c r="O43">
        <v>375.59149274999999</v>
      </c>
      <c r="P43" s="13">
        <f t="shared" si="3"/>
        <v>-7.5228441799999928</v>
      </c>
      <c r="Q43" s="13">
        <f t="shared" si="4"/>
        <v>-118.80899713000002</v>
      </c>
      <c r="R43" s="13">
        <f t="shared" si="5"/>
        <v>6.331880885896668E-2</v>
      </c>
      <c r="T43" s="13" t="str">
        <f t="shared" si="6"/>
        <v>1 - Eye</v>
      </c>
      <c r="U43" s="13" t="b">
        <f t="shared" si="19"/>
        <v>0</v>
      </c>
      <c r="V43" s="13">
        <f t="shared" si="20"/>
        <v>4.4455369182621399E-2</v>
      </c>
      <c r="X43" s="13">
        <f t="shared" si="9"/>
        <v>64.033948965438384</v>
      </c>
      <c r="Y43" s="13">
        <f t="shared" si="10"/>
        <v>39.036037561837112</v>
      </c>
      <c r="Z43" s="13">
        <f t="shared" si="11"/>
        <v>52.337487317119432</v>
      </c>
      <c r="AA43" s="13">
        <f t="shared" si="12"/>
        <v>36.694373051920209</v>
      </c>
      <c r="AB43" s="13">
        <f t="shared" si="13"/>
        <v>715.45140749360985</v>
      </c>
      <c r="AC43" s="13"/>
      <c r="AD43" s="13">
        <f t="shared" si="14"/>
        <v>119.97359017327969</v>
      </c>
      <c r="AE43" s="13">
        <f t="shared" si="15"/>
        <v>64.666256857199301</v>
      </c>
      <c r="AF43" s="13">
        <f t="shared" si="16"/>
        <v>119.04692765289204</v>
      </c>
      <c r="AG43" s="13">
        <f t="shared" si="17"/>
        <v>56.233995836468054</v>
      </c>
      <c r="AH43" s="13">
        <f t="shared" si="18"/>
        <v>626.03646967838597</v>
      </c>
    </row>
    <row r="44" spans="1:34" x14ac:dyDescent="0.3">
      <c r="A44">
        <v>42</v>
      </c>
      <c r="B44">
        <v>318.46879609000001</v>
      </c>
      <c r="C44">
        <v>386.86095134999999</v>
      </c>
      <c r="D44">
        <v>348.78693055999997</v>
      </c>
      <c r="E44">
        <v>358.23658096000003</v>
      </c>
      <c r="F44">
        <v>294.24286202000002</v>
      </c>
      <c r="G44">
        <v>356.22171742</v>
      </c>
      <c r="H44" s="13">
        <f t="shared" si="0"/>
        <v>-2.0148635400000217</v>
      </c>
      <c r="I44" s="13">
        <f t="shared" si="1"/>
        <v>-54.544068539999955</v>
      </c>
      <c r="J44" s="13">
        <f t="shared" si="2"/>
        <v>3.6940103551725688E-2</v>
      </c>
      <c r="L44">
        <v>379.76120550000002</v>
      </c>
      <c r="M44">
        <v>369.74309985000002</v>
      </c>
      <c r="N44">
        <v>258.57696285999998</v>
      </c>
      <c r="O44">
        <v>372.30825621999998</v>
      </c>
      <c r="P44" s="13">
        <f t="shared" si="3"/>
        <v>2.5651563699999542</v>
      </c>
      <c r="Q44" s="13">
        <f t="shared" si="4"/>
        <v>-121.18424264000004</v>
      </c>
      <c r="R44" s="13">
        <f t="shared" si="5"/>
        <v>-2.1167408518780947E-2</v>
      </c>
      <c r="T44" s="13" t="str">
        <f t="shared" si="6"/>
        <v>1 - Eye</v>
      </c>
      <c r="U44" s="13" t="b">
        <f t="shared" si="19"/>
        <v>0</v>
      </c>
      <c r="V44" s="13">
        <f t="shared" si="20"/>
        <v>5.8107512070506635E-2</v>
      </c>
      <c r="X44" s="13">
        <f t="shared" si="9"/>
        <v>67.668399536503586</v>
      </c>
      <c r="Y44" s="13">
        <f t="shared" si="10"/>
        <v>41.695849409322584</v>
      </c>
      <c r="Z44" s="13">
        <f t="shared" si="11"/>
        <v>54.581270487054752</v>
      </c>
      <c r="AA44" s="13">
        <f t="shared" si="12"/>
        <v>39.059679176629821</v>
      </c>
      <c r="AB44" s="13">
        <f t="shared" si="13"/>
        <v>811.18826210546263</v>
      </c>
      <c r="AC44" s="13"/>
      <c r="AD44" s="13">
        <f t="shared" si="14"/>
        <v>123.24189046205213</v>
      </c>
      <c r="AE44" s="13">
        <f t="shared" si="15"/>
        <v>63.637884088482295</v>
      </c>
      <c r="AF44" s="13">
        <f t="shared" si="16"/>
        <v>121.2113884560067</v>
      </c>
      <c r="AG44" s="13">
        <f t="shared" si="17"/>
        <v>61.634508379615248</v>
      </c>
      <c r="AH44" s="13">
        <f t="shared" si="18"/>
        <v>958.59462761038958</v>
      </c>
    </row>
    <row r="45" spans="1:34" x14ac:dyDescent="0.3">
      <c r="A45">
        <v>43</v>
      </c>
      <c r="B45">
        <v>315.38262945000002</v>
      </c>
      <c r="C45">
        <v>400.47046777000003</v>
      </c>
      <c r="D45">
        <v>343.79799159999999</v>
      </c>
      <c r="E45">
        <v>364.28267215</v>
      </c>
      <c r="F45">
        <v>287.46468236999999</v>
      </c>
      <c r="G45">
        <v>368.25220689000002</v>
      </c>
      <c r="H45" s="13">
        <f t="shared" si="0"/>
        <v>3.9695347400000287</v>
      </c>
      <c r="I45" s="13">
        <f t="shared" si="1"/>
        <v>-56.333309229999998</v>
      </c>
      <c r="J45" s="13">
        <f t="shared" si="2"/>
        <v>-7.0465143877719766E-2</v>
      </c>
      <c r="L45">
        <v>384.73020044999998</v>
      </c>
      <c r="M45">
        <v>370.14606879000002</v>
      </c>
      <c r="N45">
        <v>255.63782259999999</v>
      </c>
      <c r="O45">
        <v>378.13950771999998</v>
      </c>
      <c r="P45" s="13">
        <f t="shared" si="3"/>
        <v>7.993438929999968</v>
      </c>
      <c r="Q45" s="13">
        <f t="shared" si="4"/>
        <v>-129.09237784999999</v>
      </c>
      <c r="R45" s="13">
        <f t="shared" si="5"/>
        <v>-6.1920301284464789E-2</v>
      </c>
      <c r="T45" s="13" t="str">
        <f t="shared" si="6"/>
        <v>2 - Ear</v>
      </c>
      <c r="U45" s="13" t="b">
        <f t="shared" si="19"/>
        <v>1</v>
      </c>
      <c r="V45" s="13">
        <f t="shared" si="20"/>
        <v>8.5448425932549768E-3</v>
      </c>
      <c r="X45" s="13">
        <f t="shared" si="9"/>
        <v>72.557524933677897</v>
      </c>
      <c r="Y45" s="13">
        <f t="shared" si="10"/>
        <v>46.010752634037019</v>
      </c>
      <c r="Z45" s="13">
        <f t="shared" si="11"/>
        <v>56.472992968806516</v>
      </c>
      <c r="AA45" s="13">
        <f t="shared" si="12"/>
        <v>42.631304264512259</v>
      </c>
      <c r="AB45" s="13">
        <f t="shared" si="13"/>
        <v>962.89125690469734</v>
      </c>
      <c r="AC45" s="13"/>
      <c r="AD45" s="13">
        <f t="shared" si="14"/>
        <v>134.404631442707</v>
      </c>
      <c r="AE45" s="13">
        <f t="shared" si="15"/>
        <v>75.687877345703527</v>
      </c>
      <c r="AF45" s="13">
        <f t="shared" si="16"/>
        <v>129.33961916170469</v>
      </c>
      <c r="AG45" s="13">
        <f t="shared" si="17"/>
        <v>63.781766378005777</v>
      </c>
      <c r="AH45" s="13">
        <f t="shared" si="18"/>
        <v>1680.1615987339901</v>
      </c>
    </row>
    <row r="46" spans="1:34" x14ac:dyDescent="0.3">
      <c r="A46">
        <v>44</v>
      </c>
      <c r="B46">
        <v>312.38389526999998</v>
      </c>
      <c r="C46">
        <v>397.22090983999999</v>
      </c>
      <c r="D46">
        <v>342.93666925000002</v>
      </c>
      <c r="E46">
        <v>363.95864504000002</v>
      </c>
      <c r="F46">
        <v>286.87531955999998</v>
      </c>
      <c r="G46">
        <v>364.24872513999998</v>
      </c>
      <c r="H46" s="13">
        <f t="shared" si="0"/>
        <v>0.29008009999995465</v>
      </c>
      <c r="I46" s="13">
        <f t="shared" si="1"/>
        <v>-56.061349690000043</v>
      </c>
      <c r="J46" s="13">
        <f t="shared" si="2"/>
        <v>-5.1743331475962977E-3</v>
      </c>
      <c r="L46">
        <v>382.75790429</v>
      </c>
      <c r="M46">
        <v>373.29577410000002</v>
      </c>
      <c r="N46">
        <v>253.04627533999999</v>
      </c>
      <c r="O46">
        <v>372.10275325999999</v>
      </c>
      <c r="P46" s="13">
        <f t="shared" si="3"/>
        <v>-1.1930208400000311</v>
      </c>
      <c r="Q46" s="13">
        <f t="shared" si="4"/>
        <v>-129.71162895000001</v>
      </c>
      <c r="R46" s="13">
        <f t="shared" si="5"/>
        <v>9.1974856044704009E-3</v>
      </c>
      <c r="T46" s="13" t="str">
        <f t="shared" si="6"/>
        <v>2 - Ear</v>
      </c>
      <c r="U46" s="13" t="b">
        <f t="shared" si="19"/>
        <v>0</v>
      </c>
      <c r="V46" s="13">
        <f t="shared" si="20"/>
        <v>1.4371818752066699E-2</v>
      </c>
      <c r="X46" s="13">
        <f t="shared" si="9"/>
        <v>71.457179252764234</v>
      </c>
      <c r="Y46" s="13">
        <f t="shared" si="10"/>
        <v>45.164701454767574</v>
      </c>
      <c r="Z46" s="13">
        <f t="shared" si="11"/>
        <v>56.06210017051523</v>
      </c>
      <c r="AA46" s="13">
        <f t="shared" si="12"/>
        <v>41.687556880245658</v>
      </c>
      <c r="AB46" s="13">
        <f t="shared" si="13"/>
        <v>927.93235335139173</v>
      </c>
      <c r="AC46" s="13"/>
      <c r="AD46" s="13">
        <f t="shared" si="14"/>
        <v>134.24095989377051</v>
      </c>
      <c r="AE46" s="13">
        <f t="shared" si="15"/>
        <v>74.329760296428162</v>
      </c>
      <c r="AF46" s="13">
        <f t="shared" si="16"/>
        <v>129.71711522997708</v>
      </c>
      <c r="AG46" s="13">
        <f t="shared" si="17"/>
        <v>64.435044261135786</v>
      </c>
      <c r="AH46" s="13">
        <f t="shared" si="18"/>
        <v>1593.6629945202335</v>
      </c>
    </row>
    <row r="47" spans="1:34" x14ac:dyDescent="0.3">
      <c r="A47">
        <v>45</v>
      </c>
      <c r="B47">
        <v>314.71864245</v>
      </c>
      <c r="C47">
        <v>401.10115416000002</v>
      </c>
      <c r="D47">
        <v>345.48614065999999</v>
      </c>
      <c r="E47">
        <v>374.10558606000001</v>
      </c>
      <c r="F47">
        <v>287.78366267000001</v>
      </c>
      <c r="G47">
        <v>371.22359266000001</v>
      </c>
      <c r="H47" s="13">
        <f t="shared" si="0"/>
        <v>-2.8819933999999989</v>
      </c>
      <c r="I47" s="13">
        <f t="shared" si="1"/>
        <v>-57.702477989999977</v>
      </c>
      <c r="J47" s="13">
        <f t="shared" si="2"/>
        <v>4.9945747572564515E-2</v>
      </c>
      <c r="L47">
        <v>377.21241024</v>
      </c>
      <c r="M47">
        <v>388.70880118999997</v>
      </c>
      <c r="N47">
        <v>253.9494894</v>
      </c>
      <c r="O47">
        <v>377.49207366000002</v>
      </c>
      <c r="P47" s="13">
        <f t="shared" si="3"/>
        <v>-11.216727529999957</v>
      </c>
      <c r="Q47" s="13">
        <f t="shared" si="4"/>
        <v>-123.26292083999999</v>
      </c>
      <c r="R47" s="13">
        <f t="shared" si="5"/>
        <v>9.099839151596692E-2</v>
      </c>
      <c r="T47" s="13" t="str">
        <f t="shared" si="6"/>
        <v>2 - Ear</v>
      </c>
      <c r="U47" s="13" t="b">
        <f t="shared" si="19"/>
        <v>0</v>
      </c>
      <c r="V47" s="13">
        <f t="shared" si="20"/>
        <v>4.1052643943402405E-2</v>
      </c>
      <c r="X47" s="13">
        <f t="shared" si="9"/>
        <v>69.466216452927782</v>
      </c>
      <c r="Y47" s="13">
        <f t="shared" si="10"/>
        <v>40.931645986254821</v>
      </c>
      <c r="Z47" s="13">
        <f t="shared" si="11"/>
        <v>57.774404818605234</v>
      </c>
      <c r="AA47" s="13">
        <f t="shared" si="12"/>
        <v>40.226382100995501</v>
      </c>
      <c r="AB47" s="13">
        <f t="shared" si="13"/>
        <v>823.19145044676418</v>
      </c>
      <c r="AC47" s="13"/>
      <c r="AD47" s="13">
        <f t="shared" si="14"/>
        <v>126.3384943616407</v>
      </c>
      <c r="AE47" s="13">
        <f t="shared" si="15"/>
        <v>63.710606846297658</v>
      </c>
      <c r="AF47" s="13">
        <f t="shared" si="16"/>
        <v>123.77222075445832</v>
      </c>
      <c r="AG47" s="13">
        <f t="shared" si="17"/>
        <v>65.194161122525415</v>
      </c>
      <c r="AH47" s="13">
        <f t="shared" si="18"/>
        <v>1114.2465943929874</v>
      </c>
    </row>
    <row r="48" spans="1:34" x14ac:dyDescent="0.3">
      <c r="A48">
        <v>46</v>
      </c>
      <c r="B48">
        <v>312.95017586</v>
      </c>
      <c r="C48">
        <v>396.55809432000001</v>
      </c>
      <c r="D48">
        <v>340.93805365999998</v>
      </c>
      <c r="E48">
        <v>365.27650198999999</v>
      </c>
      <c r="F48">
        <v>285.73937961000001</v>
      </c>
      <c r="G48">
        <v>363.72087704</v>
      </c>
      <c r="H48" s="13">
        <f t="shared" si="0"/>
        <v>-1.5556249499999808</v>
      </c>
      <c r="I48" s="13">
        <f t="shared" si="1"/>
        <v>-55.198674049999966</v>
      </c>
      <c r="J48" s="13">
        <f t="shared" si="2"/>
        <v>2.818228837509516E-2</v>
      </c>
      <c r="L48">
        <v>377.21963605000002</v>
      </c>
      <c r="M48">
        <v>372.86398123999999</v>
      </c>
      <c r="N48">
        <v>250.96977853999999</v>
      </c>
      <c r="O48">
        <v>369.15845198</v>
      </c>
      <c r="P48" s="13">
        <f t="shared" si="3"/>
        <v>-3.7055292599999916</v>
      </c>
      <c r="Q48" s="13">
        <f t="shared" si="4"/>
        <v>-126.24985751000003</v>
      </c>
      <c r="R48" s="13">
        <f t="shared" si="5"/>
        <v>2.9350759938136826E-2</v>
      </c>
      <c r="T48" s="13" t="str">
        <f t="shared" si="6"/>
        <v>2 - Ear</v>
      </c>
      <c r="U48" s="13" t="b">
        <f t="shared" si="19"/>
        <v>1</v>
      </c>
      <c r="V48" s="13">
        <f t="shared" si="20"/>
        <v>1.1684715630416662E-3</v>
      </c>
      <c r="X48" s="13">
        <f t="shared" si="9"/>
        <v>69.920718862162943</v>
      </c>
      <c r="Y48" s="13">
        <f t="shared" si="10"/>
        <v>41.974508007218475</v>
      </c>
      <c r="Z48" s="13">
        <f t="shared" si="11"/>
        <v>55.220590234650714</v>
      </c>
      <c r="AA48" s="13">
        <f t="shared" si="12"/>
        <v>42.646339482456689</v>
      </c>
      <c r="AB48" s="13">
        <f t="shared" si="13"/>
        <v>885.12052989594065</v>
      </c>
      <c r="AC48" s="13"/>
      <c r="AD48" s="13">
        <f t="shared" si="14"/>
        <v>131.28440000169064</v>
      </c>
      <c r="AE48" s="13">
        <f t="shared" si="15"/>
        <v>68.497989078233715</v>
      </c>
      <c r="AF48" s="13">
        <f t="shared" si="16"/>
        <v>126.30422585326284</v>
      </c>
      <c r="AG48" s="13">
        <f t="shared" si="17"/>
        <v>67.766585071884705</v>
      </c>
      <c r="AH48" s="13">
        <f t="shared" si="18"/>
        <v>1614.7653827171434</v>
      </c>
    </row>
    <row r="49" spans="1:34" x14ac:dyDescent="0.3">
      <c r="A49">
        <v>47</v>
      </c>
      <c r="B49">
        <v>312.36624404000003</v>
      </c>
      <c r="C49">
        <v>397.34449303000002</v>
      </c>
      <c r="D49">
        <v>345.48047802000002</v>
      </c>
      <c r="E49">
        <v>362.90083955</v>
      </c>
      <c r="F49">
        <v>289.82559851000002</v>
      </c>
      <c r="G49">
        <v>359.76287982000002</v>
      </c>
      <c r="H49" s="13">
        <f t="shared" si="0"/>
        <v>-3.1379597299999773</v>
      </c>
      <c r="I49" s="13">
        <f t="shared" si="1"/>
        <v>-55.654879510000001</v>
      </c>
      <c r="J49" s="13">
        <f t="shared" si="2"/>
        <v>5.6382472797127388E-2</v>
      </c>
      <c r="L49">
        <v>383.34850455999998</v>
      </c>
      <c r="M49">
        <v>374.62036440999998</v>
      </c>
      <c r="N49">
        <v>251.80710195</v>
      </c>
      <c r="O49">
        <v>371.02277199999997</v>
      </c>
      <c r="P49" s="13">
        <f t="shared" si="3"/>
        <v>-3.5975924100000043</v>
      </c>
      <c r="Q49" s="13">
        <f t="shared" si="4"/>
        <v>-131.54140260999998</v>
      </c>
      <c r="R49" s="13">
        <f t="shared" si="5"/>
        <v>2.7349506228592623E-2</v>
      </c>
      <c r="T49" s="13" t="str">
        <f t="shared" si="6"/>
        <v>1 - Eye</v>
      </c>
      <c r="U49" s="13" t="b">
        <f t="shared" si="19"/>
        <v>0</v>
      </c>
      <c r="V49" s="13">
        <f t="shared" si="20"/>
        <v>2.9032966568534765E-2</v>
      </c>
      <c r="X49" s="13">
        <f t="shared" si="9"/>
        <v>73.673097701003854</v>
      </c>
      <c r="Y49" s="13">
        <f t="shared" si="10"/>
        <v>47.779888626204475</v>
      </c>
      <c r="Z49" s="13">
        <f t="shared" si="11"/>
        <v>55.743272280515782</v>
      </c>
      <c r="AA49" s="13">
        <f t="shared" si="12"/>
        <v>43.823034495287473</v>
      </c>
      <c r="AB49" s="13">
        <f t="shared" si="13"/>
        <v>1010.4342585163145</v>
      </c>
      <c r="AC49" s="13"/>
      <c r="AD49" s="13">
        <f t="shared" si="14"/>
        <v>136.07685285503749</v>
      </c>
      <c r="AE49" s="13">
        <f t="shared" si="15"/>
        <v>74.530982350076727</v>
      </c>
      <c r="AF49" s="13">
        <f t="shared" si="16"/>
        <v>131.59058960181991</v>
      </c>
      <c r="AG49" s="13">
        <f t="shared" si="17"/>
        <v>66.032133758178361</v>
      </c>
      <c r="AH49" s="13">
        <f t="shared" si="18"/>
        <v>1622.2644967281187</v>
      </c>
    </row>
    <row r="50" spans="1:34" x14ac:dyDescent="0.3">
      <c r="A50">
        <v>48</v>
      </c>
      <c r="B50">
        <v>318.15785041999999</v>
      </c>
      <c r="C50">
        <v>395.48899623</v>
      </c>
      <c r="D50">
        <v>350.94965897999998</v>
      </c>
      <c r="E50">
        <v>364.07822394999999</v>
      </c>
      <c r="F50">
        <v>296.66657092999998</v>
      </c>
      <c r="G50">
        <v>358.79289361999997</v>
      </c>
      <c r="H50" s="13">
        <f t="shared" si="0"/>
        <v>-5.2853303300000221</v>
      </c>
      <c r="I50" s="13">
        <f t="shared" si="1"/>
        <v>-54.283088050000003</v>
      </c>
      <c r="J50" s="13">
        <f t="shared" si="2"/>
        <v>9.7366058561954308E-2</v>
      </c>
      <c r="L50">
        <v>385.92832757000002</v>
      </c>
      <c r="M50">
        <v>376.97905426</v>
      </c>
      <c r="N50">
        <v>254.51297231999999</v>
      </c>
      <c r="O50">
        <v>368.66030009999997</v>
      </c>
      <c r="P50" s="13">
        <f t="shared" si="3"/>
        <v>-8.3187541600000259</v>
      </c>
      <c r="Q50" s="13">
        <f t="shared" si="4"/>
        <v>-131.41535525000003</v>
      </c>
      <c r="R50" s="13">
        <f t="shared" si="5"/>
        <v>6.3301234046620469E-2</v>
      </c>
      <c r="T50" s="13" t="str">
        <f t="shared" si="6"/>
        <v>1 - Eye</v>
      </c>
      <c r="U50" s="13" t="b">
        <f t="shared" si="19"/>
        <v>0</v>
      </c>
      <c r="V50" s="13">
        <f t="shared" si="20"/>
        <v>3.4064824515333839E-2</v>
      </c>
      <c r="X50" s="13">
        <f t="shared" si="9"/>
        <v>71.237292482898056</v>
      </c>
      <c r="Y50" s="13">
        <f t="shared" si="10"/>
        <v>45.408582050772132</v>
      </c>
      <c r="Z50" s="13">
        <f t="shared" si="11"/>
        <v>54.539786990244757</v>
      </c>
      <c r="AA50" s="13">
        <f t="shared" si="12"/>
        <v>42.526215924779223</v>
      </c>
      <c r="AB50" s="13">
        <f t="shared" si="13"/>
        <v>939.19462887573093</v>
      </c>
      <c r="AC50" s="13"/>
      <c r="AD50" s="13">
        <f t="shared" si="14"/>
        <v>135.49981164410838</v>
      </c>
      <c r="AE50" s="13">
        <f t="shared" si="15"/>
        <v>70.252797274353739</v>
      </c>
      <c r="AF50" s="13">
        <f t="shared" si="16"/>
        <v>131.67838572164464</v>
      </c>
      <c r="AG50" s="13">
        <f t="shared" si="17"/>
        <v>69.068440292218398</v>
      </c>
      <c r="AH50" s="13">
        <f t="shared" si="18"/>
        <v>1498.1282691805895</v>
      </c>
    </row>
    <row r="51" spans="1:34" x14ac:dyDescent="0.3">
      <c r="A51">
        <v>49</v>
      </c>
      <c r="B51">
        <v>304.04863902</v>
      </c>
      <c r="C51">
        <v>394.35260448999998</v>
      </c>
      <c r="D51">
        <v>332.39380535999999</v>
      </c>
      <c r="E51">
        <v>364.50042560000003</v>
      </c>
      <c r="F51">
        <v>279.30992746999999</v>
      </c>
      <c r="G51">
        <v>364.01144226999997</v>
      </c>
      <c r="H51" s="13">
        <f t="shared" si="0"/>
        <v>-0.48898333000005323</v>
      </c>
      <c r="I51" s="13">
        <f t="shared" si="1"/>
        <v>-53.083877889999997</v>
      </c>
      <c r="J51" s="13">
        <f t="shared" si="2"/>
        <v>9.2115223950541211E-3</v>
      </c>
      <c r="L51">
        <v>369.38221141000002</v>
      </c>
      <c r="M51">
        <v>376.48445342999997</v>
      </c>
      <c r="N51">
        <v>248.20823009</v>
      </c>
      <c r="O51">
        <v>374.87088792999998</v>
      </c>
      <c r="P51" s="13">
        <f t="shared" si="3"/>
        <v>-1.6135654999999929</v>
      </c>
      <c r="Q51" s="13">
        <f t="shared" si="4"/>
        <v>-121.17398132000002</v>
      </c>
      <c r="R51" s="13">
        <f t="shared" si="5"/>
        <v>1.3316105342275078E-2</v>
      </c>
      <c r="T51" s="13" t="str">
        <f t="shared" si="6"/>
        <v>2 - Ear</v>
      </c>
      <c r="U51" s="13" t="b">
        <f t="shared" si="19"/>
        <v>1</v>
      </c>
      <c r="V51" s="13">
        <f t="shared" si="20"/>
        <v>4.1045829472209569E-3</v>
      </c>
      <c r="X51" s="13">
        <f t="shared" si="9"/>
        <v>66.699984790318808</v>
      </c>
      <c r="Y51" s="13">
        <f t="shared" si="10"/>
        <v>41.165532175872897</v>
      </c>
      <c r="Z51" s="13">
        <f t="shared" si="11"/>
        <v>53.086129982674834</v>
      </c>
      <c r="AA51" s="13">
        <f t="shared" si="12"/>
        <v>39.1483074220899</v>
      </c>
      <c r="AB51" s="13">
        <f t="shared" si="13"/>
        <v>799.26486638676522</v>
      </c>
      <c r="AC51" s="13"/>
      <c r="AD51" s="13">
        <f t="shared" si="14"/>
        <v>124.0294444748213</v>
      </c>
      <c r="AE51" s="13">
        <f t="shared" si="15"/>
        <v>67.732905618630838</v>
      </c>
      <c r="AF51" s="13">
        <f t="shared" si="16"/>
        <v>121.18472404788693</v>
      </c>
      <c r="AG51" s="13">
        <f t="shared" si="17"/>
        <v>59.141259283124846</v>
      </c>
      <c r="AH51" s="13">
        <f t="shared" si="18"/>
        <v>1135.2875005838159</v>
      </c>
    </row>
    <row r="52" spans="1:34" x14ac:dyDescent="0.3">
      <c r="A52">
        <v>50</v>
      </c>
      <c r="B52">
        <v>303.54264731000001</v>
      </c>
      <c r="C52">
        <v>383.24837071000002</v>
      </c>
      <c r="D52">
        <v>333.49081278</v>
      </c>
      <c r="E52">
        <v>356.61638326999997</v>
      </c>
      <c r="F52">
        <v>277.76995662000002</v>
      </c>
      <c r="G52">
        <v>354.03329802000002</v>
      </c>
      <c r="H52" s="13">
        <f t="shared" si="0"/>
        <v>-2.5830852499999537</v>
      </c>
      <c r="I52" s="13">
        <f t="shared" si="1"/>
        <v>-55.720856159999983</v>
      </c>
      <c r="J52" s="13">
        <f t="shared" si="2"/>
        <v>4.6357601587863943E-2</v>
      </c>
      <c r="L52">
        <v>367.44768669000001</v>
      </c>
      <c r="M52">
        <v>373.28512540000003</v>
      </c>
      <c r="N52">
        <v>249.19608489000001</v>
      </c>
      <c r="O52">
        <v>371.23977050000002</v>
      </c>
      <c r="P52" s="13">
        <f t="shared" si="3"/>
        <v>-2.0453549000000066</v>
      </c>
      <c r="Q52" s="13">
        <f t="shared" si="4"/>
        <v>-118.2516018</v>
      </c>
      <c r="R52" s="13">
        <f t="shared" si="5"/>
        <v>1.7296635892166044E-2</v>
      </c>
      <c r="T52" s="13" t="str">
        <f t="shared" si="6"/>
        <v>1 - Eye</v>
      </c>
      <c r="U52" s="13" t="b">
        <f t="shared" si="19"/>
        <v>0</v>
      </c>
      <c r="V52" s="13">
        <f t="shared" si="20"/>
        <v>2.90609656956979E-2</v>
      </c>
      <c r="X52" s="13">
        <f t="shared" si="9"/>
        <v>67.407951286257358</v>
      </c>
      <c r="Y52" s="13">
        <f t="shared" si="10"/>
        <v>40.076868266155977</v>
      </c>
      <c r="Z52" s="13">
        <f t="shared" si="11"/>
        <v>55.78069684588187</v>
      </c>
      <c r="AA52" s="13">
        <f t="shared" si="12"/>
        <v>38.958337460476876</v>
      </c>
      <c r="AB52" s="13">
        <f t="shared" si="13"/>
        <v>780.65790294464148</v>
      </c>
      <c r="AC52" s="13"/>
      <c r="AD52" s="13">
        <f t="shared" si="14"/>
        <v>119.30190892204665</v>
      </c>
      <c r="AE52" s="13">
        <f t="shared" si="15"/>
        <v>64.67704627815489</v>
      </c>
      <c r="AF52" s="13">
        <f t="shared" si="16"/>
        <v>118.26928935667415</v>
      </c>
      <c r="AG52" s="13">
        <f t="shared" si="17"/>
        <v>55.657482209264266</v>
      </c>
      <c r="AH52" s="13">
        <f t="shared" si="18"/>
        <v>654.43910123220735</v>
      </c>
    </row>
    <row r="53" spans="1:34" x14ac:dyDescent="0.3">
      <c r="A53">
        <v>51</v>
      </c>
      <c r="B53">
        <v>315.95085433999998</v>
      </c>
      <c r="C53">
        <v>404.00592963999998</v>
      </c>
      <c r="D53">
        <v>347.29361913999998</v>
      </c>
      <c r="E53">
        <v>373.40220574</v>
      </c>
      <c r="F53">
        <v>288.90649043000002</v>
      </c>
      <c r="G53">
        <v>373.34882915999998</v>
      </c>
      <c r="H53" s="13">
        <f t="shared" si="0"/>
        <v>-5.3376580000019658E-2</v>
      </c>
      <c r="I53" s="13">
        <f t="shared" si="1"/>
        <v>-58.387128709999956</v>
      </c>
      <c r="J53" s="13">
        <f t="shared" si="2"/>
        <v>9.1418401930899978E-4</v>
      </c>
      <c r="L53">
        <v>378.42173593000001</v>
      </c>
      <c r="M53">
        <v>380.27594198000003</v>
      </c>
      <c r="N53">
        <v>253.32596261</v>
      </c>
      <c r="O53">
        <v>379.01659921999999</v>
      </c>
      <c r="P53" s="13">
        <f t="shared" si="3"/>
        <v>-1.2593427600000382</v>
      </c>
      <c r="Q53" s="13">
        <f t="shared" si="4"/>
        <v>-125.09577332000001</v>
      </c>
      <c r="R53" s="13">
        <f t="shared" si="5"/>
        <v>1.0067028857790334E-2</v>
      </c>
      <c r="T53" s="13" t="str">
        <f t="shared" si="6"/>
        <v>2 - Ear</v>
      </c>
      <c r="U53" s="13" t="b">
        <f t="shared" si="19"/>
        <v>1</v>
      </c>
      <c r="V53" s="13">
        <f t="shared" si="20"/>
        <v>9.152844838481335E-3</v>
      </c>
      <c r="X53" s="13">
        <f t="shared" si="9"/>
        <v>71.537021776222971</v>
      </c>
      <c r="Y53" s="13">
        <f t="shared" si="10"/>
        <v>43.805899395578543</v>
      </c>
      <c r="Z53" s="13">
        <f t="shared" si="11"/>
        <v>58.387153108003083</v>
      </c>
      <c r="AA53" s="13">
        <f t="shared" si="12"/>
        <v>40.880991048864317</v>
      </c>
      <c r="AB53" s="13">
        <f t="shared" si="13"/>
        <v>894.26826797368471</v>
      </c>
      <c r="AC53" s="13"/>
      <c r="AD53" s="13">
        <f t="shared" si="14"/>
        <v>129.67738005874531</v>
      </c>
      <c r="AE53" s="13">
        <f t="shared" si="15"/>
        <v>66.82606797482218</v>
      </c>
      <c r="AF53" s="13">
        <f t="shared" si="16"/>
        <v>125.10211207935696</v>
      </c>
      <c r="AG53" s="13">
        <f t="shared" si="17"/>
        <v>67.426580063311505</v>
      </c>
      <c r="AH53" s="13">
        <f t="shared" si="18"/>
        <v>1523.5967048214675</v>
      </c>
    </row>
    <row r="54" spans="1:34" x14ac:dyDescent="0.3">
      <c r="A54">
        <v>52</v>
      </c>
      <c r="B54">
        <v>311.77798802000001</v>
      </c>
      <c r="C54">
        <v>398.73528110000001</v>
      </c>
      <c r="D54">
        <v>341.85056257000002</v>
      </c>
      <c r="E54">
        <v>371.99725848000003</v>
      </c>
      <c r="F54">
        <v>286.46547456000002</v>
      </c>
      <c r="G54">
        <v>370.74098449000002</v>
      </c>
      <c r="H54" s="13">
        <f t="shared" si="0"/>
        <v>-1.2562739900000111</v>
      </c>
      <c r="I54" s="13">
        <f t="shared" si="1"/>
        <v>-55.385088010000004</v>
      </c>
      <c r="J54" s="13">
        <f t="shared" si="2"/>
        <v>2.2682531257749119E-2</v>
      </c>
      <c r="L54">
        <v>373.24208504000001</v>
      </c>
      <c r="M54">
        <v>384.52022005999999</v>
      </c>
      <c r="N54">
        <v>252.65692476999999</v>
      </c>
      <c r="O54">
        <v>380.27835979999998</v>
      </c>
      <c r="P54" s="13">
        <f t="shared" si="3"/>
        <v>-4.2418602600000099</v>
      </c>
      <c r="Q54" s="13">
        <f t="shared" si="4"/>
        <v>-120.58516027000002</v>
      </c>
      <c r="R54" s="13">
        <f t="shared" si="5"/>
        <v>3.5177299184262295E-2</v>
      </c>
      <c r="T54" s="13" t="str">
        <f t="shared" si="6"/>
        <v>2 - Ear</v>
      </c>
      <c r="U54" s="13" t="b">
        <f t="shared" si="19"/>
        <v>0</v>
      </c>
      <c r="V54" s="13">
        <f t="shared" si="20"/>
        <v>1.2494767926513176E-2</v>
      </c>
      <c r="X54" s="13">
        <f t="shared" si="9"/>
        <v>66.690454461874026</v>
      </c>
      <c r="Y54" s="13">
        <f t="shared" si="10"/>
        <v>40.240298131263131</v>
      </c>
      <c r="Z54" s="13">
        <f t="shared" si="11"/>
        <v>55.399333914889233</v>
      </c>
      <c r="AA54" s="13">
        <f t="shared" si="12"/>
        <v>37.741276877595674</v>
      </c>
      <c r="AB54" s="13">
        <f t="shared" si="13"/>
        <v>759.33356462078609</v>
      </c>
      <c r="AC54" s="13"/>
      <c r="AD54" s="13">
        <f t="shared" si="14"/>
        <v>122.84066568329395</v>
      </c>
      <c r="AE54" s="13">
        <f t="shared" si="15"/>
        <v>63.086473850223221</v>
      </c>
      <c r="AF54" s="13">
        <f t="shared" si="16"/>
        <v>120.65974579704267</v>
      </c>
      <c r="AG54" s="13">
        <f t="shared" si="17"/>
        <v>61.935111719322002</v>
      </c>
      <c r="AH54" s="13">
        <f t="shared" si="18"/>
        <v>987.4237621610788</v>
      </c>
    </row>
    <row r="55" spans="1:34" x14ac:dyDescent="0.3">
      <c r="A55">
        <v>53</v>
      </c>
      <c r="B55">
        <v>313.03079037999998</v>
      </c>
      <c r="C55">
        <v>380.36202197</v>
      </c>
      <c r="D55">
        <v>342.95400468000003</v>
      </c>
      <c r="E55">
        <v>350.56397528999997</v>
      </c>
      <c r="F55">
        <v>287.10911662000001</v>
      </c>
      <c r="G55">
        <v>348.92256130999999</v>
      </c>
      <c r="H55" s="13">
        <f t="shared" si="0"/>
        <v>-1.6414139799999816</v>
      </c>
      <c r="I55" s="13">
        <f t="shared" si="1"/>
        <v>-55.844888060000017</v>
      </c>
      <c r="J55" s="13">
        <f t="shared" si="2"/>
        <v>2.9392376581298518E-2</v>
      </c>
      <c r="L55">
        <v>376.02209499999998</v>
      </c>
      <c r="M55">
        <v>364.45045088000001</v>
      </c>
      <c r="N55">
        <v>252.34606819000001</v>
      </c>
      <c r="O55">
        <v>360.01808069999998</v>
      </c>
      <c r="P55" s="13">
        <f t="shared" si="3"/>
        <v>-4.4323701800000208</v>
      </c>
      <c r="Q55" s="13">
        <f t="shared" si="4"/>
        <v>-123.67602680999997</v>
      </c>
      <c r="R55" s="13">
        <f t="shared" si="5"/>
        <v>3.5838555735699267E-2</v>
      </c>
      <c r="T55" s="13" t="str">
        <f t="shared" si="6"/>
        <v>2 - Ear</v>
      </c>
      <c r="U55" s="13" t="b">
        <f t="shared" si="19"/>
        <v>1</v>
      </c>
      <c r="V55" s="13">
        <f t="shared" si="20"/>
        <v>6.4461791544007489E-3</v>
      </c>
      <c r="X55" s="13">
        <f t="shared" si="9"/>
        <v>69.423039888609267</v>
      </c>
      <c r="Y55" s="13">
        <f t="shared" si="10"/>
        <v>42.229401369036566</v>
      </c>
      <c r="Z55" s="13">
        <f t="shared" si="11"/>
        <v>55.8690053812279</v>
      </c>
      <c r="AA55" s="13">
        <f t="shared" si="12"/>
        <v>40.747673026954061</v>
      </c>
      <c r="AB55" s="13">
        <f t="shared" si="13"/>
        <v>856.59248176490632</v>
      </c>
      <c r="AC55" s="13"/>
      <c r="AD55" s="13">
        <f t="shared" si="14"/>
        <v>126.36464030067808</v>
      </c>
      <c r="AE55" s="13">
        <f t="shared" si="15"/>
        <v>64.969858798382475</v>
      </c>
      <c r="AF55" s="13">
        <f t="shared" si="16"/>
        <v>123.75542619586579</v>
      </c>
      <c r="AG55" s="13">
        <f t="shared" si="17"/>
        <v>64.003995607107882</v>
      </c>
      <c r="AH55" s="13">
        <f t="shared" si="18"/>
        <v>1123.5403364565225</v>
      </c>
    </row>
    <row r="56" spans="1:34" x14ac:dyDescent="0.3">
      <c r="A56">
        <v>54</v>
      </c>
      <c r="B56">
        <v>316.41317585000002</v>
      </c>
      <c r="C56">
        <v>388.08272983000001</v>
      </c>
      <c r="D56">
        <v>345.20267071000001</v>
      </c>
      <c r="E56">
        <v>363.84830856000002</v>
      </c>
      <c r="F56">
        <v>295.71340827</v>
      </c>
      <c r="G56">
        <v>359.01872745999998</v>
      </c>
      <c r="H56" s="13">
        <f t="shared" si="0"/>
        <v>-4.8295811000000413</v>
      </c>
      <c r="I56" s="13">
        <f t="shared" si="1"/>
        <v>-49.489262440000005</v>
      </c>
      <c r="J56" s="13">
        <f t="shared" si="2"/>
        <v>9.7588463878509987E-2</v>
      </c>
      <c r="L56">
        <v>378.97719611000002</v>
      </c>
      <c r="M56">
        <v>380.08641206999999</v>
      </c>
      <c r="N56">
        <v>260.67527519999999</v>
      </c>
      <c r="O56">
        <v>375.28456296000002</v>
      </c>
      <c r="P56" s="13">
        <f t="shared" si="3"/>
        <v>-4.8018491099999778</v>
      </c>
      <c r="Q56" s="13">
        <f t="shared" si="4"/>
        <v>-118.30192091000004</v>
      </c>
      <c r="R56" s="13">
        <f t="shared" si="5"/>
        <v>4.0589781408985379E-2</v>
      </c>
      <c r="T56" s="13" t="str">
        <f t="shared" si="6"/>
        <v>1 - Eye</v>
      </c>
      <c r="U56" s="13" t="b">
        <f t="shared" si="19"/>
        <v>0</v>
      </c>
      <c r="V56" s="13">
        <f t="shared" si="20"/>
        <v>5.6998682469524609E-2</v>
      </c>
      <c r="X56" s="13">
        <f t="shared" si="9"/>
        <v>61.518952577151609</v>
      </c>
      <c r="Y56" s="13">
        <f t="shared" si="10"/>
        <v>37.631664706544591</v>
      </c>
      <c r="Z56" s="13">
        <f t="shared" si="11"/>
        <v>49.72435972897663</v>
      </c>
      <c r="AA56" s="13">
        <f t="shared" si="12"/>
        <v>35.681880718782004</v>
      </c>
      <c r="AB56" s="13">
        <f t="shared" si="13"/>
        <v>669.19241728347572</v>
      </c>
      <c r="AC56" s="13"/>
      <c r="AD56" s="13">
        <f t="shared" si="14"/>
        <v>119.33031650780323</v>
      </c>
      <c r="AE56" s="13">
        <f t="shared" si="15"/>
        <v>63.072955605493732</v>
      </c>
      <c r="AF56" s="13">
        <f t="shared" si="16"/>
        <v>118.39933380670311</v>
      </c>
      <c r="AG56" s="13">
        <f t="shared" si="17"/>
        <v>57.188343603409599</v>
      </c>
      <c r="AH56" s="13">
        <f t="shared" si="18"/>
        <v>623.20136810913141</v>
      </c>
    </row>
    <row r="57" spans="1:34" x14ac:dyDescent="0.3">
      <c r="A57">
        <v>55</v>
      </c>
      <c r="B57">
        <v>315.92541401</v>
      </c>
      <c r="C57">
        <v>404.72154547999997</v>
      </c>
      <c r="D57">
        <v>346.89316700000001</v>
      </c>
      <c r="E57">
        <v>374.20196651999998</v>
      </c>
      <c r="F57">
        <v>287.75124499999998</v>
      </c>
      <c r="G57">
        <v>372.45652883000002</v>
      </c>
      <c r="H57" s="13">
        <f t="shared" si="0"/>
        <v>-1.7454376899999602</v>
      </c>
      <c r="I57" s="13">
        <f t="shared" si="1"/>
        <v>-59.141922000000022</v>
      </c>
      <c r="J57" s="13">
        <f t="shared" si="2"/>
        <v>2.9512698116235712E-2</v>
      </c>
      <c r="L57">
        <v>374.79543389000003</v>
      </c>
      <c r="M57">
        <v>380.52955999</v>
      </c>
      <c r="N57">
        <v>252.88447608000001</v>
      </c>
      <c r="O57">
        <v>377.8770237</v>
      </c>
      <c r="P57" s="13">
        <f t="shared" si="3"/>
        <v>-2.6525362900000005</v>
      </c>
      <c r="Q57" s="13">
        <f t="shared" si="4"/>
        <v>-121.91095781000001</v>
      </c>
      <c r="R57" s="13">
        <f t="shared" si="5"/>
        <v>2.1757980887444232E-2</v>
      </c>
      <c r="T57" s="13" t="str">
        <f t="shared" si="6"/>
        <v>1 - Eye</v>
      </c>
      <c r="U57" s="13" t="b">
        <f t="shared" si="19"/>
        <v>1</v>
      </c>
      <c r="V57" s="13">
        <f t="shared" si="20"/>
        <v>7.7547172287914801E-3</v>
      </c>
      <c r="X57" s="13">
        <f t="shared" si="9"/>
        <v>72.740839360659038</v>
      </c>
      <c r="Y57" s="13">
        <f t="shared" si="10"/>
        <v>43.479264312374568</v>
      </c>
      <c r="Z57" s="13">
        <f t="shared" si="11"/>
        <v>59.16767268182651</v>
      </c>
      <c r="AA57" s="13">
        <f t="shared" si="12"/>
        <v>42.834741727117013</v>
      </c>
      <c r="AB57" s="13">
        <f t="shared" si="13"/>
        <v>929.5194207842577</v>
      </c>
      <c r="AC57" s="13"/>
      <c r="AD57" s="13">
        <f t="shared" si="14"/>
        <v>127.05263176270523</v>
      </c>
      <c r="AE57" s="13">
        <f t="shared" si="15"/>
        <v>63.6469276762042</v>
      </c>
      <c r="AF57" s="13">
        <f t="shared" si="16"/>
        <v>121.9398113124724</v>
      </c>
      <c r="AG57" s="13">
        <f t="shared" si="17"/>
        <v>68.518524536733892</v>
      </c>
      <c r="AH57" s="13">
        <f t="shared" si="18"/>
        <v>1552.7114932681179</v>
      </c>
    </row>
    <row r="58" spans="1:34" x14ac:dyDescent="0.3">
      <c r="A58">
        <v>56</v>
      </c>
      <c r="B58">
        <v>310.81903748000002</v>
      </c>
      <c r="C58">
        <v>411.95249754999998</v>
      </c>
      <c r="D58">
        <v>342.61318755000002</v>
      </c>
      <c r="E58">
        <v>381.44051088999998</v>
      </c>
      <c r="F58">
        <v>284.85749354000001</v>
      </c>
      <c r="G58">
        <v>377.88736375000002</v>
      </c>
      <c r="H58" s="13">
        <f t="shared" si="0"/>
        <v>-3.5531471399999646</v>
      </c>
      <c r="I58" s="13">
        <f t="shared" si="1"/>
        <v>-57.755694010000013</v>
      </c>
      <c r="J58" s="13">
        <f t="shared" si="2"/>
        <v>6.1520291650980087E-2</v>
      </c>
      <c r="L58">
        <v>374.27016097000001</v>
      </c>
      <c r="M58">
        <v>390.96970033999997</v>
      </c>
      <c r="N58">
        <v>247.25328992999999</v>
      </c>
      <c r="O58">
        <v>380.32619389000001</v>
      </c>
      <c r="P58" s="13">
        <f t="shared" si="3"/>
        <v>-10.643506449999961</v>
      </c>
      <c r="Q58" s="13">
        <f t="shared" si="4"/>
        <v>-127.01687104000001</v>
      </c>
      <c r="R58" s="13">
        <f t="shared" si="5"/>
        <v>8.3796005702644963E-2</v>
      </c>
      <c r="T58" s="13" t="str">
        <f t="shared" si="6"/>
        <v>2 - Ear</v>
      </c>
      <c r="U58" s="13" t="b">
        <f t="shared" si="19"/>
        <v>0</v>
      </c>
      <c r="V58" s="13">
        <f t="shared" si="20"/>
        <v>2.2275714051664876E-2</v>
      </c>
      <c r="X58" s="13">
        <f t="shared" si="9"/>
        <v>72.380805656648803</v>
      </c>
      <c r="Y58" s="13">
        <f t="shared" si="10"/>
        <v>44.066419285139318</v>
      </c>
      <c r="Z58" s="13">
        <f t="shared" si="11"/>
        <v>57.86488611563356</v>
      </c>
      <c r="AA58" s="13">
        <f t="shared" si="12"/>
        <v>42.830305912524729</v>
      </c>
      <c r="AB58" s="13">
        <f t="shared" si="13"/>
        <v>937.60512928105584</v>
      </c>
      <c r="AC58" s="13"/>
      <c r="AD58" s="13">
        <f t="shared" si="14"/>
        <v>132.64568499835144</v>
      </c>
      <c r="AE58" s="13">
        <f t="shared" si="15"/>
        <v>66.830553273927123</v>
      </c>
      <c r="AF58" s="13">
        <f t="shared" si="16"/>
        <v>127.46203261498377</v>
      </c>
      <c r="AG58" s="13">
        <f t="shared" si="17"/>
        <v>70.998784107792019</v>
      </c>
      <c r="AH58" s="13">
        <f t="shared" si="18"/>
        <v>1670.2558447032966</v>
      </c>
    </row>
    <row r="59" spans="1:34" x14ac:dyDescent="0.3">
      <c r="A59">
        <v>57</v>
      </c>
      <c r="B59">
        <v>314.24590641999998</v>
      </c>
      <c r="C59">
        <v>391.41153349000001</v>
      </c>
      <c r="D59">
        <v>345.46922003999998</v>
      </c>
      <c r="E59">
        <v>361.28712095999998</v>
      </c>
      <c r="F59">
        <v>290.32298784</v>
      </c>
      <c r="G59">
        <v>358.26627891999999</v>
      </c>
      <c r="H59" s="13">
        <f t="shared" si="0"/>
        <v>-3.0208420399999909</v>
      </c>
      <c r="I59" s="13">
        <f t="shared" si="1"/>
        <v>-55.146232199999986</v>
      </c>
      <c r="J59" s="13">
        <f t="shared" si="2"/>
        <v>5.4778756761554269E-2</v>
      </c>
      <c r="L59">
        <v>382.83085345000001</v>
      </c>
      <c r="M59">
        <v>373.34519698999998</v>
      </c>
      <c r="N59">
        <v>253.88415215000001</v>
      </c>
      <c r="O59">
        <v>372.50053288999999</v>
      </c>
      <c r="P59" s="13">
        <f t="shared" si="3"/>
        <v>-0.84466409999998859</v>
      </c>
      <c r="Q59" s="13">
        <f t="shared" si="4"/>
        <v>-128.9467013</v>
      </c>
      <c r="R59" s="13">
        <f t="shared" si="5"/>
        <v>6.550490175276695E-3</v>
      </c>
      <c r="T59" s="13" t="str">
        <f t="shared" si="6"/>
        <v>1 - Eye</v>
      </c>
      <c r="U59" s="13" t="b">
        <f t="shared" si="19"/>
        <v>0</v>
      </c>
      <c r="V59" s="13">
        <f t="shared" si="20"/>
        <v>4.8228266586277574E-2</v>
      </c>
      <c r="X59" s="13">
        <f t="shared" si="9"/>
        <v>69.746037694764169</v>
      </c>
      <c r="Y59" s="13">
        <f t="shared" si="10"/>
        <v>43.386352044052984</v>
      </c>
      <c r="Z59" s="13">
        <f t="shared" si="11"/>
        <v>55.228909209642609</v>
      </c>
      <c r="AA59" s="13">
        <f t="shared" si="12"/>
        <v>40.876814135832745</v>
      </c>
      <c r="AB59" s="13">
        <f t="shared" si="13"/>
        <v>877.78427333968557</v>
      </c>
      <c r="AC59" s="13"/>
      <c r="AD59" s="13">
        <f t="shared" si="14"/>
        <v>131.56438416339353</v>
      </c>
      <c r="AE59" s="13">
        <f t="shared" si="15"/>
        <v>70.924519551697657</v>
      </c>
      <c r="AF59" s="13">
        <f t="shared" si="16"/>
        <v>128.94946775226819</v>
      </c>
      <c r="AG59" s="13">
        <f t="shared" si="17"/>
        <v>63.254781022821206</v>
      </c>
      <c r="AH59" s="13">
        <f t="shared" si="18"/>
        <v>1193.762869403716</v>
      </c>
    </row>
    <row r="60" spans="1:34" x14ac:dyDescent="0.3">
      <c r="A60">
        <v>58</v>
      </c>
      <c r="B60">
        <v>313.07649348000001</v>
      </c>
      <c r="C60">
        <v>392.17581985999999</v>
      </c>
      <c r="D60">
        <v>342.58282011</v>
      </c>
      <c r="E60">
        <v>364.66886783000001</v>
      </c>
      <c r="F60">
        <v>287.49929184000001</v>
      </c>
      <c r="G60">
        <v>362.90326554000001</v>
      </c>
      <c r="H60" s="13">
        <f t="shared" si="0"/>
        <v>-1.7656022900000039</v>
      </c>
      <c r="I60" s="13">
        <f t="shared" si="1"/>
        <v>-55.083528269999988</v>
      </c>
      <c r="J60" s="13">
        <f t="shared" si="2"/>
        <v>3.205318078656192E-2</v>
      </c>
      <c r="L60">
        <v>377.42329633999998</v>
      </c>
      <c r="M60">
        <v>375.98690848000001</v>
      </c>
      <c r="N60">
        <v>257.96199933999998</v>
      </c>
      <c r="O60">
        <v>373.90809038999998</v>
      </c>
      <c r="P60" s="13">
        <f t="shared" si="3"/>
        <v>-2.078818090000027</v>
      </c>
      <c r="Q60" s="13">
        <f t="shared" si="4"/>
        <v>-119.461297</v>
      </c>
      <c r="R60" s="13">
        <f t="shared" si="5"/>
        <v>1.7401603215475108E-2</v>
      </c>
      <c r="T60" s="13" t="str">
        <f t="shared" si="6"/>
        <v>1 - Eye</v>
      </c>
      <c r="U60" s="13" t="b">
        <f t="shared" si="19"/>
        <v>0</v>
      </c>
      <c r="V60" s="13">
        <f t="shared" si="20"/>
        <v>1.4651577571086812E-2</v>
      </c>
      <c r="X60" s="13">
        <f t="shared" si="9"/>
        <v>67.161816154727561</v>
      </c>
      <c r="Y60" s="13">
        <f t="shared" si="10"/>
        <v>40.339257816387331</v>
      </c>
      <c r="Z60" s="13">
        <f t="shared" si="11"/>
        <v>55.111817590407426</v>
      </c>
      <c r="AA60" s="13">
        <f t="shared" si="12"/>
        <v>38.872556902660371</v>
      </c>
      <c r="AB60" s="13">
        <f t="shared" si="13"/>
        <v>783.63820381672656</v>
      </c>
      <c r="AC60" s="13"/>
      <c r="AD60" s="13">
        <f t="shared" si="14"/>
        <v>121.94722992820837</v>
      </c>
      <c r="AE60" s="13">
        <f t="shared" si="15"/>
        <v>66.352030036564756</v>
      </c>
      <c r="AF60" s="13">
        <f t="shared" si="16"/>
        <v>119.47938301470057</v>
      </c>
      <c r="AG60" s="13">
        <f t="shared" si="17"/>
        <v>58.063046805151423</v>
      </c>
      <c r="AH60" s="13">
        <f t="shared" si="18"/>
        <v>1033.8568241459438</v>
      </c>
    </row>
    <row r="61" spans="1:34" x14ac:dyDescent="0.3">
      <c r="A61">
        <v>59</v>
      </c>
      <c r="B61">
        <v>315.78843139999998</v>
      </c>
      <c r="C61">
        <v>399.78279687000003</v>
      </c>
      <c r="D61">
        <v>347.23451674</v>
      </c>
      <c r="E61">
        <v>369.75085983000002</v>
      </c>
      <c r="F61">
        <v>287.96116290999998</v>
      </c>
      <c r="G61">
        <v>369.89286034999998</v>
      </c>
      <c r="H61" s="13">
        <f t="shared" si="0"/>
        <v>0.14200051999995367</v>
      </c>
      <c r="I61" s="13">
        <f t="shared" si="1"/>
        <v>-59.273353830000019</v>
      </c>
      <c r="J61" s="13">
        <f t="shared" si="2"/>
        <v>-2.3956889702448888E-3</v>
      </c>
      <c r="L61">
        <v>378.02423192999998</v>
      </c>
      <c r="M61">
        <v>380.31429671000001</v>
      </c>
      <c r="N61">
        <v>257.64725811</v>
      </c>
      <c r="O61">
        <v>379.70245132000002</v>
      </c>
      <c r="P61" s="13">
        <f t="shared" si="3"/>
        <v>-0.61184538999998495</v>
      </c>
      <c r="Q61" s="13">
        <f t="shared" si="4"/>
        <v>-120.37697381999999</v>
      </c>
      <c r="R61" s="13">
        <f t="shared" si="5"/>
        <v>5.0827444035507902E-3</v>
      </c>
      <c r="T61" s="13" t="str">
        <f t="shared" si="6"/>
        <v>2 - Ear</v>
      </c>
      <c r="U61" s="13" t="b">
        <f t="shared" si="19"/>
        <v>1</v>
      </c>
      <c r="V61" s="13">
        <f t="shared" si="20"/>
        <v>7.4784333737956789E-3</v>
      </c>
      <c r="X61" s="13">
        <f t="shared" si="9"/>
        <v>71.797415209380745</v>
      </c>
      <c r="Y61" s="13">
        <f t="shared" si="10"/>
        <v>43.483025717917656</v>
      </c>
      <c r="Z61" s="13">
        <f t="shared" si="11"/>
        <v>59.273523924295723</v>
      </c>
      <c r="AA61" s="13">
        <f t="shared" si="12"/>
        <v>40.83828077654811</v>
      </c>
      <c r="AB61" s="13">
        <f t="shared" si="13"/>
        <v>887.81413495098025</v>
      </c>
      <c r="AC61" s="13"/>
      <c r="AD61" s="13">
        <f t="shared" si="14"/>
        <v>123.54971547654579</v>
      </c>
      <c r="AE61" s="13">
        <f t="shared" si="15"/>
        <v>65.209795016468732</v>
      </c>
      <c r="AF61" s="13">
        <f t="shared" si="16"/>
        <v>120.37852873682344</v>
      </c>
      <c r="AG61" s="13">
        <f t="shared" si="17"/>
        <v>61.51110719979939</v>
      </c>
      <c r="AH61" s="13">
        <f t="shared" si="18"/>
        <v>1190.8189108611145</v>
      </c>
    </row>
    <row r="62" spans="1:34" x14ac:dyDescent="0.3">
      <c r="A62">
        <v>60</v>
      </c>
      <c r="B62">
        <v>317.33221958000001</v>
      </c>
      <c r="C62">
        <v>405.46829522000002</v>
      </c>
      <c r="D62">
        <v>348.50480004000002</v>
      </c>
      <c r="E62">
        <v>373.89040983000001</v>
      </c>
      <c r="F62">
        <v>289.40630915999998</v>
      </c>
      <c r="G62">
        <v>373.55585810999997</v>
      </c>
      <c r="H62" s="13">
        <f t="shared" si="0"/>
        <v>-0.33455172000003586</v>
      </c>
      <c r="I62" s="13">
        <f t="shared" si="1"/>
        <v>-59.098490880000043</v>
      </c>
      <c r="J62" s="13">
        <f t="shared" si="2"/>
        <v>5.6609181557503016E-3</v>
      </c>
      <c r="L62">
        <v>376.72273378</v>
      </c>
      <c r="M62">
        <v>382.27393814999999</v>
      </c>
      <c r="N62">
        <v>253.91738654</v>
      </c>
      <c r="O62">
        <v>379.98493281999998</v>
      </c>
      <c r="P62" s="13">
        <f t="shared" si="3"/>
        <v>-2.2890053300000091</v>
      </c>
      <c r="Q62" s="13">
        <f t="shared" si="4"/>
        <v>-122.80534724</v>
      </c>
      <c r="R62" s="13">
        <f t="shared" si="5"/>
        <v>1.8639296915358074E-2</v>
      </c>
      <c r="T62" s="13" t="str">
        <f t="shared" si="6"/>
        <v>2 - Ear</v>
      </c>
      <c r="U62" s="13" t="b">
        <f t="shared" si="19"/>
        <v>0</v>
      </c>
      <c r="V62" s="13">
        <f t="shared" si="20"/>
        <v>1.2978378759607771E-2</v>
      </c>
      <c r="X62" s="13">
        <f t="shared" si="9"/>
        <v>72.938770225225952</v>
      </c>
      <c r="Y62" s="13">
        <f t="shared" si="10"/>
        <v>44.372205469630984</v>
      </c>
      <c r="Z62" s="13">
        <f t="shared" si="11"/>
        <v>59.099437807366691</v>
      </c>
      <c r="AA62" s="13">
        <f t="shared" si="12"/>
        <v>42.405897173454242</v>
      </c>
      <c r="AB62" s="13">
        <f t="shared" si="13"/>
        <v>938.31710607016669</v>
      </c>
      <c r="AC62" s="13"/>
      <c r="AD62" s="13">
        <f t="shared" si="14"/>
        <v>127.46462638768872</v>
      </c>
      <c r="AE62" s="13">
        <f t="shared" si="15"/>
        <v>63.759010161945426</v>
      </c>
      <c r="AF62" s="13">
        <f t="shared" si="16"/>
        <v>122.82667811244325</v>
      </c>
      <c r="AG62" s="13">
        <f t="shared" si="17"/>
        <v>68.343564500988776</v>
      </c>
      <c r="AH62" s="13">
        <f t="shared" si="18"/>
        <v>1492.1681387725714</v>
      </c>
    </row>
    <row r="63" spans="1:34" x14ac:dyDescent="0.3">
      <c r="A63">
        <v>61</v>
      </c>
      <c r="B63">
        <v>298.99370697000001</v>
      </c>
      <c r="C63">
        <v>362.81346754999998</v>
      </c>
      <c r="D63">
        <v>325.24282726000001</v>
      </c>
      <c r="E63">
        <v>339.13014142999998</v>
      </c>
      <c r="F63">
        <v>277.39959571999998</v>
      </c>
      <c r="G63">
        <v>335.06969693000002</v>
      </c>
      <c r="H63" s="13">
        <f t="shared" si="0"/>
        <v>-4.06044449999996</v>
      </c>
      <c r="I63" s="13">
        <f t="shared" si="1"/>
        <v>-47.843231540000033</v>
      </c>
      <c r="J63" s="13">
        <f t="shared" si="2"/>
        <v>8.4869779262405506E-2</v>
      </c>
      <c r="L63">
        <v>357.85557241999999</v>
      </c>
      <c r="M63">
        <v>351.96302738000003</v>
      </c>
      <c r="N63">
        <v>246.47710332</v>
      </c>
      <c r="O63">
        <v>349.83216183000002</v>
      </c>
      <c r="P63" s="13">
        <f t="shared" si="3"/>
        <v>-2.13086555000001</v>
      </c>
      <c r="Q63" s="13">
        <f t="shared" si="4"/>
        <v>-111.37846909999999</v>
      </c>
      <c r="R63" s="13">
        <f t="shared" si="5"/>
        <v>1.9131754702848669E-2</v>
      </c>
      <c r="T63" s="13" t="str">
        <f t="shared" si="6"/>
        <v>1 - Eye</v>
      </c>
      <c r="U63" s="13" t="b">
        <f t="shared" si="19"/>
        <v>0</v>
      </c>
      <c r="V63" s="13">
        <f t="shared" si="20"/>
        <v>6.5738024559556837E-2</v>
      </c>
      <c r="X63" s="13">
        <f t="shared" si="9"/>
        <v>59.263246244568855</v>
      </c>
      <c r="Y63" s="13">
        <f t="shared" si="10"/>
        <v>35.354154665401978</v>
      </c>
      <c r="Z63" s="13">
        <f t="shared" si="11"/>
        <v>48.015226894472065</v>
      </c>
      <c r="AA63" s="13">
        <f t="shared" si="12"/>
        <v>35.157110929263666</v>
      </c>
      <c r="AB63" s="13">
        <f t="shared" si="13"/>
        <v>619.83497565392929</v>
      </c>
      <c r="AC63" s="13"/>
      <c r="AD63" s="13">
        <f t="shared" si="14"/>
        <v>112.67482052662706</v>
      </c>
      <c r="AE63" s="13">
        <f t="shared" si="15"/>
        <v>59.853581815432321</v>
      </c>
      <c r="AF63" s="13">
        <f t="shared" si="16"/>
        <v>111.39885083362319</v>
      </c>
      <c r="AG63" s="13">
        <f t="shared" si="17"/>
        <v>54.097208404198625</v>
      </c>
      <c r="AH63" s="13">
        <f t="shared" si="18"/>
        <v>666.96606824593869</v>
      </c>
    </row>
    <row r="64" spans="1:34" x14ac:dyDescent="0.3">
      <c r="A64">
        <v>62</v>
      </c>
      <c r="B64">
        <v>274.47279498</v>
      </c>
      <c r="C64">
        <v>322.04746804000001</v>
      </c>
      <c r="D64">
        <v>319.36949759999999</v>
      </c>
      <c r="E64">
        <v>293.59974109000001</v>
      </c>
      <c r="F64">
        <v>251.37987698000001</v>
      </c>
      <c r="G64">
        <v>288.79104314</v>
      </c>
      <c r="H64" s="13">
        <f t="shared" si="0"/>
        <v>-4.8086979500000098</v>
      </c>
      <c r="I64" s="13">
        <f t="shared" si="1"/>
        <v>-67.989620619999982</v>
      </c>
      <c r="J64" s="13">
        <f t="shared" si="2"/>
        <v>7.0726941938332746E-2</v>
      </c>
      <c r="L64">
        <v>361.95695153000003</v>
      </c>
      <c r="M64">
        <v>322.80197876</v>
      </c>
      <c r="N64">
        <v>210.53911790000001</v>
      </c>
      <c r="O64">
        <v>307.09613112</v>
      </c>
      <c r="P64" s="13">
        <f t="shared" si="3"/>
        <v>-15.705847640000002</v>
      </c>
      <c r="Q64" s="13">
        <f t="shared" si="4"/>
        <v>-151.41783363000002</v>
      </c>
      <c r="R64" s="13">
        <f t="shared" si="5"/>
        <v>0.10372521692773871</v>
      </c>
      <c r="T64" s="13" t="str">
        <f t="shared" si="6"/>
        <v>2 - Ear</v>
      </c>
      <c r="U64" s="13" t="b">
        <f t="shared" si="19"/>
        <v>0</v>
      </c>
      <c r="V64" s="13">
        <f t="shared" si="20"/>
        <v>3.2998274989405968E-2</v>
      </c>
      <c r="X64" s="13">
        <f t="shared" si="9"/>
        <v>80.899000236544012</v>
      </c>
      <c r="Y64" s="13">
        <f t="shared" si="10"/>
        <v>53.15060747320269</v>
      </c>
      <c r="Z64" s="13">
        <f t="shared" si="11"/>
        <v>68.159460737493077</v>
      </c>
      <c r="AA64" s="13">
        <f t="shared" si="12"/>
        <v>40.48793226239227</v>
      </c>
      <c r="AB64" s="13">
        <f t="shared" si="13"/>
        <v>1075.022422341201</v>
      </c>
      <c r="AC64" s="13"/>
      <c r="AD64" s="13">
        <f t="shared" si="14"/>
        <v>152.68812743248884</v>
      </c>
      <c r="AE64" s="13">
        <f t="shared" si="15"/>
        <v>87.487410143925885</v>
      </c>
      <c r="AF64" s="13">
        <f t="shared" si="16"/>
        <v>152.2302006544472</v>
      </c>
      <c r="AG64" s="13">
        <f t="shared" si="17"/>
        <v>65.658644066604609</v>
      </c>
      <c r="AH64" s="13">
        <f t="shared" si="18"/>
        <v>629.88322750759437</v>
      </c>
    </row>
    <row r="65" spans="1:34" x14ac:dyDescent="0.3">
      <c r="A65">
        <v>63</v>
      </c>
      <c r="B65">
        <v>303.59313348000001</v>
      </c>
      <c r="C65">
        <v>321.92053537999999</v>
      </c>
      <c r="D65">
        <v>340.79313839000002</v>
      </c>
      <c r="E65">
        <v>294.07941355000003</v>
      </c>
      <c r="F65">
        <v>280.14914173</v>
      </c>
      <c r="G65">
        <v>290.42008407999998</v>
      </c>
      <c r="H65" s="13">
        <f t="shared" si="0"/>
        <v>-3.6593294700000456</v>
      </c>
      <c r="I65" s="13">
        <f t="shared" si="1"/>
        <v>-60.643996660000028</v>
      </c>
      <c r="J65" s="13">
        <f t="shared" si="2"/>
        <v>6.0341166010479827E-2</v>
      </c>
      <c r="L65">
        <v>380.32961552</v>
      </c>
      <c r="M65">
        <v>323.32011674</v>
      </c>
      <c r="N65">
        <v>241.29488492999999</v>
      </c>
      <c r="O65">
        <v>308.65507205</v>
      </c>
      <c r="P65" s="13">
        <f t="shared" si="3"/>
        <v>-14.665044690000002</v>
      </c>
      <c r="Q65" s="13">
        <f t="shared" si="4"/>
        <v>-139.03473059000001</v>
      </c>
      <c r="R65" s="13">
        <f t="shared" si="5"/>
        <v>0.10547756397101817</v>
      </c>
      <c r="T65" s="13" t="str">
        <f t="shared" si="6"/>
        <v>2 - Ear</v>
      </c>
      <c r="U65" s="13" t="b">
        <f t="shared" si="19"/>
        <v>0</v>
      </c>
      <c r="V65" s="13">
        <f t="shared" si="20"/>
        <v>4.5136397960538338E-2</v>
      </c>
      <c r="X65" s="13">
        <f t="shared" si="9"/>
        <v>73.243012723866144</v>
      </c>
      <c r="Y65" s="13">
        <f t="shared" si="10"/>
        <v>46.464700903556093</v>
      </c>
      <c r="Z65" s="13">
        <f t="shared" si="11"/>
        <v>60.754300449170721</v>
      </c>
      <c r="AA65" s="13">
        <f t="shared" si="12"/>
        <v>39.267024095005482</v>
      </c>
      <c r="AB65" s="13">
        <f t="shared" si="13"/>
        <v>912.26198676024046</v>
      </c>
      <c r="AC65" s="13"/>
      <c r="AD65" s="13">
        <f t="shared" si="14"/>
        <v>140.12509182698631</v>
      </c>
      <c r="AE65" s="13">
        <f t="shared" si="15"/>
        <v>76.749244321090885</v>
      </c>
      <c r="AF65" s="13">
        <f t="shared" si="16"/>
        <v>139.80600790378639</v>
      </c>
      <c r="AG65" s="13">
        <f t="shared" si="17"/>
        <v>63.694931429095305</v>
      </c>
      <c r="AH65" s="13">
        <f t="shared" si="18"/>
        <v>465.37676057180437</v>
      </c>
    </row>
    <row r="66" spans="1:34" x14ac:dyDescent="0.3">
      <c r="A66">
        <v>64</v>
      </c>
      <c r="B66">
        <v>299.03125698000002</v>
      </c>
      <c r="C66">
        <v>370.15217122000001</v>
      </c>
      <c r="D66">
        <v>326.61194850999999</v>
      </c>
      <c r="E66">
        <v>344.28567608999998</v>
      </c>
      <c r="F66">
        <v>274.73968981000002</v>
      </c>
      <c r="G66">
        <v>340.10206911</v>
      </c>
      <c r="H66" s="13">
        <f t="shared" si="0"/>
        <v>-4.1836069799999791</v>
      </c>
      <c r="I66" s="13">
        <f t="shared" si="1"/>
        <v>-51.872258699999975</v>
      </c>
      <c r="J66" s="13">
        <f t="shared" si="2"/>
        <v>8.0652107404761642E-2</v>
      </c>
      <c r="L66">
        <v>354.83676752000002</v>
      </c>
      <c r="M66">
        <v>356.73380689999999</v>
      </c>
      <c r="N66">
        <v>243.7774282</v>
      </c>
      <c r="O66">
        <v>352.50779206999999</v>
      </c>
      <c r="P66" s="13">
        <f t="shared" si="3"/>
        <v>-4.2260148299999969</v>
      </c>
      <c r="Q66" s="13">
        <f t="shared" si="4"/>
        <v>-111.05933932000002</v>
      </c>
      <c r="R66" s="13">
        <f t="shared" si="5"/>
        <v>3.8051863588197656E-2</v>
      </c>
      <c r="T66" s="13" t="str">
        <f t="shared" si="6"/>
        <v>1 - Eye</v>
      </c>
      <c r="U66" s="13" t="b">
        <f t="shared" si="19"/>
        <v>0</v>
      </c>
      <c r="V66" s="13">
        <f t="shared" si="20"/>
        <v>4.2600243816563986E-2</v>
      </c>
      <c r="X66" s="13">
        <f t="shared" si="9"/>
        <v>64.246751445473237</v>
      </c>
      <c r="Y66" s="13">
        <f t="shared" si="10"/>
        <v>37.81230111462839</v>
      </c>
      <c r="Z66" s="13">
        <f t="shared" si="11"/>
        <v>52.040693596481084</v>
      </c>
      <c r="AA66" s="13">
        <f t="shared" si="12"/>
        <v>38.640508179836992</v>
      </c>
      <c r="AB66" s="13">
        <f t="shared" si="13"/>
        <v>728.57015032189292</v>
      </c>
      <c r="AC66" s="13"/>
      <c r="AD66" s="13">
        <f t="shared" si="14"/>
        <v>113.26922112785761</v>
      </c>
      <c r="AE66" s="13">
        <f t="shared" si="15"/>
        <v>57.396058293704286</v>
      </c>
      <c r="AF66" s="13">
        <f t="shared" si="16"/>
        <v>111.13971410588692</v>
      </c>
      <c r="AG66" s="13">
        <f t="shared" si="17"/>
        <v>58.002669856123987</v>
      </c>
      <c r="AH66" s="13">
        <f t="shared" si="18"/>
        <v>863.03479563601468</v>
      </c>
    </row>
    <row r="67" spans="1:34" x14ac:dyDescent="0.3">
      <c r="A67">
        <v>65</v>
      </c>
      <c r="B67">
        <v>290.82964382</v>
      </c>
      <c r="C67">
        <v>329.62191153999999</v>
      </c>
      <c r="D67">
        <v>321.98116012000003</v>
      </c>
      <c r="E67">
        <v>302.03047579999998</v>
      </c>
      <c r="F67">
        <v>267.01709304000002</v>
      </c>
      <c r="G67">
        <v>299.95319185</v>
      </c>
      <c r="H67" s="13">
        <f t="shared" ref="H67:H130" si="21">G67-E67</f>
        <v>-2.0772839499999805</v>
      </c>
      <c r="I67" s="13">
        <f t="shared" ref="I67:I130" si="22">F67-D67</f>
        <v>-54.964067080000007</v>
      </c>
      <c r="J67" s="13">
        <f t="shared" ref="J67:J130" si="23">H67/I67</f>
        <v>3.7793490554046898E-2</v>
      </c>
      <c r="L67">
        <v>358.92314482</v>
      </c>
      <c r="M67">
        <v>316.18234231000002</v>
      </c>
      <c r="N67">
        <v>233.78319221000001</v>
      </c>
      <c r="O67">
        <v>316.31726050999998</v>
      </c>
      <c r="P67" s="13">
        <f t="shared" ref="P67:P130" si="24">O67-M67</f>
        <v>0.13491819999995869</v>
      </c>
      <c r="Q67" s="13">
        <f t="shared" ref="Q67:Q130" si="25">N67-L67</f>
        <v>-125.13995260999999</v>
      </c>
      <c r="R67" s="13">
        <f t="shared" ref="R67:R130" si="26">P67/Q67</f>
        <v>-1.0781384936306689E-3</v>
      </c>
      <c r="T67" s="13" t="str">
        <f t="shared" ref="T67:T130" si="27">IF(J67&gt;R67,"1 - Eye","2 - Ear")</f>
        <v>1 - Eye</v>
      </c>
      <c r="U67" s="13" t="b">
        <f t="shared" ref="U67:U103" si="28">IF(ABS(J67-R67)&lt;0.01,TRUE,FALSE)</f>
        <v>0</v>
      </c>
      <c r="V67" s="13">
        <f t="shared" ref="V67:V103" si="29">ABS(J67-R67)</f>
        <v>3.8871629047677568E-2</v>
      </c>
      <c r="X67" s="13">
        <f t="shared" ref="X67:X130" si="30">(Y67+Z67+AA67)/2</f>
        <v>67.330033415391</v>
      </c>
      <c r="Y67" s="13">
        <f t="shared" ref="Y67:Y130" si="31">SQRT(POWER(B67-D67,2)+POWER(C67-E67,2))</f>
        <v>41.613751260655619</v>
      </c>
      <c r="Z67" s="13">
        <f t="shared" ref="Z67:Z130" si="32">SQRT(POWER(D67-F67,2)+POWER(E67-G67,2))</f>
        <v>55.003306978614184</v>
      </c>
      <c r="AA67" s="13">
        <f t="shared" ref="AA67:AA130" si="33">SQRT(POWER(F67-B67,2)+POWER(G67-C67,2))</f>
        <v>38.043008591512198</v>
      </c>
      <c r="AB67" s="13">
        <f t="shared" ref="AB67:AB130" si="34">SQRT(X67*(X67-Y67)*(X67-Z67)*(X67-AA67))</f>
        <v>790.62403483751154</v>
      </c>
      <c r="AC67" s="13"/>
      <c r="AD67" s="13">
        <f t="shared" ref="AD67:AD130" si="35">(AE67+AF67+AG67)/2</f>
        <v>126.56226584989079</v>
      </c>
      <c r="AE67" s="13">
        <f t="shared" ref="AE67:AE130" si="36">SQRT(POWER(B67-L67,2)+POWER(C67-M67,2))</f>
        <v>69.407109862930923</v>
      </c>
      <c r="AF67" s="13">
        <f t="shared" ref="AF67:AF130" si="37">SQRT(POWER(L67-N67,2)+POWER(M67-O67,2))</f>
        <v>125.14002534023132</v>
      </c>
      <c r="AG67" s="13">
        <f t="shared" ref="AG67:AG130" si="38">SQRT(POWER(N67-B67,2)+POWER(O67-C67,2))</f>
        <v>58.577396496619329</v>
      </c>
      <c r="AH67" s="13">
        <f t="shared" ref="AH67:AH130" si="39">SQRT(AD67*(AD67-AE67)*(AD67-AF67)*(AD67-AG67))</f>
        <v>836.3200019771981</v>
      </c>
    </row>
    <row r="68" spans="1:34" x14ac:dyDescent="0.3">
      <c r="A68">
        <v>66</v>
      </c>
      <c r="B68">
        <v>291.76068801000002</v>
      </c>
      <c r="C68">
        <v>340.3506744</v>
      </c>
      <c r="D68">
        <v>322.30891455</v>
      </c>
      <c r="E68">
        <v>310.55882955999999</v>
      </c>
      <c r="F68">
        <v>267.13468789000001</v>
      </c>
      <c r="G68">
        <v>310.18972000999997</v>
      </c>
      <c r="H68" s="13">
        <f t="shared" si="21"/>
        <v>-0.36910955000001877</v>
      </c>
      <c r="I68" s="13">
        <f t="shared" si="22"/>
        <v>-55.174226659999988</v>
      </c>
      <c r="J68" s="13">
        <f t="shared" si="23"/>
        <v>6.6898907758976252E-3</v>
      </c>
      <c r="L68">
        <v>355.47446875000003</v>
      </c>
      <c r="M68">
        <v>326.80992615000002</v>
      </c>
      <c r="N68">
        <v>235.9261271</v>
      </c>
      <c r="O68">
        <v>325.11035585000002</v>
      </c>
      <c r="P68" s="13">
        <f t="shared" si="24"/>
        <v>-1.6995703000000049</v>
      </c>
      <c r="Q68" s="13">
        <f t="shared" si="25"/>
        <v>-119.54834165000003</v>
      </c>
      <c r="R68" s="13">
        <f t="shared" si="26"/>
        <v>1.4216594530234578E-2</v>
      </c>
      <c r="T68" s="13" t="str">
        <f t="shared" si="27"/>
        <v>2 - Ear</v>
      </c>
      <c r="U68" s="13" t="b">
        <f t="shared" si="28"/>
        <v>1</v>
      </c>
      <c r="V68" s="13">
        <f t="shared" si="29"/>
        <v>7.5267037543369523E-3</v>
      </c>
      <c r="X68" s="13">
        <f t="shared" si="30"/>
        <v>68.391555923001931</v>
      </c>
      <c r="Y68" s="13">
        <f t="shared" si="31"/>
        <v>42.670225728367008</v>
      </c>
      <c r="Z68" s="13">
        <f t="shared" si="32"/>
        <v>55.17546129747312</v>
      </c>
      <c r="AA68" s="13">
        <f t="shared" si="33"/>
        <v>38.937424820163734</v>
      </c>
      <c r="AB68" s="13">
        <f t="shared" si="34"/>
        <v>827.50882098659474</v>
      </c>
      <c r="AC68" s="13"/>
      <c r="AD68" s="13">
        <f t="shared" si="35"/>
        <v>121.28717123459487</v>
      </c>
      <c r="AE68" s="13">
        <f t="shared" si="36"/>
        <v>65.136761658487998</v>
      </c>
      <c r="AF68" s="13">
        <f t="shared" si="37"/>
        <v>119.56042209054706</v>
      </c>
      <c r="AG68" s="13">
        <f t="shared" si="38"/>
        <v>57.877158720154675</v>
      </c>
      <c r="AH68" s="13">
        <f t="shared" si="39"/>
        <v>863.53002371702485</v>
      </c>
    </row>
    <row r="69" spans="1:34" x14ac:dyDescent="0.3">
      <c r="A69">
        <v>67</v>
      </c>
      <c r="B69">
        <v>305.61614499000001</v>
      </c>
      <c r="C69">
        <v>357.35893694999999</v>
      </c>
      <c r="D69">
        <v>327.82651462000001</v>
      </c>
      <c r="E69">
        <v>335.47568741999999</v>
      </c>
      <c r="F69">
        <v>281.08317761000001</v>
      </c>
      <c r="G69">
        <v>332.34377558</v>
      </c>
      <c r="H69" s="13">
        <f t="shared" si="21"/>
        <v>-3.1319118399999866</v>
      </c>
      <c r="I69" s="13">
        <f t="shared" si="22"/>
        <v>-46.743337010000005</v>
      </c>
      <c r="J69" s="13">
        <f t="shared" si="23"/>
        <v>6.7002316059077319E-2</v>
      </c>
      <c r="L69">
        <v>356.36037906000001</v>
      </c>
      <c r="M69">
        <v>350.50328144000002</v>
      </c>
      <c r="N69">
        <v>247.99503934000001</v>
      </c>
      <c r="O69">
        <v>347.18464815999999</v>
      </c>
      <c r="P69" s="13">
        <f t="shared" si="24"/>
        <v>-3.3186332800000287</v>
      </c>
      <c r="Q69" s="13">
        <f t="shared" si="25"/>
        <v>-108.36533972000001</v>
      </c>
      <c r="R69" s="13">
        <f t="shared" si="26"/>
        <v>3.0624490160552124E-2</v>
      </c>
      <c r="T69" s="13" t="str">
        <f t="shared" si="27"/>
        <v>1 - Eye</v>
      </c>
      <c r="U69" s="13" t="b">
        <f t="shared" si="28"/>
        <v>0</v>
      </c>
      <c r="V69" s="13">
        <f t="shared" si="29"/>
        <v>3.6377825898525194E-2</v>
      </c>
      <c r="X69" s="13">
        <f t="shared" si="30"/>
        <v>56.532687097856936</v>
      </c>
      <c r="Y69" s="13">
        <f t="shared" si="31"/>
        <v>31.179755115995885</v>
      </c>
      <c r="Z69" s="13">
        <f t="shared" si="32"/>
        <v>46.848142189461136</v>
      </c>
      <c r="AA69" s="13">
        <f t="shared" si="33"/>
        <v>35.037476890256862</v>
      </c>
      <c r="AB69" s="13">
        <f t="shared" si="34"/>
        <v>546.22851363484335</v>
      </c>
      <c r="AC69" s="13"/>
      <c r="AD69" s="13">
        <f t="shared" si="35"/>
        <v>109.06692516005381</v>
      </c>
      <c r="AE69" s="13">
        <f t="shared" si="36"/>
        <v>51.205246838802978</v>
      </c>
      <c r="AF69" s="13">
        <f t="shared" si="37"/>
        <v>108.41614353719716</v>
      </c>
      <c r="AG69" s="13">
        <f t="shared" si="38"/>
        <v>58.512459944107476</v>
      </c>
      <c r="AH69" s="13">
        <f t="shared" si="39"/>
        <v>455.65847114862635</v>
      </c>
    </row>
    <row r="70" spans="1:34" x14ac:dyDescent="0.3">
      <c r="A70">
        <v>68</v>
      </c>
      <c r="B70">
        <v>307.25352921000001</v>
      </c>
      <c r="C70">
        <v>359.25735724999998</v>
      </c>
      <c r="D70">
        <v>328.21511108999999</v>
      </c>
      <c r="E70">
        <v>337.84643198999999</v>
      </c>
      <c r="F70">
        <v>282.47882619000001</v>
      </c>
      <c r="G70">
        <v>333.77918007</v>
      </c>
      <c r="H70" s="13">
        <f t="shared" si="21"/>
        <v>-4.0672519199999897</v>
      </c>
      <c r="I70" s="13">
        <f t="shared" si="22"/>
        <v>-45.736284899999987</v>
      </c>
      <c r="J70" s="13">
        <f t="shared" si="23"/>
        <v>8.8928340570136488E-2</v>
      </c>
      <c r="L70">
        <v>351.61897105000003</v>
      </c>
      <c r="M70">
        <v>357.47200869</v>
      </c>
      <c r="N70">
        <v>242.30853744000001</v>
      </c>
      <c r="O70">
        <v>351.14159228</v>
      </c>
      <c r="P70" s="13">
        <f t="shared" si="24"/>
        <v>-6.330416409999998</v>
      </c>
      <c r="Q70" s="13">
        <f t="shared" si="25"/>
        <v>-109.31043361000002</v>
      </c>
      <c r="R70" s="13">
        <f t="shared" si="26"/>
        <v>5.7912279742533872E-2</v>
      </c>
      <c r="T70" s="13" t="str">
        <f t="shared" si="27"/>
        <v>1 - Eye</v>
      </c>
      <c r="U70" s="13" t="b">
        <f t="shared" si="28"/>
        <v>0</v>
      </c>
      <c r="V70" s="13">
        <f t="shared" si="29"/>
        <v>3.1016060827602616E-2</v>
      </c>
      <c r="X70" s="13">
        <f t="shared" si="30"/>
        <v>55.708990717245214</v>
      </c>
      <c r="Y70" s="13">
        <f t="shared" si="31"/>
        <v>29.963571806466092</v>
      </c>
      <c r="Z70" s="13">
        <f t="shared" si="32"/>
        <v>45.91677574301913</v>
      </c>
      <c r="AA70" s="39">
        <f t="shared" si="33"/>
        <v>35.537633885005199</v>
      </c>
      <c r="AB70" s="39">
        <f t="shared" si="34"/>
        <v>532.25610590581687</v>
      </c>
      <c r="AC70" s="13"/>
      <c r="AD70" s="13">
        <f t="shared" si="35"/>
        <v>109.67252506238009</v>
      </c>
      <c r="AE70" s="13">
        <f t="shared" si="36"/>
        <v>44.401350195001029</v>
      </c>
      <c r="AF70" s="13">
        <f t="shared" si="37"/>
        <v>109.49358459713619</v>
      </c>
      <c r="AG70" s="13">
        <f t="shared" si="38"/>
        <v>65.450115332622957</v>
      </c>
      <c r="AH70" s="13">
        <f t="shared" si="39"/>
        <v>238.00447314970995</v>
      </c>
    </row>
    <row r="71" spans="1:34" x14ac:dyDescent="0.3">
      <c r="A71">
        <v>69</v>
      </c>
      <c r="B71">
        <v>313.20491184000002</v>
      </c>
      <c r="C71">
        <v>365.15698264000002</v>
      </c>
      <c r="D71">
        <v>333.28205463</v>
      </c>
      <c r="E71">
        <v>340.05896630000001</v>
      </c>
      <c r="F71">
        <v>286.51895886</v>
      </c>
      <c r="G71">
        <v>338.13696085999999</v>
      </c>
      <c r="H71" s="13">
        <f t="shared" si="21"/>
        <v>-1.9220054400000208</v>
      </c>
      <c r="I71" s="13">
        <f t="shared" si="22"/>
        <v>-46.763095770000007</v>
      </c>
      <c r="J71" s="13">
        <f t="shared" si="23"/>
        <v>4.1100902503402002E-2</v>
      </c>
      <c r="L71">
        <v>357.16703260000003</v>
      </c>
      <c r="M71">
        <v>355.93198444000001</v>
      </c>
      <c r="N71">
        <v>246.59579518000001</v>
      </c>
      <c r="O71">
        <v>355.5413628</v>
      </c>
      <c r="P71" s="13">
        <f t="shared" si="24"/>
        <v>-0.39062164000000621</v>
      </c>
      <c r="Q71" s="13">
        <f t="shared" si="25"/>
        <v>-110.57123742000002</v>
      </c>
      <c r="R71" s="13">
        <f t="shared" si="26"/>
        <v>3.5327599574222633E-3</v>
      </c>
      <c r="T71" s="13" t="str">
        <f t="shared" si="27"/>
        <v>1 - Eye</v>
      </c>
      <c r="U71" s="13" t="b">
        <f t="shared" si="28"/>
        <v>0</v>
      </c>
      <c r="V71" s="13">
        <f t="shared" si="29"/>
        <v>3.7568142545979739E-2</v>
      </c>
      <c r="X71" s="13">
        <f t="shared" si="30"/>
        <v>58.459760316235688</v>
      </c>
      <c r="Y71" s="13">
        <f t="shared" si="31"/>
        <v>32.140349824060031</v>
      </c>
      <c r="Z71" s="13">
        <f t="shared" si="32"/>
        <v>46.802577182304631</v>
      </c>
      <c r="AA71" s="13">
        <f t="shared" si="33"/>
        <v>37.976593626106705</v>
      </c>
      <c r="AB71" s="13">
        <f t="shared" si="34"/>
        <v>606.1246597032416</v>
      </c>
      <c r="AC71" s="13"/>
      <c r="AD71" s="13">
        <f t="shared" si="35"/>
        <v>111.39554770718473</v>
      </c>
      <c r="AE71" s="13">
        <f t="shared" si="36"/>
        <v>44.919579845617733</v>
      </c>
      <c r="AF71" s="13">
        <f t="shared" si="37"/>
        <v>110.57192740409135</v>
      </c>
      <c r="AG71" s="13">
        <f t="shared" si="38"/>
        <v>67.299588164660364</v>
      </c>
      <c r="AH71" s="13">
        <f t="shared" si="39"/>
        <v>518.596010940214</v>
      </c>
    </row>
    <row r="72" spans="1:34" x14ac:dyDescent="0.3">
      <c r="A72">
        <v>70</v>
      </c>
      <c r="B72">
        <v>296.97911962000001</v>
      </c>
      <c r="C72">
        <v>383.66641246</v>
      </c>
      <c r="D72">
        <v>324.44185567</v>
      </c>
      <c r="E72">
        <v>353.04096626</v>
      </c>
      <c r="F72">
        <v>270.65349170000002</v>
      </c>
      <c r="G72">
        <v>349.08716016</v>
      </c>
      <c r="H72" s="13">
        <f t="shared" si="21"/>
        <v>-3.9538061000000084</v>
      </c>
      <c r="I72" s="13">
        <f t="shared" si="22"/>
        <v>-53.788363969999978</v>
      </c>
      <c r="J72" s="13">
        <f t="shared" si="23"/>
        <v>7.3506717962368434E-2</v>
      </c>
      <c r="L72">
        <v>352.32544968000002</v>
      </c>
      <c r="M72">
        <v>361.94244114000003</v>
      </c>
      <c r="N72">
        <v>241.70749988</v>
      </c>
      <c r="O72">
        <v>359.76594662000002</v>
      </c>
      <c r="P72" s="13">
        <f t="shared" si="24"/>
        <v>-2.1764945200000057</v>
      </c>
      <c r="Q72" s="13">
        <f t="shared" si="25"/>
        <v>-110.61794980000002</v>
      </c>
      <c r="R72" s="13">
        <f t="shared" si="26"/>
        <v>1.9675780684194216E-2</v>
      </c>
      <c r="T72" s="13" t="str">
        <f t="shared" si="27"/>
        <v>1 - Eye</v>
      </c>
      <c r="U72" s="13" t="b">
        <f t="shared" si="28"/>
        <v>0</v>
      </c>
      <c r="V72" s="13">
        <f t="shared" si="29"/>
        <v>5.3830937278174215E-2</v>
      </c>
      <c r="X72" s="13">
        <f t="shared" si="30"/>
        <v>69.264386673811217</v>
      </c>
      <c r="Y72" s="13">
        <f t="shared" si="31"/>
        <v>41.13538411515156</v>
      </c>
      <c r="Z72" s="13">
        <f t="shared" si="32"/>
        <v>53.933483859709909</v>
      </c>
      <c r="AA72" s="13">
        <f t="shared" si="33"/>
        <v>43.459905372760979</v>
      </c>
      <c r="AB72" s="13">
        <f t="shared" si="34"/>
        <v>877.93749013321587</v>
      </c>
      <c r="AC72" s="13"/>
      <c r="AD72" s="13">
        <f t="shared" si="35"/>
        <v>115.1571350088571</v>
      </c>
      <c r="AE72" s="13">
        <f t="shared" si="36"/>
        <v>59.457103705298685</v>
      </c>
      <c r="AF72" s="13">
        <f t="shared" si="37"/>
        <v>110.63935984246707</v>
      </c>
      <c r="AG72" s="13">
        <f t="shared" si="38"/>
        <v>60.217806469948442</v>
      </c>
      <c r="AH72" s="13">
        <f t="shared" si="39"/>
        <v>1261.7610765050488</v>
      </c>
    </row>
    <row r="73" spans="1:34" x14ac:dyDescent="0.3">
      <c r="A73">
        <v>71</v>
      </c>
      <c r="B73">
        <v>296.86039806000002</v>
      </c>
      <c r="C73">
        <v>382.12288267000002</v>
      </c>
      <c r="D73">
        <v>323.92573900999997</v>
      </c>
      <c r="E73">
        <v>354.07362934000002</v>
      </c>
      <c r="F73">
        <v>271.73334075999998</v>
      </c>
      <c r="G73">
        <v>348.49154999000001</v>
      </c>
      <c r="H73" s="13">
        <f t="shared" si="21"/>
        <v>-5.582079350000015</v>
      </c>
      <c r="I73" s="13">
        <f t="shared" si="22"/>
        <v>-52.192398249999997</v>
      </c>
      <c r="J73" s="13">
        <f t="shared" si="23"/>
        <v>0.10695196115077957</v>
      </c>
      <c r="L73">
        <v>353.12082693000002</v>
      </c>
      <c r="M73">
        <v>368.05609697</v>
      </c>
      <c r="N73">
        <v>241.06755339</v>
      </c>
      <c r="O73">
        <v>358.13944022999999</v>
      </c>
      <c r="P73" s="13">
        <f t="shared" si="24"/>
        <v>-9.9166567400000076</v>
      </c>
      <c r="Q73" s="13">
        <f t="shared" si="25"/>
        <v>-112.05327354000002</v>
      </c>
      <c r="R73" s="13">
        <f t="shared" si="26"/>
        <v>8.8499482672052654E-2</v>
      </c>
      <c r="T73" s="13" t="str">
        <f t="shared" si="27"/>
        <v>1 - Eye</v>
      </c>
      <c r="U73" s="13" t="b">
        <f t="shared" si="28"/>
        <v>0</v>
      </c>
      <c r="V73" s="13">
        <f t="shared" si="29"/>
        <v>1.8452478478726914E-2</v>
      </c>
      <c r="X73" s="13">
        <f t="shared" si="30"/>
        <v>66.724770525653526</v>
      </c>
      <c r="Y73" s="13">
        <f t="shared" si="31"/>
        <v>38.978113000891412</v>
      </c>
      <c r="Z73" s="13">
        <f t="shared" si="32"/>
        <v>52.490056629387432</v>
      </c>
      <c r="AA73" s="13">
        <f t="shared" si="33"/>
        <v>41.981371421028193</v>
      </c>
      <c r="AB73" s="13">
        <f t="shared" si="34"/>
        <v>807.519340616102</v>
      </c>
      <c r="AC73" s="13"/>
      <c r="AD73" s="13">
        <f t="shared" si="35"/>
        <v>115.60642499022211</v>
      </c>
      <c r="AE73" s="13">
        <f t="shared" si="36"/>
        <v>57.992329808053533</v>
      </c>
      <c r="AF73" s="13">
        <f t="shared" si="37"/>
        <v>112.49122717762953</v>
      </c>
      <c r="AG73" s="13">
        <f t="shared" si="38"/>
        <v>60.729292994761146</v>
      </c>
      <c r="AH73" s="13">
        <f t="shared" si="39"/>
        <v>1067.072373509822</v>
      </c>
    </row>
    <row r="74" spans="1:34" x14ac:dyDescent="0.3">
      <c r="A74">
        <v>72</v>
      </c>
      <c r="B74">
        <v>294.74502253000003</v>
      </c>
      <c r="C74">
        <v>382.89233560000002</v>
      </c>
      <c r="D74">
        <v>321.55286796000001</v>
      </c>
      <c r="E74">
        <v>353.69958323999998</v>
      </c>
      <c r="F74">
        <v>271.48149847000002</v>
      </c>
      <c r="G74">
        <v>351.62346590999999</v>
      </c>
      <c r="H74" s="13">
        <f t="shared" si="21"/>
        <v>-2.0761173299999882</v>
      </c>
      <c r="I74" s="13">
        <f t="shared" si="22"/>
        <v>-50.071369489999995</v>
      </c>
      <c r="J74" s="13">
        <f t="shared" si="23"/>
        <v>4.1463162504764728E-2</v>
      </c>
      <c r="L74">
        <v>351.05320821999999</v>
      </c>
      <c r="M74">
        <v>363.65948463000001</v>
      </c>
      <c r="N74">
        <v>240.41577078</v>
      </c>
      <c r="O74">
        <v>359.38586337999999</v>
      </c>
      <c r="P74" s="13">
        <f t="shared" si="24"/>
        <v>-4.2736212500000192</v>
      </c>
      <c r="Q74" s="13">
        <f t="shared" si="25"/>
        <v>-110.63743743999999</v>
      </c>
      <c r="R74" s="13">
        <f t="shared" si="26"/>
        <v>3.8627261701697092E-2</v>
      </c>
      <c r="T74" s="13" t="str">
        <f t="shared" si="27"/>
        <v>1 - Eye</v>
      </c>
      <c r="U74" s="13" t="b">
        <f t="shared" si="28"/>
        <v>1</v>
      </c>
      <c r="V74" s="13">
        <f t="shared" si="29"/>
        <v>2.8359008030676355E-3</v>
      </c>
      <c r="X74" s="13">
        <f t="shared" si="30"/>
        <v>64.361094162179754</v>
      </c>
      <c r="Y74" s="13">
        <f t="shared" si="31"/>
        <v>39.634295338141932</v>
      </c>
      <c r="Z74" s="13">
        <f t="shared" si="32"/>
        <v>50.114392201961586</v>
      </c>
      <c r="AA74" s="13">
        <f t="shared" si="33"/>
        <v>38.97350078425599</v>
      </c>
      <c r="AB74" s="13">
        <f t="shared" si="34"/>
        <v>758.68866116240781</v>
      </c>
      <c r="AC74" s="13"/>
      <c r="AD74" s="13">
        <f t="shared" si="35"/>
        <v>114.70931756226959</v>
      </c>
      <c r="AE74" s="13">
        <f t="shared" si="36"/>
        <v>59.502221236973554</v>
      </c>
      <c r="AF74" s="13">
        <f t="shared" si="37"/>
        <v>110.71994581771779</v>
      </c>
      <c r="AG74" s="13">
        <f t="shared" si="38"/>
        <v>59.196468069847832</v>
      </c>
      <c r="AH74" s="13">
        <f t="shared" si="39"/>
        <v>1184.2566024499756</v>
      </c>
    </row>
    <row r="75" spans="1:34" x14ac:dyDescent="0.3">
      <c r="A75">
        <v>73</v>
      </c>
      <c r="B75">
        <v>306.86979524999998</v>
      </c>
      <c r="C75">
        <v>329.60852943999998</v>
      </c>
      <c r="D75">
        <v>339.98488802000003</v>
      </c>
      <c r="E75">
        <v>304.94944287999999</v>
      </c>
      <c r="F75">
        <v>281.77161892999999</v>
      </c>
      <c r="G75">
        <v>299.24193395999998</v>
      </c>
      <c r="H75" s="13">
        <f t="shared" si="21"/>
        <v>-5.7075089200000093</v>
      </c>
      <c r="I75" s="13">
        <f t="shared" si="22"/>
        <v>-58.21326909000004</v>
      </c>
      <c r="J75" s="13">
        <f t="shared" si="23"/>
        <v>9.8044810216309494E-2</v>
      </c>
      <c r="L75">
        <v>377.28457929000001</v>
      </c>
      <c r="M75">
        <v>325.20606557000002</v>
      </c>
      <c r="N75">
        <v>241.46474950000001</v>
      </c>
      <c r="O75">
        <v>323.96893777999998</v>
      </c>
      <c r="P75" s="13">
        <f t="shared" si="24"/>
        <v>-1.237127790000045</v>
      </c>
      <c r="Q75" s="13">
        <f t="shared" si="25"/>
        <v>-135.81982979</v>
      </c>
      <c r="R75" s="13">
        <f t="shared" si="26"/>
        <v>9.1085947605209772E-3</v>
      </c>
      <c r="T75" s="13" t="str">
        <f t="shared" si="27"/>
        <v>1 - Eye</v>
      </c>
      <c r="U75" s="13" t="b">
        <f t="shared" si="28"/>
        <v>0</v>
      </c>
      <c r="V75" s="13">
        <f t="shared" si="29"/>
        <v>8.8936215455788517E-2</v>
      </c>
      <c r="X75" s="13">
        <f t="shared" si="30"/>
        <v>69.588106517950706</v>
      </c>
      <c r="Y75" s="13">
        <f t="shared" si="31"/>
        <v>41.287769607224867</v>
      </c>
      <c r="Z75" s="13">
        <f t="shared" si="32"/>
        <v>58.492395712747431</v>
      </c>
      <c r="AA75" s="13">
        <f t="shared" si="33"/>
        <v>39.396047715929129</v>
      </c>
      <c r="AB75" s="13">
        <f t="shared" si="34"/>
        <v>812.24536440114241</v>
      </c>
      <c r="AC75" s="13"/>
      <c r="AD75" s="13">
        <f t="shared" si="35"/>
        <v>136.01273652422276</v>
      </c>
      <c r="AE75" s="13">
        <f t="shared" si="36"/>
        <v>70.552274942247593</v>
      </c>
      <c r="AF75" s="13">
        <f t="shared" si="37"/>
        <v>135.82546392099445</v>
      </c>
      <c r="AG75" s="13">
        <f t="shared" si="38"/>
        <v>65.647734185203461</v>
      </c>
      <c r="AH75" s="13">
        <f t="shared" si="39"/>
        <v>342.52698982137804</v>
      </c>
    </row>
    <row r="76" spans="1:34" x14ac:dyDescent="0.3">
      <c r="A76">
        <v>74</v>
      </c>
      <c r="B76">
        <v>288.23832673999999</v>
      </c>
      <c r="C76">
        <v>335.49554886999999</v>
      </c>
      <c r="D76">
        <v>329.57438432999999</v>
      </c>
      <c r="E76">
        <v>295.70907849000002</v>
      </c>
      <c r="F76">
        <v>254.95126519999999</v>
      </c>
      <c r="G76">
        <v>294.97660567000003</v>
      </c>
      <c r="H76" s="13">
        <f t="shared" si="21"/>
        <v>-0.73247281999999814</v>
      </c>
      <c r="I76" s="13">
        <f t="shared" si="22"/>
        <v>-74.623119129999992</v>
      </c>
      <c r="J76" s="13">
        <f t="shared" si="23"/>
        <v>9.815628568459682E-3</v>
      </c>
      <c r="L76">
        <v>368.52666679999999</v>
      </c>
      <c r="M76">
        <v>308.54335760999999</v>
      </c>
      <c r="N76">
        <v>205.34003036999999</v>
      </c>
      <c r="O76">
        <v>306.16252946999998</v>
      </c>
      <c r="P76" s="13">
        <f t="shared" si="24"/>
        <v>-2.3808281400000055</v>
      </c>
      <c r="Q76" s="13">
        <f t="shared" si="25"/>
        <v>-163.18663642999999</v>
      </c>
      <c r="R76" s="13">
        <f t="shared" si="26"/>
        <v>1.4589602384636918E-2</v>
      </c>
      <c r="T76" s="13" t="str">
        <f t="shared" si="27"/>
        <v>2 - Ear</v>
      </c>
      <c r="U76" s="13" t="b">
        <f t="shared" si="28"/>
        <v>1</v>
      </c>
      <c r="V76" s="13">
        <f t="shared" si="29"/>
        <v>4.773973816177236E-3</v>
      </c>
      <c r="X76" s="13">
        <f t="shared" si="30"/>
        <v>92.219064628045743</v>
      </c>
      <c r="Y76" s="13">
        <f t="shared" si="31"/>
        <v>57.372753833003443</v>
      </c>
      <c r="Z76" s="13">
        <f t="shared" si="32"/>
        <v>74.626713883985332</v>
      </c>
      <c r="AA76" s="13">
        <f t="shared" si="33"/>
        <v>52.438661539102718</v>
      </c>
      <c r="AB76" s="13">
        <f t="shared" si="34"/>
        <v>1499.6340287997914</v>
      </c>
      <c r="AC76" s="13"/>
      <c r="AD76" s="13">
        <f t="shared" si="35"/>
        <v>167.91518584034858</v>
      </c>
      <c r="AE76" s="13">
        <f t="shared" si="36"/>
        <v>84.691429101803564</v>
      </c>
      <c r="AF76" s="13">
        <f t="shared" si="37"/>
        <v>163.20400317384747</v>
      </c>
      <c r="AG76" s="13">
        <f t="shared" si="38"/>
        <v>87.934939405046109</v>
      </c>
      <c r="AH76" s="13">
        <f t="shared" si="39"/>
        <v>2294.6950877330942</v>
      </c>
    </row>
    <row r="77" spans="1:34" x14ac:dyDescent="0.3">
      <c r="A77">
        <v>75</v>
      </c>
      <c r="B77">
        <v>282.64331125000001</v>
      </c>
      <c r="C77">
        <v>344.59973767000002</v>
      </c>
      <c r="D77">
        <v>324.46556552999999</v>
      </c>
      <c r="E77">
        <v>303.95891459000001</v>
      </c>
      <c r="F77">
        <v>248.46152863</v>
      </c>
      <c r="G77">
        <v>298.72234629000002</v>
      </c>
      <c r="H77" s="13">
        <f t="shared" si="21"/>
        <v>-5.2365682999999876</v>
      </c>
      <c r="I77" s="13">
        <f t="shared" si="22"/>
        <v>-76.004036899999988</v>
      </c>
      <c r="J77" s="13">
        <f t="shared" si="23"/>
        <v>6.8898554781897228E-2</v>
      </c>
      <c r="L77">
        <v>368.16523396999997</v>
      </c>
      <c r="M77">
        <v>311.87893642</v>
      </c>
      <c r="N77">
        <v>199.42387540999999</v>
      </c>
      <c r="O77">
        <v>313.98641617999999</v>
      </c>
      <c r="P77" s="13">
        <f t="shared" si="24"/>
        <v>2.1074797599999897</v>
      </c>
      <c r="Q77" s="13">
        <f t="shared" si="25"/>
        <v>-168.74135855999998</v>
      </c>
      <c r="R77" s="13">
        <f t="shared" si="26"/>
        <v>-1.2489408512440212E-2</v>
      </c>
      <c r="T77" s="13" t="str">
        <f t="shared" si="27"/>
        <v>1 - Eye</v>
      </c>
      <c r="U77" s="13" t="b">
        <f t="shared" si="28"/>
        <v>0</v>
      </c>
      <c r="V77" s="13">
        <f t="shared" si="29"/>
        <v>8.1387963294337437E-2</v>
      </c>
      <c r="X77" s="13">
        <f t="shared" si="30"/>
        <v>95.85583675658026</v>
      </c>
      <c r="Y77" s="13">
        <f t="shared" si="31"/>
        <v>58.316185177708931</v>
      </c>
      <c r="Z77" s="13">
        <f t="shared" si="32"/>
        <v>76.18421931513852</v>
      </c>
      <c r="AA77" s="13">
        <f t="shared" si="33"/>
        <v>57.211269020313068</v>
      </c>
      <c r="AB77" s="13">
        <f t="shared" si="34"/>
        <v>1653.9358540079397</v>
      </c>
      <c r="AC77" s="13"/>
      <c r="AD77" s="13">
        <f t="shared" si="35"/>
        <v>174.49691924593202</v>
      </c>
      <c r="AE77" s="13">
        <f t="shared" si="36"/>
        <v>91.567735038973467</v>
      </c>
      <c r="AF77" s="13">
        <f t="shared" si="37"/>
        <v>168.75451863465253</v>
      </c>
      <c r="AG77" s="13">
        <f t="shared" si="38"/>
        <v>88.671584818238017</v>
      </c>
      <c r="AH77" s="13">
        <f t="shared" si="39"/>
        <v>2670.5583674640388</v>
      </c>
    </row>
    <row r="78" spans="1:34" x14ac:dyDescent="0.3">
      <c r="A78">
        <v>76</v>
      </c>
      <c r="B78">
        <v>278.49957687</v>
      </c>
      <c r="C78">
        <v>348.71875893999999</v>
      </c>
      <c r="D78">
        <v>324.55097647000002</v>
      </c>
      <c r="E78">
        <v>308.03529454</v>
      </c>
      <c r="F78">
        <v>248.31128433999999</v>
      </c>
      <c r="G78">
        <v>301.82156844999997</v>
      </c>
      <c r="H78" s="13">
        <f t="shared" si="21"/>
        <v>-6.2137260900000229</v>
      </c>
      <c r="I78" s="13">
        <f t="shared" si="22"/>
        <v>-76.239692130000037</v>
      </c>
      <c r="J78" s="13">
        <f t="shared" si="23"/>
        <v>8.150250763611025E-2</v>
      </c>
      <c r="L78">
        <v>367.36146817999997</v>
      </c>
      <c r="M78">
        <v>315.69690229000003</v>
      </c>
      <c r="N78">
        <v>199.44354308999999</v>
      </c>
      <c r="O78">
        <v>314.54955888000001</v>
      </c>
      <c r="P78" s="13">
        <f t="shared" si="24"/>
        <v>-1.147343410000019</v>
      </c>
      <c r="Q78" s="13">
        <f t="shared" si="25"/>
        <v>-167.91792508999998</v>
      </c>
      <c r="R78" s="13">
        <f t="shared" si="26"/>
        <v>6.8327631453584869E-3</v>
      </c>
      <c r="T78" s="13" t="str">
        <f t="shared" si="27"/>
        <v>1 - Eye</v>
      </c>
      <c r="U78" s="13" t="b">
        <f t="shared" si="28"/>
        <v>0</v>
      </c>
      <c r="V78" s="13">
        <f t="shared" si="29"/>
        <v>7.4669744490751769E-2</v>
      </c>
      <c r="X78" s="13">
        <f t="shared" si="30"/>
        <v>96.857055151697523</v>
      </c>
      <c r="Y78" s="13">
        <f t="shared" si="31"/>
        <v>61.448154412520388</v>
      </c>
      <c r="Z78" s="13">
        <f t="shared" si="32"/>
        <v>76.49249014118142</v>
      </c>
      <c r="AA78" s="13">
        <f t="shared" si="33"/>
        <v>55.773465749693216</v>
      </c>
      <c r="AB78" s="13">
        <f t="shared" si="34"/>
        <v>1693.9227919066773</v>
      </c>
      <c r="AC78" s="13"/>
      <c r="AD78" s="13">
        <f t="shared" si="35"/>
        <v>174.42263454779913</v>
      </c>
      <c r="AE78" s="13">
        <f t="shared" si="36"/>
        <v>94.799149488818713</v>
      </c>
      <c r="AF78" s="13">
        <f t="shared" si="37"/>
        <v>167.92184480713436</v>
      </c>
      <c r="AG78" s="13">
        <f t="shared" si="38"/>
        <v>86.124274799645221</v>
      </c>
      <c r="AH78" s="13">
        <f t="shared" si="39"/>
        <v>2823.4583783410358</v>
      </c>
    </row>
    <row r="79" spans="1:34" x14ac:dyDescent="0.3">
      <c r="A79">
        <v>77</v>
      </c>
      <c r="B79">
        <v>291.3811154</v>
      </c>
      <c r="C79">
        <v>330.16395074000002</v>
      </c>
      <c r="D79">
        <v>325.34071186</v>
      </c>
      <c r="E79">
        <v>292.79355192000003</v>
      </c>
      <c r="F79">
        <v>258.04103485000002</v>
      </c>
      <c r="G79">
        <v>288.54518015999997</v>
      </c>
      <c r="H79" s="13">
        <f t="shared" si="21"/>
        <v>-4.2483717600000546</v>
      </c>
      <c r="I79" s="13">
        <f t="shared" si="22"/>
        <v>-67.299677009999982</v>
      </c>
      <c r="J79" s="13">
        <f t="shared" si="23"/>
        <v>6.3126183493700777E-2</v>
      </c>
      <c r="L79">
        <v>362.18644244000001</v>
      </c>
      <c r="M79">
        <v>308.04519732</v>
      </c>
      <c r="N79">
        <v>205.86297636</v>
      </c>
      <c r="O79">
        <v>307.29755524000001</v>
      </c>
      <c r="P79" s="13">
        <f t="shared" si="24"/>
        <v>-0.74764207999999144</v>
      </c>
      <c r="Q79" s="13">
        <f t="shared" si="25"/>
        <v>-156.32346608</v>
      </c>
      <c r="R79" s="13">
        <f t="shared" si="26"/>
        <v>4.7826605867181743E-3</v>
      </c>
      <c r="T79" s="13" t="str">
        <f t="shared" si="27"/>
        <v>1 - Eye</v>
      </c>
      <c r="U79" s="13" t="b">
        <f t="shared" si="28"/>
        <v>0</v>
      </c>
      <c r="V79" s="13">
        <f t="shared" si="29"/>
        <v>5.8343522906982602E-2</v>
      </c>
      <c r="X79" s="13">
        <f t="shared" si="30"/>
        <v>85.627691675964542</v>
      </c>
      <c r="Y79" s="13">
        <f t="shared" si="31"/>
        <v>50.495553266519437</v>
      </c>
      <c r="Z79" s="13">
        <f t="shared" si="32"/>
        <v>67.433635437083524</v>
      </c>
      <c r="AA79" s="13">
        <f t="shared" si="33"/>
        <v>53.326194648326108</v>
      </c>
      <c r="AB79" s="13">
        <f t="shared" si="34"/>
        <v>1329.6443804512735</v>
      </c>
      <c r="AC79" s="13"/>
      <c r="AD79" s="13">
        <f t="shared" si="35"/>
        <v>159.51372115097288</v>
      </c>
      <c r="AE79" s="13">
        <f t="shared" si="36"/>
        <v>74.17973840676521</v>
      </c>
      <c r="AF79" s="13">
        <f t="shared" si="37"/>
        <v>156.32525392893081</v>
      </c>
      <c r="AG79" s="13">
        <f t="shared" si="38"/>
        <v>88.522449966249752</v>
      </c>
      <c r="AH79" s="13">
        <f t="shared" si="39"/>
        <v>1755.3086209832597</v>
      </c>
    </row>
    <row r="80" spans="1:34" x14ac:dyDescent="0.3">
      <c r="A80">
        <v>78</v>
      </c>
      <c r="B80">
        <v>277.16425826</v>
      </c>
      <c r="C80">
        <v>354.18958486000002</v>
      </c>
      <c r="D80">
        <v>319.68197278000002</v>
      </c>
      <c r="E80">
        <v>308.94836647</v>
      </c>
      <c r="F80">
        <v>241.98449540999999</v>
      </c>
      <c r="G80">
        <v>306.37073913</v>
      </c>
      <c r="H80" s="13">
        <f t="shared" si="21"/>
        <v>-2.5776273399999923</v>
      </c>
      <c r="I80" s="13">
        <f t="shared" si="22"/>
        <v>-77.69747737000003</v>
      </c>
      <c r="J80" s="13">
        <f t="shared" si="23"/>
        <v>3.3175174114407562E-2</v>
      </c>
      <c r="L80">
        <v>363.61737341999998</v>
      </c>
      <c r="M80">
        <v>315.28336379000001</v>
      </c>
      <c r="N80">
        <v>199.81256418999999</v>
      </c>
      <c r="O80">
        <v>311.90242806999998</v>
      </c>
      <c r="P80" s="13">
        <f t="shared" si="24"/>
        <v>-3.380935720000025</v>
      </c>
      <c r="Q80" s="13">
        <f t="shared" si="25"/>
        <v>-163.80480922999999</v>
      </c>
      <c r="R80" s="13">
        <f t="shared" si="26"/>
        <v>2.064002721222195E-2</v>
      </c>
      <c r="T80" s="13" t="str">
        <f t="shared" si="27"/>
        <v>1 - Eye</v>
      </c>
      <c r="U80" s="13" t="b">
        <f t="shared" si="28"/>
        <v>0</v>
      </c>
      <c r="V80" s="13">
        <f t="shared" si="29"/>
        <v>1.2535146902185611E-2</v>
      </c>
      <c r="X80" s="13">
        <f t="shared" si="30"/>
        <v>99.595246643733546</v>
      </c>
      <c r="Y80" s="13">
        <f t="shared" si="31"/>
        <v>62.084812067170645</v>
      </c>
      <c r="Z80" s="13">
        <f t="shared" si="32"/>
        <v>77.740222229972957</v>
      </c>
      <c r="AA80" s="13">
        <f t="shared" si="33"/>
        <v>59.365458990323496</v>
      </c>
      <c r="AB80" s="13">
        <f t="shared" si="34"/>
        <v>1812.3616827146611</v>
      </c>
      <c r="AC80" s="13"/>
      <c r="AD80" s="13">
        <f t="shared" si="35"/>
        <v>173.3999676153382</v>
      </c>
      <c r="AE80" s="13">
        <f t="shared" si="36"/>
        <v>94.804193782848714</v>
      </c>
      <c r="AF80" s="13">
        <f t="shared" si="37"/>
        <v>163.83969681740584</v>
      </c>
      <c r="AG80" s="13">
        <f t="shared" si="38"/>
        <v>88.156044630421803</v>
      </c>
      <c r="AH80" s="13">
        <f t="shared" si="39"/>
        <v>3332.6592726906429</v>
      </c>
    </row>
    <row r="81" spans="1:34" x14ac:dyDescent="0.3">
      <c r="A81">
        <v>79</v>
      </c>
      <c r="B81">
        <v>276.17989114</v>
      </c>
      <c r="C81">
        <v>352.27877964999999</v>
      </c>
      <c r="D81">
        <v>319.06617570999998</v>
      </c>
      <c r="E81">
        <v>307.92796463000002</v>
      </c>
      <c r="F81">
        <v>242.83299561999999</v>
      </c>
      <c r="G81">
        <v>305.01861592</v>
      </c>
      <c r="H81" s="13">
        <f t="shared" si="21"/>
        <v>-2.9093487100000175</v>
      </c>
      <c r="I81" s="13">
        <f t="shared" si="22"/>
        <v>-76.233180089999991</v>
      </c>
      <c r="J81" s="13">
        <f t="shared" si="23"/>
        <v>3.816381143440789E-2</v>
      </c>
      <c r="L81">
        <v>363.48698465000001</v>
      </c>
      <c r="M81">
        <v>317.29465303000001</v>
      </c>
      <c r="N81">
        <v>200.37719526999999</v>
      </c>
      <c r="O81">
        <v>315.25042244999997</v>
      </c>
      <c r="P81" s="13">
        <f t="shared" si="24"/>
        <v>-2.0442305800000327</v>
      </c>
      <c r="Q81" s="13">
        <f t="shared" si="25"/>
        <v>-163.10978938000002</v>
      </c>
      <c r="R81" s="13">
        <f t="shared" si="26"/>
        <v>1.2532850344362528E-2</v>
      </c>
      <c r="T81" s="13" t="str">
        <f t="shared" si="27"/>
        <v>1 - Eye</v>
      </c>
      <c r="U81" s="13" t="b">
        <f t="shared" si="28"/>
        <v>0</v>
      </c>
      <c r="V81" s="13">
        <f t="shared" si="29"/>
        <v>2.5630961090045361E-2</v>
      </c>
      <c r="X81" s="13">
        <f t="shared" si="30"/>
        <v>97.911971415899103</v>
      </c>
      <c r="Y81" s="13">
        <f t="shared" si="31"/>
        <v>61.694636696857806</v>
      </c>
      <c r="Z81" s="13">
        <f t="shared" si="32"/>
        <v>76.288675808082743</v>
      </c>
      <c r="AA81" s="13">
        <f t="shared" si="33"/>
        <v>57.840630326857635</v>
      </c>
      <c r="AB81" s="13">
        <f t="shared" si="34"/>
        <v>1752.8874126241799</v>
      </c>
      <c r="AC81" s="13"/>
      <c r="AD81" s="13">
        <f t="shared" si="35"/>
        <v>170.77059324407116</v>
      </c>
      <c r="AE81" s="13">
        <f t="shared" si="36"/>
        <v>94.055396934615487</v>
      </c>
      <c r="AF81" s="13">
        <f t="shared" si="37"/>
        <v>163.12259889497892</v>
      </c>
      <c r="AG81" s="13">
        <f t="shared" si="38"/>
        <v>84.363190658547936</v>
      </c>
      <c r="AH81" s="13">
        <f t="shared" si="39"/>
        <v>2942.364677517754</v>
      </c>
    </row>
    <row r="82" spans="1:34" x14ac:dyDescent="0.3">
      <c r="A82">
        <v>80</v>
      </c>
      <c r="B82">
        <v>279.62804946</v>
      </c>
      <c r="C82">
        <v>351.27912516999999</v>
      </c>
      <c r="D82">
        <v>321.57791229999998</v>
      </c>
      <c r="E82">
        <v>309.30293546000001</v>
      </c>
      <c r="F82">
        <v>244.81275518999999</v>
      </c>
      <c r="G82">
        <v>305.65286128000002</v>
      </c>
      <c r="H82" s="13">
        <f t="shared" si="21"/>
        <v>-3.6500741799999901</v>
      </c>
      <c r="I82" s="13">
        <f t="shared" si="22"/>
        <v>-76.76515710999999</v>
      </c>
      <c r="J82" s="13">
        <f t="shared" si="23"/>
        <v>4.754857955634282E-2</v>
      </c>
      <c r="L82">
        <v>365.95398298999999</v>
      </c>
      <c r="M82">
        <v>315.36124355999999</v>
      </c>
      <c r="N82">
        <v>199.03335097999999</v>
      </c>
      <c r="O82">
        <v>315.56011236000001</v>
      </c>
      <c r="P82" s="13">
        <f t="shared" si="24"/>
        <v>0.19886880000001383</v>
      </c>
      <c r="Q82" s="13">
        <f t="shared" si="25"/>
        <v>-166.92063200999999</v>
      </c>
      <c r="R82" s="13">
        <f t="shared" si="26"/>
        <v>-1.1913973581654056E-3</v>
      </c>
      <c r="T82" s="13" t="str">
        <f t="shared" si="27"/>
        <v>1 - Eye</v>
      </c>
      <c r="U82" s="13" t="b">
        <f t="shared" si="28"/>
        <v>0</v>
      </c>
      <c r="V82" s="13">
        <f t="shared" si="29"/>
        <v>4.8739976914508223E-2</v>
      </c>
      <c r="X82" s="13">
        <f t="shared" si="30"/>
        <v>96.794367714643926</v>
      </c>
      <c r="Y82" s="13">
        <f t="shared" si="31"/>
        <v>59.344683796147386</v>
      </c>
      <c r="Z82" s="13">
        <f t="shared" si="32"/>
        <v>76.851886038291113</v>
      </c>
      <c r="AA82" s="13">
        <f t="shared" si="33"/>
        <v>57.392165594849352</v>
      </c>
      <c r="AB82" s="13">
        <f t="shared" si="34"/>
        <v>1687.7144545870685</v>
      </c>
      <c r="AC82" s="13"/>
      <c r="AD82" s="13">
        <f t="shared" si="35"/>
        <v>174.28804443812928</v>
      </c>
      <c r="AE82" s="13">
        <f t="shared" si="36"/>
        <v>93.500058926056042</v>
      </c>
      <c r="AF82" s="13">
        <f t="shared" si="37"/>
        <v>166.92075047583944</v>
      </c>
      <c r="AG82" s="13">
        <f t="shared" si="38"/>
        <v>88.15527947436307</v>
      </c>
      <c r="AH82" s="13">
        <f t="shared" si="39"/>
        <v>2989.1339819957811</v>
      </c>
    </row>
    <row r="83" spans="1:34" x14ac:dyDescent="0.3">
      <c r="A83">
        <v>81</v>
      </c>
      <c r="B83">
        <v>278.49957687</v>
      </c>
      <c r="C83">
        <v>348.71875893999999</v>
      </c>
      <c r="D83">
        <v>324.55097647000002</v>
      </c>
      <c r="E83">
        <v>308.03529454</v>
      </c>
      <c r="F83">
        <v>248.31128433999999</v>
      </c>
      <c r="G83">
        <v>301.82156844999997</v>
      </c>
      <c r="H83" s="13">
        <f t="shared" si="21"/>
        <v>-6.2137260900000229</v>
      </c>
      <c r="I83" s="13">
        <f t="shared" si="22"/>
        <v>-76.239692130000037</v>
      </c>
      <c r="J83" s="13">
        <f t="shared" si="23"/>
        <v>8.150250763611025E-2</v>
      </c>
      <c r="L83">
        <v>367.36146817999997</v>
      </c>
      <c r="M83">
        <v>315.69690229000003</v>
      </c>
      <c r="N83">
        <v>199.44354308999999</v>
      </c>
      <c r="O83">
        <v>314.54955888000001</v>
      </c>
      <c r="P83" s="13">
        <f t="shared" si="24"/>
        <v>-1.147343410000019</v>
      </c>
      <c r="Q83" s="13">
        <f t="shared" si="25"/>
        <v>-167.91792508999998</v>
      </c>
      <c r="R83" s="13">
        <f t="shared" si="26"/>
        <v>6.8327631453584869E-3</v>
      </c>
      <c r="T83" s="13" t="str">
        <f t="shared" si="27"/>
        <v>1 - Eye</v>
      </c>
      <c r="U83" s="13" t="b">
        <f t="shared" si="28"/>
        <v>0</v>
      </c>
      <c r="V83" s="13">
        <f t="shared" si="29"/>
        <v>7.4669744490751769E-2</v>
      </c>
      <c r="X83" s="13">
        <f t="shared" si="30"/>
        <v>96.857055151697523</v>
      </c>
      <c r="Y83" s="13">
        <f t="shared" si="31"/>
        <v>61.448154412520388</v>
      </c>
      <c r="Z83" s="13">
        <f t="shared" si="32"/>
        <v>76.49249014118142</v>
      </c>
      <c r="AA83" s="13">
        <f t="shared" si="33"/>
        <v>55.773465749693216</v>
      </c>
      <c r="AB83" s="13">
        <f t="shared" si="34"/>
        <v>1693.9227919066773</v>
      </c>
      <c r="AC83" s="13"/>
      <c r="AD83" s="13">
        <f t="shared" si="35"/>
        <v>174.42263454779913</v>
      </c>
      <c r="AE83" s="13">
        <f t="shared" si="36"/>
        <v>94.799149488818713</v>
      </c>
      <c r="AF83" s="13">
        <f t="shared" si="37"/>
        <v>167.92184480713436</v>
      </c>
      <c r="AG83" s="13">
        <f t="shared" si="38"/>
        <v>86.124274799645221</v>
      </c>
      <c r="AH83" s="13">
        <f t="shared" si="39"/>
        <v>2823.4583783410358</v>
      </c>
    </row>
    <row r="84" spans="1:34" x14ac:dyDescent="0.3">
      <c r="A84">
        <v>82</v>
      </c>
      <c r="B84">
        <v>279.34777415000002</v>
      </c>
      <c r="C84">
        <v>320.82506532000002</v>
      </c>
      <c r="D84">
        <v>317.14013308</v>
      </c>
      <c r="E84">
        <v>284.18101809000001</v>
      </c>
      <c r="F84">
        <v>246.13575259000001</v>
      </c>
      <c r="G84">
        <v>279.77351033999997</v>
      </c>
      <c r="H84" s="13">
        <f t="shared" si="21"/>
        <v>-4.4075077500000361</v>
      </c>
      <c r="I84" s="13">
        <f t="shared" si="22"/>
        <v>-71.004380489999988</v>
      </c>
      <c r="J84" s="13">
        <f t="shared" si="23"/>
        <v>6.2073744177245156E-2</v>
      </c>
      <c r="L84">
        <v>358.57905682000001</v>
      </c>
      <c r="M84">
        <v>297.65935953000002</v>
      </c>
      <c r="N84">
        <v>203.90984657000001</v>
      </c>
      <c r="O84">
        <v>294.45826808999999</v>
      </c>
      <c r="P84" s="13">
        <f t="shared" si="24"/>
        <v>-3.2010914400000274</v>
      </c>
      <c r="Q84" s="13">
        <f t="shared" si="25"/>
        <v>-154.66921024999999</v>
      </c>
      <c r="R84" s="13">
        <f t="shared" si="26"/>
        <v>2.0696371532678899E-2</v>
      </c>
      <c r="T84" s="13" t="str">
        <f t="shared" si="27"/>
        <v>1 - Eye</v>
      </c>
      <c r="U84" s="13" t="b">
        <f t="shared" si="28"/>
        <v>0</v>
      </c>
      <c r="V84" s="13">
        <f t="shared" si="29"/>
        <v>4.1377372644566257E-2</v>
      </c>
      <c r="X84" s="13">
        <f t="shared" si="30"/>
        <v>88.292926261470043</v>
      </c>
      <c r="Y84" s="13">
        <f t="shared" si="31"/>
        <v>52.640750288046057</v>
      </c>
      <c r="Z84" s="13">
        <f t="shared" si="32"/>
        <v>71.14104422437866</v>
      </c>
      <c r="AA84" s="13">
        <f t="shared" si="33"/>
        <v>52.804058010515369</v>
      </c>
      <c r="AB84" s="13">
        <f t="shared" si="34"/>
        <v>1384.2289935436045</v>
      </c>
      <c r="AC84" s="13"/>
      <c r="AD84" s="13">
        <f t="shared" si="35"/>
        <v>158.58189373089508</v>
      </c>
      <c r="AE84" s="13">
        <f t="shared" si="36"/>
        <v>82.548446855663371</v>
      </c>
      <c r="AF84" s="13">
        <f t="shared" si="37"/>
        <v>154.70233219239438</v>
      </c>
      <c r="AG84" s="13">
        <f t="shared" si="38"/>
        <v>79.913008413732385</v>
      </c>
      <c r="AH84" s="13">
        <f t="shared" si="39"/>
        <v>1918.3240000791588</v>
      </c>
    </row>
    <row r="85" spans="1:34" x14ac:dyDescent="0.3">
      <c r="A85">
        <v>83</v>
      </c>
      <c r="B85">
        <v>286.99272445999998</v>
      </c>
      <c r="C85">
        <v>330.60540388999999</v>
      </c>
      <c r="D85">
        <v>322.60650845999999</v>
      </c>
      <c r="E85">
        <v>295.12758274999999</v>
      </c>
      <c r="F85">
        <v>257.24953878999997</v>
      </c>
      <c r="G85">
        <v>292.45072232000001</v>
      </c>
      <c r="H85" s="13">
        <f t="shared" si="21"/>
        <v>-2.6768604299999765</v>
      </c>
      <c r="I85" s="13">
        <f t="shared" si="22"/>
        <v>-65.356969670000012</v>
      </c>
      <c r="J85" s="13">
        <f t="shared" si="23"/>
        <v>4.0957535875912894E-2</v>
      </c>
      <c r="L85">
        <v>360.74933082000001</v>
      </c>
      <c r="M85">
        <v>304.08521904999998</v>
      </c>
      <c r="N85">
        <v>211.89745735</v>
      </c>
      <c r="O85">
        <v>308.57914216</v>
      </c>
      <c r="P85" s="13">
        <f t="shared" si="24"/>
        <v>4.4939231100000256</v>
      </c>
      <c r="Q85" s="13">
        <f t="shared" si="25"/>
        <v>-148.85187347000002</v>
      </c>
      <c r="R85" s="13">
        <f t="shared" si="26"/>
        <v>-3.0190571372994794E-2</v>
      </c>
      <c r="T85" s="13" t="str">
        <f t="shared" si="27"/>
        <v>1 - Eye</v>
      </c>
      <c r="U85" s="13" t="b">
        <f t="shared" si="28"/>
        <v>0</v>
      </c>
      <c r="V85" s="13">
        <f t="shared" si="29"/>
        <v>7.1148107248907688E-2</v>
      </c>
      <c r="X85" s="13">
        <f t="shared" si="30"/>
        <v>82.029637431032654</v>
      </c>
      <c r="Y85" s="13">
        <f t="shared" si="31"/>
        <v>50.269448014081952</v>
      </c>
      <c r="Z85" s="13">
        <f t="shared" si="32"/>
        <v>65.411765502904757</v>
      </c>
      <c r="AA85" s="13">
        <f t="shared" si="33"/>
        <v>48.378061345078613</v>
      </c>
      <c r="AB85" s="13">
        <f t="shared" si="34"/>
        <v>1207.0280046784155</v>
      </c>
      <c r="AC85" s="13"/>
      <c r="AD85" s="13">
        <f t="shared" si="35"/>
        <v>152.77908289052618</v>
      </c>
      <c r="AE85" s="13">
        <f t="shared" si="36"/>
        <v>78.379571226766501</v>
      </c>
      <c r="AF85" s="13">
        <f t="shared" si="37"/>
        <v>148.91969507236942</v>
      </c>
      <c r="AG85" s="13">
        <f t="shared" si="38"/>
        <v>78.258899481916472</v>
      </c>
      <c r="AH85" s="13">
        <f t="shared" si="39"/>
        <v>1808.0613401841522</v>
      </c>
    </row>
    <row r="86" spans="1:34" x14ac:dyDescent="0.3">
      <c r="A86">
        <v>84</v>
      </c>
      <c r="B86">
        <v>273.84929591000002</v>
      </c>
      <c r="C86">
        <v>319.59302889999998</v>
      </c>
      <c r="D86">
        <v>310.04437839000002</v>
      </c>
      <c r="E86">
        <v>283.10605301999999</v>
      </c>
      <c r="F86">
        <v>243.19881749000001</v>
      </c>
      <c r="G86">
        <v>281.68618135000003</v>
      </c>
      <c r="H86" s="13">
        <f t="shared" si="21"/>
        <v>-1.4198716699999636</v>
      </c>
      <c r="I86" s="13">
        <f t="shared" si="22"/>
        <v>-66.845560900000009</v>
      </c>
      <c r="J86" s="13">
        <f t="shared" si="23"/>
        <v>2.124107645867571E-2</v>
      </c>
      <c r="L86">
        <v>353.90558077999998</v>
      </c>
      <c r="M86">
        <v>299.79289913999997</v>
      </c>
      <c r="N86">
        <v>202.4650431</v>
      </c>
      <c r="O86">
        <v>297.57658068000001</v>
      </c>
      <c r="P86" s="13">
        <f t="shared" si="24"/>
        <v>-2.2163184599999681</v>
      </c>
      <c r="Q86" s="13">
        <f t="shared" si="25"/>
        <v>-151.44053767999998</v>
      </c>
      <c r="R86" s="13">
        <f t="shared" si="26"/>
        <v>1.4634908816047254E-2</v>
      </c>
      <c r="T86" s="13" t="str">
        <f t="shared" si="27"/>
        <v>1 - Eye</v>
      </c>
      <c r="U86" s="13" t="b">
        <f t="shared" si="28"/>
        <v>1</v>
      </c>
      <c r="V86" s="13">
        <f t="shared" si="29"/>
        <v>6.6061676426284553E-3</v>
      </c>
      <c r="X86" s="13">
        <f t="shared" si="30"/>
        <v>83.501583690349747</v>
      </c>
      <c r="Y86" s="13">
        <f t="shared" si="31"/>
        <v>51.394390789284621</v>
      </c>
      <c r="Z86" s="13">
        <f t="shared" si="32"/>
        <v>66.860639000796866</v>
      </c>
      <c r="AA86" s="13">
        <f t="shared" si="33"/>
        <v>48.748137590618001</v>
      </c>
      <c r="AB86" s="13">
        <f t="shared" si="34"/>
        <v>1245.1923702250178</v>
      </c>
      <c r="AC86" s="13"/>
      <c r="AD86" s="13">
        <f t="shared" si="35"/>
        <v>154.31378491592952</v>
      </c>
      <c r="AE86" s="13">
        <f t="shared" si="36"/>
        <v>82.468502385452723</v>
      </c>
      <c r="AF86" s="13">
        <f t="shared" si="37"/>
        <v>151.45675462099283</v>
      </c>
      <c r="AG86" s="13">
        <f t="shared" si="38"/>
        <v>74.702312825413486</v>
      </c>
      <c r="AH86" s="13">
        <f t="shared" si="39"/>
        <v>1587.9862594922827</v>
      </c>
    </row>
    <row r="87" spans="1:34" x14ac:dyDescent="0.3">
      <c r="A87">
        <v>85</v>
      </c>
      <c r="B87">
        <v>277.95032579999997</v>
      </c>
      <c r="C87">
        <v>312.76739089</v>
      </c>
      <c r="D87">
        <v>318.72818495000001</v>
      </c>
      <c r="E87">
        <v>279.15496152999998</v>
      </c>
      <c r="F87">
        <v>253.29497842000001</v>
      </c>
      <c r="G87">
        <v>272.44811235999998</v>
      </c>
      <c r="H87" s="13">
        <f t="shared" si="21"/>
        <v>-6.7068491699999981</v>
      </c>
      <c r="I87" s="13">
        <f t="shared" si="22"/>
        <v>-65.433206530000007</v>
      </c>
      <c r="J87" s="13">
        <f t="shared" si="23"/>
        <v>0.10249916709988868</v>
      </c>
      <c r="L87">
        <v>362.54012377999999</v>
      </c>
      <c r="M87">
        <v>302.85793815</v>
      </c>
      <c r="N87">
        <v>203.47311289999999</v>
      </c>
      <c r="O87">
        <v>288.53268939999998</v>
      </c>
      <c r="P87" s="13">
        <f t="shared" si="24"/>
        <v>-14.325248750000014</v>
      </c>
      <c r="Q87" s="13">
        <f t="shared" si="25"/>
        <v>-159.06701088</v>
      </c>
      <c r="R87" s="13">
        <f t="shared" si="26"/>
        <v>9.0057948978540678E-2</v>
      </c>
      <c r="T87" s="13" t="str">
        <f t="shared" si="27"/>
        <v>1 - Eye</v>
      </c>
      <c r="U87" s="13" t="b">
        <f t="shared" si="28"/>
        <v>0</v>
      </c>
      <c r="V87" s="13">
        <f t="shared" si="29"/>
        <v>1.2441218121348005E-2</v>
      </c>
      <c r="X87" s="13">
        <f t="shared" si="30"/>
        <v>82.940802742797985</v>
      </c>
      <c r="Y87" s="13">
        <f t="shared" si="31"/>
        <v>52.845332852942022</v>
      </c>
      <c r="Z87" s="13">
        <f t="shared" si="32"/>
        <v>65.776031672538323</v>
      </c>
      <c r="AA87" s="13">
        <f t="shared" si="33"/>
        <v>47.260240960115638</v>
      </c>
      <c r="AB87" s="13">
        <f t="shared" si="34"/>
        <v>1236.4299915412355</v>
      </c>
      <c r="AC87" s="13"/>
      <c r="AD87" s="13">
        <f t="shared" si="35"/>
        <v>161.59999611853462</v>
      </c>
      <c r="AE87" s="13">
        <f t="shared" si="36"/>
        <v>85.168252159496078</v>
      </c>
      <c r="AF87" s="13">
        <f t="shared" si="37"/>
        <v>159.7107595062005</v>
      </c>
      <c r="AG87" s="13">
        <f t="shared" si="38"/>
        <v>78.320980571372658</v>
      </c>
      <c r="AH87" s="13">
        <f t="shared" si="39"/>
        <v>1394.0184622920883</v>
      </c>
    </row>
    <row r="88" spans="1:34" x14ac:dyDescent="0.3">
      <c r="A88">
        <v>86</v>
      </c>
      <c r="B88">
        <v>278.78127181000002</v>
      </c>
      <c r="C88">
        <v>336.27878085999998</v>
      </c>
      <c r="D88">
        <v>314.89743955</v>
      </c>
      <c r="E88">
        <v>300.98440463999998</v>
      </c>
      <c r="F88">
        <v>250.16945440000001</v>
      </c>
      <c r="G88">
        <v>296.95361914</v>
      </c>
      <c r="H88" s="13">
        <f t="shared" si="21"/>
        <v>-4.030785499999979</v>
      </c>
      <c r="I88" s="13">
        <f t="shared" si="22"/>
        <v>-64.727985149999995</v>
      </c>
      <c r="J88" s="13">
        <f t="shared" si="23"/>
        <v>6.22726860825202E-2</v>
      </c>
      <c r="L88">
        <v>356.75996199999997</v>
      </c>
      <c r="M88">
        <v>314.23428641999999</v>
      </c>
      <c r="N88">
        <v>202.15964524</v>
      </c>
      <c r="O88">
        <v>315.93933046000001</v>
      </c>
      <c r="P88" s="13">
        <f t="shared" si="24"/>
        <v>1.7050440400000184</v>
      </c>
      <c r="Q88" s="13">
        <f t="shared" si="25"/>
        <v>-154.60031675999997</v>
      </c>
      <c r="R88" s="13">
        <f t="shared" si="26"/>
        <v>-1.1028722810748908E-2</v>
      </c>
      <c r="T88" s="13" t="str">
        <f t="shared" si="27"/>
        <v>1 - Eye</v>
      </c>
      <c r="U88" s="13" t="b">
        <f t="shared" si="28"/>
        <v>0</v>
      </c>
      <c r="V88" s="13">
        <f t="shared" si="29"/>
        <v>7.330140889326911E-2</v>
      </c>
      <c r="X88" s="13">
        <f t="shared" si="30"/>
        <v>81.991965230706228</v>
      </c>
      <c r="Y88" s="13">
        <f t="shared" si="31"/>
        <v>50.498223384419347</v>
      </c>
      <c r="Z88" s="13">
        <f t="shared" si="32"/>
        <v>64.853367632881103</v>
      </c>
      <c r="AA88" s="13">
        <f t="shared" si="33"/>
        <v>48.632339444111999</v>
      </c>
      <c r="AB88" s="13">
        <f t="shared" si="34"/>
        <v>1215.0551925443162</v>
      </c>
      <c r="AC88" s="13"/>
      <c r="AD88" s="13">
        <f t="shared" si="35"/>
        <v>157.45988041015181</v>
      </c>
      <c r="AE88" s="13">
        <f t="shared" si="36"/>
        <v>81.034781784510201</v>
      </c>
      <c r="AF88" s="13">
        <f t="shared" si="37"/>
        <v>154.60971870316132</v>
      </c>
      <c r="AG88" s="13">
        <f t="shared" si="38"/>
        <v>79.275260332632101</v>
      </c>
      <c r="AH88" s="13">
        <f t="shared" si="39"/>
        <v>1637.5643611412947</v>
      </c>
    </row>
    <row r="89" spans="1:34" x14ac:dyDescent="0.3">
      <c r="A89">
        <v>87</v>
      </c>
      <c r="B89">
        <v>273.80003088000001</v>
      </c>
      <c r="C89">
        <v>332.52326835000002</v>
      </c>
      <c r="D89">
        <v>310.11259746000002</v>
      </c>
      <c r="E89">
        <v>297.09211153000001</v>
      </c>
      <c r="F89">
        <v>244.72064212999999</v>
      </c>
      <c r="G89">
        <v>294.58858709999998</v>
      </c>
      <c r="H89" s="13">
        <f t="shared" si="21"/>
        <v>-2.5035244300000272</v>
      </c>
      <c r="I89" s="13">
        <f t="shared" si="22"/>
        <v>-65.39195533000003</v>
      </c>
      <c r="J89" s="13">
        <f t="shared" si="23"/>
        <v>3.828489937892221E-2</v>
      </c>
      <c r="L89">
        <v>351.24590850999999</v>
      </c>
      <c r="M89">
        <v>312.61075284999998</v>
      </c>
      <c r="N89">
        <v>201.37313085</v>
      </c>
      <c r="O89">
        <v>312.00487683</v>
      </c>
      <c r="P89" s="13">
        <f t="shared" si="24"/>
        <v>-0.60587601999998242</v>
      </c>
      <c r="Q89" s="13">
        <f t="shared" si="25"/>
        <v>-149.87277766</v>
      </c>
      <c r="R89" s="13">
        <f t="shared" si="26"/>
        <v>4.0426021954064742E-3</v>
      </c>
      <c r="T89" s="13" t="str">
        <f t="shared" si="27"/>
        <v>1 - Eye</v>
      </c>
      <c r="U89" s="13" t="b">
        <f t="shared" si="28"/>
        <v>0</v>
      </c>
      <c r="V89" s="13">
        <f t="shared" si="29"/>
        <v>3.4242297183515735E-2</v>
      </c>
      <c r="X89" s="13">
        <f t="shared" si="30"/>
        <v>81.98609243667272</v>
      </c>
      <c r="Y89" s="13">
        <f t="shared" si="31"/>
        <v>50.734301662981096</v>
      </c>
      <c r="Z89" s="13">
        <f t="shared" si="32"/>
        <v>65.439861372502364</v>
      </c>
      <c r="AA89" s="13">
        <f t="shared" si="33"/>
        <v>47.798021837861995</v>
      </c>
      <c r="AB89" s="13">
        <f t="shared" si="34"/>
        <v>1203.9110108063489</v>
      </c>
      <c r="AC89" s="13"/>
      <c r="AD89" s="13">
        <f t="shared" si="35"/>
        <v>152.55802181146061</v>
      </c>
      <c r="AE89" s="13">
        <f t="shared" si="36"/>
        <v>79.964818735608191</v>
      </c>
      <c r="AF89" s="13">
        <f t="shared" si="37"/>
        <v>149.8740023128608</v>
      </c>
      <c r="AG89" s="13">
        <f t="shared" si="38"/>
        <v>75.277222574452253</v>
      </c>
      <c r="AH89" s="13">
        <f t="shared" si="39"/>
        <v>1515.6333041433363</v>
      </c>
    </row>
    <row r="90" spans="1:34" x14ac:dyDescent="0.3">
      <c r="A90">
        <v>88</v>
      </c>
      <c r="B90">
        <v>276.98085975999999</v>
      </c>
      <c r="C90">
        <v>336.06274494000002</v>
      </c>
      <c r="D90">
        <v>311.42151446000003</v>
      </c>
      <c r="E90">
        <v>300.29060002</v>
      </c>
      <c r="F90">
        <v>246.51155438999999</v>
      </c>
      <c r="G90">
        <v>297.34187218</v>
      </c>
      <c r="H90" s="13">
        <f t="shared" si="21"/>
        <v>-2.9487278400000037</v>
      </c>
      <c r="I90" s="13">
        <f t="shared" si="22"/>
        <v>-64.909960070000039</v>
      </c>
      <c r="J90" s="13">
        <f t="shared" si="23"/>
        <v>4.5427971867800315E-2</v>
      </c>
      <c r="L90">
        <v>350.72305310000002</v>
      </c>
      <c r="M90">
        <v>313.41373277000002</v>
      </c>
      <c r="N90">
        <v>201.41123777000001</v>
      </c>
      <c r="O90">
        <v>314.82308533999998</v>
      </c>
      <c r="P90" s="13">
        <f t="shared" si="24"/>
        <v>1.4093525699999532</v>
      </c>
      <c r="Q90" s="13">
        <f t="shared" si="25"/>
        <v>-149.31181533</v>
      </c>
      <c r="R90" s="13">
        <f t="shared" si="26"/>
        <v>-9.4389889164838477E-3</v>
      </c>
      <c r="T90" s="13" t="str">
        <f t="shared" si="27"/>
        <v>1 - Eye</v>
      </c>
      <c r="U90" s="13" t="b">
        <f t="shared" si="28"/>
        <v>0</v>
      </c>
      <c r="V90" s="13">
        <f t="shared" si="29"/>
        <v>5.4866960784284165E-2</v>
      </c>
      <c r="X90" s="13">
        <f t="shared" si="30"/>
        <v>81.952657526041378</v>
      </c>
      <c r="Y90" s="13">
        <f t="shared" si="31"/>
        <v>49.656873122883177</v>
      </c>
      <c r="Z90" s="13">
        <f t="shared" si="32"/>
        <v>64.976902912984329</v>
      </c>
      <c r="AA90" s="13">
        <f t="shared" si="33"/>
        <v>49.271539016215257</v>
      </c>
      <c r="AB90" s="13">
        <f t="shared" si="34"/>
        <v>1211.7623078585862</v>
      </c>
      <c r="AC90" s="13"/>
      <c r="AD90" s="13">
        <f t="shared" si="35"/>
        <v>152.479091845011</v>
      </c>
      <c r="AE90" s="13">
        <f t="shared" si="36"/>
        <v>77.142004322358346</v>
      </c>
      <c r="AF90" s="13">
        <f t="shared" si="37"/>
        <v>149.31846661349891</v>
      </c>
      <c r="AG90" s="13">
        <f t="shared" si="38"/>
        <v>78.497712754164766</v>
      </c>
      <c r="AH90" s="13">
        <f t="shared" si="39"/>
        <v>1638.9181864163968</v>
      </c>
    </row>
    <row r="91" spans="1:34" x14ac:dyDescent="0.3">
      <c r="A91">
        <v>89</v>
      </c>
      <c r="B91">
        <v>279.15090607000002</v>
      </c>
      <c r="C91">
        <v>338.84372354999999</v>
      </c>
      <c r="D91">
        <v>313.41793925000002</v>
      </c>
      <c r="E91">
        <v>302.02211260000001</v>
      </c>
      <c r="F91">
        <v>248.15553381000001</v>
      </c>
      <c r="G91">
        <v>299.91434272999999</v>
      </c>
      <c r="H91" s="13">
        <f t="shared" si="21"/>
        <v>-2.1077698700000269</v>
      </c>
      <c r="I91" s="13">
        <f t="shared" si="22"/>
        <v>-65.262405440000009</v>
      </c>
      <c r="J91" s="13">
        <f t="shared" si="23"/>
        <v>3.2296846182567347E-2</v>
      </c>
      <c r="L91">
        <v>354.10959546999999</v>
      </c>
      <c r="M91">
        <v>311.84835355000001</v>
      </c>
      <c r="N91">
        <v>201.61501684999999</v>
      </c>
      <c r="O91">
        <v>317.33118350000001</v>
      </c>
      <c r="P91" s="13">
        <f t="shared" si="24"/>
        <v>5.4828299499999957</v>
      </c>
      <c r="Q91" s="13">
        <f t="shared" si="25"/>
        <v>-152.49457862</v>
      </c>
      <c r="R91" s="13">
        <f t="shared" si="26"/>
        <v>-3.5954261453862012E-2</v>
      </c>
      <c r="T91" s="13" t="str">
        <f t="shared" si="27"/>
        <v>1 - Eye</v>
      </c>
      <c r="U91" s="13" t="b">
        <f t="shared" si="28"/>
        <v>0</v>
      </c>
      <c r="V91" s="13">
        <f t="shared" si="29"/>
        <v>6.8251107636429359E-2</v>
      </c>
      <c r="X91" s="13">
        <f t="shared" si="30"/>
        <v>82.678835341482184</v>
      </c>
      <c r="Y91" s="13">
        <f t="shared" si="31"/>
        <v>50.299707711997485</v>
      </c>
      <c r="Z91" s="13">
        <f t="shared" si="32"/>
        <v>65.296433728342492</v>
      </c>
      <c r="AA91" s="13">
        <f t="shared" si="33"/>
        <v>49.761529242624391</v>
      </c>
      <c r="AB91" s="13">
        <f t="shared" si="34"/>
        <v>1237.6469614219689</v>
      </c>
      <c r="AC91" s="13"/>
      <c r="AD91" s="13">
        <f t="shared" si="35"/>
        <v>156.36478923281814</v>
      </c>
      <c r="AE91" s="13">
        <f t="shared" si="36"/>
        <v>79.671545221632087</v>
      </c>
      <c r="AF91" s="13">
        <f t="shared" si="37"/>
        <v>152.59311233719555</v>
      </c>
      <c r="AG91" s="13">
        <f t="shared" si="38"/>
        <v>80.464920906808644</v>
      </c>
      <c r="AH91" s="13">
        <f t="shared" si="39"/>
        <v>1852.8309127929592</v>
      </c>
    </row>
    <row r="92" spans="1:34" x14ac:dyDescent="0.3">
      <c r="A92">
        <v>90</v>
      </c>
      <c r="B92">
        <v>281.24538078</v>
      </c>
      <c r="C92">
        <v>330.15191801999998</v>
      </c>
      <c r="D92">
        <v>318.73682740999999</v>
      </c>
      <c r="E92">
        <v>298.18094215999997</v>
      </c>
      <c r="F92">
        <v>252.39619845999999</v>
      </c>
      <c r="G92">
        <v>295.30521843999998</v>
      </c>
      <c r="H92" s="13">
        <f t="shared" si="21"/>
        <v>-2.8757237199999963</v>
      </c>
      <c r="I92" s="13">
        <f t="shared" si="22"/>
        <v>-66.340628949999996</v>
      </c>
      <c r="J92" s="13">
        <f t="shared" si="23"/>
        <v>4.3347851316986895E-2</v>
      </c>
      <c r="L92">
        <v>356.05269534000001</v>
      </c>
      <c r="M92">
        <v>310.10110545999999</v>
      </c>
      <c r="N92">
        <v>205.28443741999999</v>
      </c>
      <c r="O92">
        <v>315.68664039999999</v>
      </c>
      <c r="P92" s="13">
        <f t="shared" si="24"/>
        <v>5.5855349400000023</v>
      </c>
      <c r="Q92" s="13">
        <f t="shared" si="25"/>
        <v>-150.76825792000002</v>
      </c>
      <c r="R92" s="13">
        <f t="shared" si="26"/>
        <v>-3.7047154467777788E-2</v>
      </c>
      <c r="T92" s="13" t="str">
        <f t="shared" si="27"/>
        <v>1 - Eye</v>
      </c>
      <c r="U92" s="13" t="b">
        <f t="shared" si="28"/>
        <v>0</v>
      </c>
      <c r="V92" s="13">
        <f t="shared" si="29"/>
        <v>8.0395005784764689E-2</v>
      </c>
      <c r="X92" s="13">
        <f t="shared" si="30"/>
        <v>80.457078704782745</v>
      </c>
      <c r="Y92" s="13">
        <f t="shared" si="31"/>
        <v>49.272222071374458</v>
      </c>
      <c r="Z92" s="13">
        <f t="shared" si="32"/>
        <v>66.402927920351132</v>
      </c>
      <c r="AA92" s="13">
        <f t="shared" si="33"/>
        <v>45.2390074178399</v>
      </c>
      <c r="AB92" s="13">
        <f t="shared" si="34"/>
        <v>1114.394844534336</v>
      </c>
      <c r="AC92" s="13"/>
      <c r="AD92" s="13">
        <f t="shared" si="35"/>
        <v>152.82276446114861</v>
      </c>
      <c r="AE92" s="13">
        <f t="shared" si="36"/>
        <v>77.447849524664292</v>
      </c>
      <c r="AF92" s="13">
        <f t="shared" si="37"/>
        <v>150.87168653129589</v>
      </c>
      <c r="AG92" s="13">
        <f t="shared" si="38"/>
        <v>77.325992866337018</v>
      </c>
      <c r="AH92" s="13">
        <f t="shared" si="39"/>
        <v>1302.5936051546053</v>
      </c>
    </row>
    <row r="93" spans="1:34" x14ac:dyDescent="0.3">
      <c r="A93">
        <v>91</v>
      </c>
      <c r="B93">
        <v>282.29397835999998</v>
      </c>
      <c r="C93">
        <v>329.97249220999998</v>
      </c>
      <c r="D93">
        <v>321.82765288000002</v>
      </c>
      <c r="E93">
        <v>299.07684337000001</v>
      </c>
      <c r="F93">
        <v>255.99417835</v>
      </c>
      <c r="G93">
        <v>292.64078051000001</v>
      </c>
      <c r="H93" s="13">
        <f t="shared" si="21"/>
        <v>-6.4360628599999927</v>
      </c>
      <c r="I93" s="13">
        <f t="shared" si="22"/>
        <v>-65.833474530000018</v>
      </c>
      <c r="J93" s="13">
        <f t="shared" si="23"/>
        <v>9.7762770474268498E-2</v>
      </c>
      <c r="L93">
        <v>359.64948776</v>
      </c>
      <c r="M93">
        <v>319.28942510000002</v>
      </c>
      <c r="N93">
        <v>209.63247755</v>
      </c>
      <c r="O93">
        <v>314.06671476999998</v>
      </c>
      <c r="P93" s="13">
        <f t="shared" si="24"/>
        <v>-5.2227103300000408</v>
      </c>
      <c r="Q93" s="13">
        <f t="shared" si="25"/>
        <v>-150.01701021</v>
      </c>
      <c r="R93" s="13">
        <f t="shared" si="26"/>
        <v>3.4814120896617493E-2</v>
      </c>
      <c r="T93" s="13" t="str">
        <f t="shared" si="27"/>
        <v>1 - Eye</v>
      </c>
      <c r="U93" s="13" t="b">
        <f t="shared" si="28"/>
        <v>0</v>
      </c>
      <c r="V93" s="13">
        <f t="shared" si="29"/>
        <v>6.2948649577651006E-2</v>
      </c>
      <c r="X93" s="13">
        <f t="shared" si="30"/>
        <v>80.993516586029429</v>
      </c>
      <c r="Y93" s="13">
        <f t="shared" si="31"/>
        <v>50.174221850447182</v>
      </c>
      <c r="Z93" s="13">
        <f t="shared" si="32"/>
        <v>66.147330058211963</v>
      </c>
      <c r="AA93" s="13">
        <f t="shared" si="33"/>
        <v>45.665481263399705</v>
      </c>
      <c r="AB93" s="13">
        <f t="shared" si="34"/>
        <v>1144.2045626467318</v>
      </c>
      <c r="AC93" s="13"/>
      <c r="AD93" s="13">
        <f t="shared" si="35"/>
        <v>151.28982078850197</v>
      </c>
      <c r="AE93" s="13">
        <f t="shared" si="36"/>
        <v>78.0897096768214</v>
      </c>
      <c r="AF93" s="13">
        <f t="shared" si="37"/>
        <v>150.1078947142299</v>
      </c>
      <c r="AG93" s="13">
        <f t="shared" si="38"/>
        <v>74.38203718595264</v>
      </c>
      <c r="AH93" s="13">
        <f t="shared" si="39"/>
        <v>1003.3236028703906</v>
      </c>
    </row>
    <row r="94" spans="1:34" x14ac:dyDescent="0.3">
      <c r="A94">
        <v>92</v>
      </c>
      <c r="B94">
        <v>281.11943638000002</v>
      </c>
      <c r="C94">
        <v>332.70246266999999</v>
      </c>
      <c r="D94">
        <v>320.03119578000002</v>
      </c>
      <c r="E94">
        <v>300.62159709999997</v>
      </c>
      <c r="F94">
        <v>254.62935358999999</v>
      </c>
      <c r="G94">
        <v>295.03421665000002</v>
      </c>
      <c r="H94" s="13">
        <f t="shared" si="21"/>
        <v>-5.5873804499999551</v>
      </c>
      <c r="I94" s="13">
        <f t="shared" si="22"/>
        <v>-65.401842190000025</v>
      </c>
      <c r="J94" s="13">
        <f t="shared" si="23"/>
        <v>8.543154539543335E-2</v>
      </c>
      <c r="L94">
        <v>359.96152190999999</v>
      </c>
      <c r="M94">
        <v>317.02338808000002</v>
      </c>
      <c r="N94">
        <v>207.53802361999999</v>
      </c>
      <c r="O94">
        <v>314.42538337000002</v>
      </c>
      <c r="P94" s="13">
        <f t="shared" si="24"/>
        <v>-2.5980047099999979</v>
      </c>
      <c r="Q94" s="13">
        <f t="shared" si="25"/>
        <v>-152.42349829</v>
      </c>
      <c r="R94" s="13">
        <f t="shared" si="26"/>
        <v>1.7044646915641906E-2</v>
      </c>
      <c r="T94" s="13" t="str">
        <f t="shared" si="27"/>
        <v>1 - Eye</v>
      </c>
      <c r="U94" s="13" t="b">
        <f t="shared" si="28"/>
        <v>0</v>
      </c>
      <c r="V94" s="13">
        <f t="shared" si="29"/>
        <v>6.8386898479791444E-2</v>
      </c>
      <c r="X94" s="13">
        <f t="shared" si="30"/>
        <v>81.060745607089828</v>
      </c>
      <c r="Y94" s="13">
        <f t="shared" si="31"/>
        <v>50.431210131464226</v>
      </c>
      <c r="Z94" s="13">
        <f t="shared" si="32"/>
        <v>65.640077560425766</v>
      </c>
      <c r="AA94" s="13">
        <f t="shared" si="33"/>
        <v>46.050203522289664</v>
      </c>
      <c r="AB94" s="13">
        <f t="shared" si="34"/>
        <v>1157.7812555372041</v>
      </c>
      <c r="AC94" s="13"/>
      <c r="AD94" s="13">
        <f t="shared" si="35"/>
        <v>154.32450794387418</v>
      </c>
      <c r="AE94" s="13">
        <f t="shared" si="36"/>
        <v>80.385992751962775</v>
      </c>
      <c r="AF94" s="13">
        <f t="shared" si="37"/>
        <v>152.44563771861371</v>
      </c>
      <c r="AG94" s="13">
        <f t="shared" si="38"/>
        <v>75.817385417171863</v>
      </c>
      <c r="AH94" s="13">
        <f t="shared" si="39"/>
        <v>1297.3457542554038</v>
      </c>
    </row>
    <row r="95" spans="1:34" x14ac:dyDescent="0.3">
      <c r="A95">
        <v>93</v>
      </c>
      <c r="B95">
        <v>281.40053534999998</v>
      </c>
      <c r="C95">
        <v>328.70673663000002</v>
      </c>
      <c r="D95">
        <v>320.78373985000002</v>
      </c>
      <c r="E95">
        <v>299.03734751000002</v>
      </c>
      <c r="F95">
        <v>254.82266568</v>
      </c>
      <c r="G95">
        <v>293.5519352</v>
      </c>
      <c r="H95" s="13">
        <f t="shared" si="21"/>
        <v>-5.4854123100000152</v>
      </c>
      <c r="I95" s="13">
        <f t="shared" si="22"/>
        <v>-65.961074170000018</v>
      </c>
      <c r="J95" s="13">
        <f t="shared" si="23"/>
        <v>8.3161355072274651E-2</v>
      </c>
      <c r="L95">
        <v>360.33027263000002</v>
      </c>
      <c r="M95">
        <v>316.45635845999999</v>
      </c>
      <c r="N95">
        <v>209.63624439</v>
      </c>
      <c r="O95">
        <v>312.08946694999997</v>
      </c>
      <c r="P95" s="13">
        <f t="shared" si="24"/>
        <v>-4.3668915100000163</v>
      </c>
      <c r="Q95" s="13">
        <f t="shared" si="25"/>
        <v>-150.69402824000002</v>
      </c>
      <c r="R95" s="13">
        <f t="shared" si="26"/>
        <v>2.897853060935612E-2</v>
      </c>
      <c r="T95" s="13" t="str">
        <f t="shared" si="27"/>
        <v>1 - Eye</v>
      </c>
      <c r="U95" s="13" t="b">
        <f t="shared" si="28"/>
        <v>0</v>
      </c>
      <c r="V95" s="13">
        <f t="shared" si="29"/>
        <v>5.4182824462918527E-2</v>
      </c>
      <c r="X95" s="13">
        <f t="shared" si="30"/>
        <v>79.783983518364607</v>
      </c>
      <c r="Y95" s="13">
        <f t="shared" si="31"/>
        <v>49.308310125604564</v>
      </c>
      <c r="Z95" s="13">
        <f t="shared" si="32"/>
        <v>66.18876833625886</v>
      </c>
      <c r="AA95" s="13">
        <f t="shared" si="33"/>
        <v>44.070888574865798</v>
      </c>
      <c r="AB95" s="13">
        <f t="shared" si="34"/>
        <v>1086.5289455472298</v>
      </c>
      <c r="AC95" s="13"/>
      <c r="AD95" s="13">
        <f t="shared" si="35"/>
        <v>152.1475498318967</v>
      </c>
      <c r="AE95" s="13">
        <f t="shared" si="36"/>
        <v>79.874746900367967</v>
      </c>
      <c r="AF95" s="13">
        <f t="shared" si="37"/>
        <v>150.75728801175097</v>
      </c>
      <c r="AG95" s="13">
        <f t="shared" si="38"/>
        <v>73.663064751674455</v>
      </c>
      <c r="AH95" s="13">
        <f t="shared" si="39"/>
        <v>1095.3682167576148</v>
      </c>
    </row>
    <row r="96" spans="1:34" x14ac:dyDescent="0.3">
      <c r="A96">
        <v>94</v>
      </c>
      <c r="B96">
        <v>281.51074512000002</v>
      </c>
      <c r="C96">
        <v>333.12352019999997</v>
      </c>
      <c r="D96">
        <v>320.05719248000003</v>
      </c>
      <c r="E96">
        <v>300.60961940999999</v>
      </c>
      <c r="F96">
        <v>255.32551273999999</v>
      </c>
      <c r="G96">
        <v>295.56552873999999</v>
      </c>
      <c r="H96" s="13">
        <f t="shared" si="21"/>
        <v>-5.0440906700000028</v>
      </c>
      <c r="I96" s="13">
        <f t="shared" si="22"/>
        <v>-64.731679740000033</v>
      </c>
      <c r="J96" s="13">
        <f t="shared" si="23"/>
        <v>7.7923061633190988E-2</v>
      </c>
      <c r="L96">
        <v>360.7119222</v>
      </c>
      <c r="M96">
        <v>314.42865989000001</v>
      </c>
      <c r="N96">
        <v>208.44617467</v>
      </c>
      <c r="O96">
        <v>314.87171482000002</v>
      </c>
      <c r="P96" s="13">
        <f t="shared" si="24"/>
        <v>0.44305493000001661</v>
      </c>
      <c r="Q96" s="13">
        <f t="shared" si="25"/>
        <v>-152.26574753</v>
      </c>
      <c r="R96" s="13">
        <f t="shared" si="26"/>
        <v>-2.9097478401222455E-3</v>
      </c>
      <c r="T96" s="13" t="str">
        <f t="shared" si="27"/>
        <v>1 - Eye</v>
      </c>
      <c r="U96" s="13" t="b">
        <f t="shared" si="28"/>
        <v>0</v>
      </c>
      <c r="V96" s="13">
        <f t="shared" si="29"/>
        <v>8.0832809473313227E-2</v>
      </c>
      <c r="X96" s="13">
        <f t="shared" si="30"/>
        <v>80.570465556848774</v>
      </c>
      <c r="Y96" s="13">
        <f t="shared" si="31"/>
        <v>50.427991717489725</v>
      </c>
      <c r="Z96" s="13">
        <f t="shared" si="32"/>
        <v>64.927907810502504</v>
      </c>
      <c r="AA96" s="13">
        <f t="shared" si="33"/>
        <v>45.785031585705319</v>
      </c>
      <c r="AB96" s="13">
        <f t="shared" si="34"/>
        <v>1149.5555942633173</v>
      </c>
      <c r="AC96" s="13"/>
      <c r="AD96" s="13">
        <f t="shared" si="35"/>
        <v>154.47690790648468</v>
      </c>
      <c r="AE96" s="13">
        <f t="shared" si="36"/>
        <v>81.377664336523722</v>
      </c>
      <c r="AF96" s="13">
        <f t="shared" si="37"/>
        <v>152.26639211769844</v>
      </c>
      <c r="AG96" s="13">
        <f t="shared" si="38"/>
        <v>75.309759358747201</v>
      </c>
      <c r="AH96" s="13">
        <f t="shared" si="39"/>
        <v>1405.7482040519858</v>
      </c>
    </row>
    <row r="97" spans="1:34" x14ac:dyDescent="0.3">
      <c r="A97">
        <v>95</v>
      </c>
      <c r="B97">
        <v>279.89055673000001</v>
      </c>
      <c r="C97">
        <v>332.98307466</v>
      </c>
      <c r="D97">
        <v>319.11014041999999</v>
      </c>
      <c r="E97">
        <v>301.43100072999999</v>
      </c>
      <c r="F97">
        <v>253.52931699000001</v>
      </c>
      <c r="G97">
        <v>296.07962128000003</v>
      </c>
      <c r="H97" s="13">
        <f t="shared" si="21"/>
        <v>-5.3513794499999676</v>
      </c>
      <c r="I97" s="13">
        <f t="shared" si="22"/>
        <v>-65.580823429999981</v>
      </c>
      <c r="J97" s="13">
        <f t="shared" si="23"/>
        <v>8.159975996202537E-2</v>
      </c>
      <c r="L97">
        <v>357.56860141999999</v>
      </c>
      <c r="M97">
        <v>317.25175053999999</v>
      </c>
      <c r="N97">
        <v>206.77922638000001</v>
      </c>
      <c r="O97">
        <v>317.66290980999997</v>
      </c>
      <c r="P97" s="13">
        <f t="shared" si="24"/>
        <v>0.41115926999998464</v>
      </c>
      <c r="Q97" s="13">
        <f t="shared" si="25"/>
        <v>-150.78937503999998</v>
      </c>
      <c r="R97" s="13">
        <f t="shared" si="26"/>
        <v>-2.7267124748737515E-3</v>
      </c>
      <c r="T97" s="13" t="str">
        <f t="shared" si="27"/>
        <v>1 - Eye</v>
      </c>
      <c r="U97" s="13" t="b">
        <f t="shared" si="28"/>
        <v>0</v>
      </c>
      <c r="V97" s="13">
        <f t="shared" si="29"/>
        <v>8.4326472436899128E-2</v>
      </c>
      <c r="X97" s="13">
        <f t="shared" si="30"/>
        <v>80.743246934067628</v>
      </c>
      <c r="Y97" s="13">
        <f t="shared" si="31"/>
        <v>50.335962433444124</v>
      </c>
      <c r="Z97" s="13">
        <f t="shared" si="32"/>
        <v>65.79879682619368</v>
      </c>
      <c r="AA97" s="13">
        <f t="shared" si="33"/>
        <v>45.351734608497466</v>
      </c>
      <c r="AB97" s="13">
        <f t="shared" si="34"/>
        <v>1139.5449317249272</v>
      </c>
      <c r="AC97" s="13"/>
      <c r="AD97" s="13">
        <f t="shared" si="35"/>
        <v>152.37207402978819</v>
      </c>
      <c r="AE97" s="13">
        <f t="shared" si="36"/>
        <v>79.254988394612283</v>
      </c>
      <c r="AF97" s="13">
        <f t="shared" si="37"/>
        <v>150.78993559551338</v>
      </c>
      <c r="AG97" s="13">
        <f t="shared" si="38"/>
        <v>74.699224069450736</v>
      </c>
      <c r="AH97" s="13">
        <f t="shared" si="39"/>
        <v>1170.0892422283548</v>
      </c>
    </row>
    <row r="98" spans="1:34" x14ac:dyDescent="0.3">
      <c r="A98">
        <v>96</v>
      </c>
      <c r="B98">
        <v>274.59741875999998</v>
      </c>
      <c r="C98">
        <v>321.89418368999998</v>
      </c>
      <c r="D98">
        <v>312.06244695999999</v>
      </c>
      <c r="E98">
        <v>291.46426396999999</v>
      </c>
      <c r="F98">
        <v>253.27874879999999</v>
      </c>
      <c r="G98">
        <v>288.87894935000003</v>
      </c>
      <c r="H98" s="13">
        <f t="shared" si="21"/>
        <v>-2.5853146199999628</v>
      </c>
      <c r="I98" s="13">
        <f t="shared" si="22"/>
        <v>-58.78369816</v>
      </c>
      <c r="J98" s="13">
        <f t="shared" si="23"/>
        <v>4.3980128860949548E-2</v>
      </c>
      <c r="L98">
        <v>352.64533482000002</v>
      </c>
      <c r="M98">
        <v>312.32037485000001</v>
      </c>
      <c r="N98">
        <v>213.96513942000001</v>
      </c>
      <c r="O98">
        <v>306.81829729999998</v>
      </c>
      <c r="P98" s="13">
        <f t="shared" si="24"/>
        <v>-5.5020775500000241</v>
      </c>
      <c r="Q98" s="13">
        <f t="shared" si="25"/>
        <v>-138.6801954</v>
      </c>
      <c r="R98" s="13">
        <f t="shared" si="26"/>
        <v>3.9674573100580042E-2</v>
      </c>
      <c r="T98" s="13" t="str">
        <f t="shared" si="27"/>
        <v>1 - Eye</v>
      </c>
      <c r="U98" s="13" t="b">
        <f t="shared" si="28"/>
        <v>1</v>
      </c>
      <c r="V98" s="13">
        <f t="shared" si="29"/>
        <v>4.305555760369506E-3</v>
      </c>
      <c r="X98" s="13">
        <f t="shared" si="30"/>
        <v>73.20327805854491</v>
      </c>
      <c r="Y98" s="13">
        <f t="shared" si="31"/>
        <v>48.26601653536823</v>
      </c>
      <c r="Z98" s="13">
        <f t="shared" si="32"/>
        <v>58.840521930472143</v>
      </c>
      <c r="AA98" s="13">
        <f t="shared" si="33"/>
        <v>39.300017651249448</v>
      </c>
      <c r="AB98" s="13">
        <f t="shared" si="34"/>
        <v>942.82105049884092</v>
      </c>
      <c r="AC98" s="13"/>
      <c r="AD98" s="13">
        <f t="shared" si="35"/>
        <v>139.95032665267982</v>
      </c>
      <c r="AE98" s="13">
        <f t="shared" si="36"/>
        <v>78.632913064528353</v>
      </c>
      <c r="AF98" s="13">
        <f t="shared" si="37"/>
        <v>138.78929877172951</v>
      </c>
      <c r="AG98" s="13">
        <f t="shared" si="38"/>
        <v>62.47844146910176</v>
      </c>
      <c r="AH98" s="13">
        <f t="shared" si="39"/>
        <v>878.56168371573301</v>
      </c>
    </row>
    <row r="99" spans="1:34" x14ac:dyDescent="0.3">
      <c r="A99">
        <v>97</v>
      </c>
      <c r="B99">
        <v>274.70327958000001</v>
      </c>
      <c r="C99">
        <v>328.49143427000001</v>
      </c>
      <c r="D99">
        <v>312.02072651999998</v>
      </c>
      <c r="E99">
        <v>295.97097016999999</v>
      </c>
      <c r="F99">
        <v>246.43108638999999</v>
      </c>
      <c r="G99">
        <v>291.70790302</v>
      </c>
      <c r="H99" s="13">
        <f t="shared" si="21"/>
        <v>-4.2630671499999835</v>
      </c>
      <c r="I99" s="13">
        <f t="shared" si="22"/>
        <v>-65.589640129999992</v>
      </c>
      <c r="J99" s="13">
        <f t="shared" si="23"/>
        <v>6.4996044215984386E-2</v>
      </c>
      <c r="L99">
        <v>353.86941605999999</v>
      </c>
      <c r="M99">
        <v>313.17133330000001</v>
      </c>
      <c r="N99">
        <v>202.75224971</v>
      </c>
      <c r="O99">
        <v>312.07549424000001</v>
      </c>
      <c r="P99" s="13">
        <f t="shared" si="24"/>
        <v>-1.095839060000003</v>
      </c>
      <c r="Q99" s="13">
        <f t="shared" si="25"/>
        <v>-151.11716634999999</v>
      </c>
      <c r="R99" s="13">
        <f t="shared" si="26"/>
        <v>7.2515855509224418E-3</v>
      </c>
      <c r="T99" s="13" t="str">
        <f t="shared" si="27"/>
        <v>1 - Eye</v>
      </c>
      <c r="U99" s="13" t="b">
        <f t="shared" si="28"/>
        <v>0</v>
      </c>
      <c r="V99" s="13">
        <f t="shared" si="29"/>
        <v>5.7744458665061942E-2</v>
      </c>
      <c r="X99" s="13">
        <f t="shared" si="30"/>
        <v>80.810312533874537</v>
      </c>
      <c r="Y99" s="13">
        <f t="shared" si="31"/>
        <v>49.499216472577658</v>
      </c>
      <c r="Z99" s="13">
        <f t="shared" si="32"/>
        <v>65.728035372345602</v>
      </c>
      <c r="AA99" s="13">
        <f t="shared" si="33"/>
        <v>46.393373222825808</v>
      </c>
      <c r="AB99" s="13">
        <f t="shared" si="34"/>
        <v>1146.0461596756836</v>
      </c>
      <c r="AC99" s="13"/>
      <c r="AD99" s="13">
        <f t="shared" si="35"/>
        <v>152.7779849798541</v>
      </c>
      <c r="AE99" s="13">
        <f t="shared" si="36"/>
        <v>80.634872474016959</v>
      </c>
      <c r="AF99" s="13">
        <f t="shared" si="37"/>
        <v>151.12113958311389</v>
      </c>
      <c r="AG99" s="13">
        <f t="shared" si="38"/>
        <v>73.799957902577361</v>
      </c>
      <c r="AH99" s="13">
        <f t="shared" si="39"/>
        <v>1200.9417956831778</v>
      </c>
    </row>
    <row r="100" spans="1:34" x14ac:dyDescent="0.3">
      <c r="A100">
        <v>98</v>
      </c>
      <c r="B100">
        <v>282.14808797000001</v>
      </c>
      <c r="C100">
        <v>352.28740625</v>
      </c>
      <c r="D100">
        <v>312.36027647999998</v>
      </c>
      <c r="E100">
        <v>323.94261726000002</v>
      </c>
      <c r="F100">
        <v>261.48556194999998</v>
      </c>
      <c r="G100">
        <v>321.70858422999999</v>
      </c>
      <c r="H100" s="13">
        <f t="shared" si="21"/>
        <v>-2.2340330300000346</v>
      </c>
      <c r="I100" s="13">
        <f t="shared" si="22"/>
        <v>-50.874714530000006</v>
      </c>
      <c r="J100" s="13">
        <f t="shared" si="23"/>
        <v>4.3912443551553708E-2</v>
      </c>
      <c r="L100">
        <v>349.25069050000002</v>
      </c>
      <c r="M100">
        <v>338.79095143000001</v>
      </c>
      <c r="N100">
        <v>230.90858323</v>
      </c>
      <c r="O100">
        <v>335.69614001999997</v>
      </c>
      <c r="P100" s="13">
        <f t="shared" si="24"/>
        <v>-3.0948114100000339</v>
      </c>
      <c r="Q100" s="13">
        <f t="shared" si="25"/>
        <v>-118.34210727000001</v>
      </c>
      <c r="R100" s="13">
        <f t="shared" si="26"/>
        <v>2.6151396839158497E-2</v>
      </c>
      <c r="T100" s="13" t="str">
        <f t="shared" si="27"/>
        <v>1 - Eye</v>
      </c>
      <c r="U100" s="13" t="b">
        <f t="shared" si="28"/>
        <v>0</v>
      </c>
      <c r="V100" s="13">
        <f t="shared" si="29"/>
        <v>1.7761046712395211E-2</v>
      </c>
      <c r="X100" s="13">
        <f t="shared" si="30"/>
        <v>64.628085042551135</v>
      </c>
      <c r="Y100" s="13">
        <f t="shared" si="31"/>
        <v>41.427085312044326</v>
      </c>
      <c r="Z100" s="13">
        <f t="shared" si="32"/>
        <v>50.923741831174631</v>
      </c>
      <c r="AA100" s="13">
        <f t="shared" si="33"/>
        <v>36.905342941883305</v>
      </c>
      <c r="AB100" s="13">
        <f t="shared" si="34"/>
        <v>754.76403765963198</v>
      </c>
      <c r="AC100" s="13"/>
      <c r="AD100" s="13">
        <f t="shared" si="35"/>
        <v>120.34383569103289</v>
      </c>
      <c r="AE100" s="13">
        <f t="shared" si="36"/>
        <v>68.446428387516789</v>
      </c>
      <c r="AF100" s="13">
        <f t="shared" si="37"/>
        <v>118.38256717425779</v>
      </c>
      <c r="AG100" s="13">
        <f t="shared" si="38"/>
        <v>53.858675820291218</v>
      </c>
      <c r="AH100" s="13">
        <f t="shared" si="39"/>
        <v>902.43440201184262</v>
      </c>
    </row>
    <row r="101" spans="1:34" x14ac:dyDescent="0.3">
      <c r="A101">
        <v>99</v>
      </c>
      <c r="B101">
        <v>273.32345821000001</v>
      </c>
      <c r="C101">
        <v>321.19750085999999</v>
      </c>
      <c r="D101">
        <v>312.62604671000003</v>
      </c>
      <c r="E101">
        <v>290.85209607000002</v>
      </c>
      <c r="F101">
        <v>254.40356047</v>
      </c>
      <c r="G101">
        <v>288.41605127000003</v>
      </c>
      <c r="H101" s="13">
        <f t="shared" si="21"/>
        <v>-2.4360447999999906</v>
      </c>
      <c r="I101" s="13">
        <f t="shared" si="22"/>
        <v>-58.222486240000023</v>
      </c>
      <c r="J101" s="13">
        <f t="shared" si="23"/>
        <v>4.1840274390865476E-2</v>
      </c>
      <c r="L101">
        <v>360.17962740000002</v>
      </c>
      <c r="M101">
        <v>312.14922988000001</v>
      </c>
      <c r="N101">
        <v>218.88326954999999</v>
      </c>
      <c r="O101">
        <v>307.20300892</v>
      </c>
      <c r="P101" s="13">
        <f t="shared" si="24"/>
        <v>-4.9462209600000051</v>
      </c>
      <c r="Q101" s="13">
        <f t="shared" si="25"/>
        <v>-141.29635785000002</v>
      </c>
      <c r="R101" s="13">
        <f t="shared" si="26"/>
        <v>3.5006004650529672E-2</v>
      </c>
      <c r="T101" s="13" t="str">
        <f t="shared" si="27"/>
        <v>1 - Eye</v>
      </c>
      <c r="U101" s="13" t="b">
        <f t="shared" si="28"/>
        <v>1</v>
      </c>
      <c r="V101" s="13">
        <f t="shared" si="29"/>
        <v>6.8342697403358035E-3</v>
      </c>
      <c r="X101" s="13">
        <f t="shared" si="30"/>
        <v>72.888559172844424</v>
      </c>
      <c r="Y101" s="13">
        <f t="shared" si="31"/>
        <v>49.654174594582543</v>
      </c>
      <c r="Z101" s="13">
        <f t="shared" si="32"/>
        <v>58.273426347131839</v>
      </c>
      <c r="AA101" s="13">
        <f t="shared" si="33"/>
        <v>37.849517403974474</v>
      </c>
      <c r="AB101" s="13">
        <f t="shared" si="34"/>
        <v>931.26388958748419</v>
      </c>
      <c r="AC101" s="13"/>
      <c r="AD101" s="13">
        <f t="shared" si="35"/>
        <v>142.45962337256356</v>
      </c>
      <c r="AE101" s="13">
        <f t="shared" si="36"/>
        <v>87.326200730876963</v>
      </c>
      <c r="AF101" s="13">
        <f t="shared" si="37"/>
        <v>141.38290506090334</v>
      </c>
      <c r="AG101" s="13">
        <f t="shared" si="38"/>
        <v>56.210140953346837</v>
      </c>
      <c r="AH101" s="13">
        <f t="shared" si="39"/>
        <v>854.04876943336023</v>
      </c>
    </row>
    <row r="102" spans="1:34" x14ac:dyDescent="0.3">
      <c r="A102">
        <v>100</v>
      </c>
      <c r="B102">
        <v>272.00848503999998</v>
      </c>
      <c r="C102">
        <v>321.72041017999999</v>
      </c>
      <c r="D102">
        <v>307.62947505</v>
      </c>
      <c r="E102">
        <v>291.89720688</v>
      </c>
      <c r="F102">
        <v>246.88860156999999</v>
      </c>
      <c r="G102">
        <v>290.41745058999999</v>
      </c>
      <c r="H102" s="13">
        <f t="shared" si="21"/>
        <v>-1.4797562900000116</v>
      </c>
      <c r="I102" s="13">
        <f t="shared" si="22"/>
        <v>-60.740873480000005</v>
      </c>
      <c r="J102" s="13">
        <f t="shared" si="23"/>
        <v>2.4361788120930584E-2</v>
      </c>
      <c r="L102">
        <v>345.62600608000002</v>
      </c>
      <c r="M102">
        <v>314.07877222000002</v>
      </c>
      <c r="N102">
        <v>207.40260269000001</v>
      </c>
      <c r="O102">
        <v>307.85531127000002</v>
      </c>
      <c r="P102" s="13">
        <f t="shared" si="24"/>
        <v>-6.2234609500000033</v>
      </c>
      <c r="Q102" s="13">
        <f t="shared" si="25"/>
        <v>-138.22340339000002</v>
      </c>
      <c r="R102" s="13">
        <f t="shared" si="26"/>
        <v>4.5024654272477919E-2</v>
      </c>
      <c r="T102" s="13" t="str">
        <f t="shared" si="27"/>
        <v>2 - Ear</v>
      </c>
      <c r="U102" s="13" t="b">
        <f t="shared" si="28"/>
        <v>0</v>
      </c>
      <c r="V102" s="13">
        <f t="shared" si="29"/>
        <v>2.0662866151547336E-2</v>
      </c>
      <c r="X102" s="13">
        <f t="shared" si="30"/>
        <v>73.67599380857024</v>
      </c>
      <c r="Y102" s="13">
        <f t="shared" si="31"/>
        <v>46.457274827153292</v>
      </c>
      <c r="Z102" s="13">
        <f t="shared" si="32"/>
        <v>60.758895560988947</v>
      </c>
      <c r="AA102" s="13">
        <f t="shared" si="33"/>
        <v>40.135817228998235</v>
      </c>
      <c r="AB102" s="13">
        <f t="shared" si="34"/>
        <v>932.09890121847161</v>
      </c>
      <c r="AC102" s="13"/>
      <c r="AD102" s="13">
        <f t="shared" si="35"/>
        <v>139.22671807201613</v>
      </c>
      <c r="AE102" s="13">
        <f t="shared" si="36"/>
        <v>74.013066648981393</v>
      </c>
      <c r="AF102" s="13">
        <f t="shared" si="37"/>
        <v>138.36343704501866</v>
      </c>
      <c r="AG102" s="13">
        <f t="shared" si="38"/>
        <v>66.076932450032217</v>
      </c>
      <c r="AH102" s="13">
        <f t="shared" si="39"/>
        <v>757.2044868668271</v>
      </c>
    </row>
    <row r="103" spans="1:34" x14ac:dyDescent="0.3">
      <c r="A103">
        <v>101</v>
      </c>
      <c r="B103">
        <v>275.99298814000002</v>
      </c>
      <c r="C103">
        <v>348.09862429999998</v>
      </c>
      <c r="D103">
        <v>308.52436640000002</v>
      </c>
      <c r="E103">
        <v>317.57785274999998</v>
      </c>
      <c r="F103">
        <v>254.27761903000001</v>
      </c>
      <c r="G103">
        <v>315.83153361000001</v>
      </c>
      <c r="H103" s="13">
        <f t="shared" si="21"/>
        <v>-1.7463191399999687</v>
      </c>
      <c r="I103" s="13">
        <f t="shared" si="22"/>
        <v>-54.246747370000008</v>
      </c>
      <c r="J103" s="13">
        <f t="shared" si="23"/>
        <v>3.2192144684525963E-2</v>
      </c>
      <c r="L103">
        <v>349.11316735999998</v>
      </c>
      <c r="M103">
        <v>333.26582085000001</v>
      </c>
      <c r="N103">
        <v>222.57264674999999</v>
      </c>
      <c r="O103">
        <v>330.99916576999999</v>
      </c>
      <c r="P103" s="13">
        <f t="shared" si="24"/>
        <v>-2.2666550800000209</v>
      </c>
      <c r="Q103" s="13">
        <f t="shared" si="25"/>
        <v>-126.54052060999999</v>
      </c>
      <c r="R103" s="13">
        <f t="shared" si="26"/>
        <v>1.7912484230927814E-2</v>
      </c>
      <c r="T103" s="13" t="str">
        <f t="shared" si="27"/>
        <v>1 - Eye</v>
      </c>
      <c r="U103" s="13" t="b">
        <f t="shared" si="28"/>
        <v>0</v>
      </c>
      <c r="V103" s="13">
        <f t="shared" si="29"/>
        <v>1.4279660453598148E-2</v>
      </c>
      <c r="W103" s="13"/>
      <c r="X103" s="13">
        <f t="shared" si="30"/>
        <v>68.887922908058925</v>
      </c>
      <c r="Y103" s="13">
        <f t="shared" si="31"/>
        <v>44.607264739081344</v>
      </c>
      <c r="Z103" s="13">
        <f t="shared" si="32"/>
        <v>54.27484897043319</v>
      </c>
      <c r="AA103" s="13">
        <f t="shared" si="33"/>
        <v>38.893732106603316</v>
      </c>
      <c r="AB103" s="13">
        <f t="shared" si="34"/>
        <v>856.23137615817541</v>
      </c>
      <c r="AC103" s="7"/>
      <c r="AD103" s="13">
        <f t="shared" si="35"/>
        <v>128.6303052843484</v>
      </c>
      <c r="AE103" s="13">
        <f t="shared" si="36"/>
        <v>74.609467679050255</v>
      </c>
      <c r="AF103" s="13">
        <f t="shared" si="37"/>
        <v>126.56081969354308</v>
      </c>
      <c r="AG103" s="13">
        <f t="shared" si="38"/>
        <v>56.090323196103448</v>
      </c>
      <c r="AH103" s="13">
        <f t="shared" si="39"/>
        <v>1021.344448174164</v>
      </c>
    </row>
    <row r="104" spans="1:34" x14ac:dyDescent="0.3">
      <c r="A104">
        <v>102</v>
      </c>
      <c r="B104">
        <v>278.03387558999998</v>
      </c>
      <c r="C104">
        <v>346.8767459</v>
      </c>
      <c r="D104">
        <v>310.50870262000001</v>
      </c>
      <c r="E104">
        <v>319.262743</v>
      </c>
      <c r="F104">
        <v>254.90419295000001</v>
      </c>
      <c r="G104">
        <v>316.78846069999997</v>
      </c>
      <c r="H104" s="13">
        <f t="shared" si="21"/>
        <v>-2.4742823000000271</v>
      </c>
      <c r="I104" s="13">
        <f t="shared" si="22"/>
        <v>-55.604509669999999</v>
      </c>
      <c r="J104" s="13">
        <f t="shared" si="23"/>
        <v>4.4497871030323342E-2</v>
      </c>
      <c r="L104">
        <v>348.44856657999998</v>
      </c>
      <c r="M104">
        <v>339.13724896999997</v>
      </c>
      <c r="N104">
        <v>221.40621264999999</v>
      </c>
      <c r="O104">
        <v>335.17513384</v>
      </c>
      <c r="P104" s="13">
        <f t="shared" si="24"/>
        <v>-3.9621151299999724</v>
      </c>
      <c r="Q104" s="13">
        <f t="shared" si="25"/>
        <v>-127.04235392999999</v>
      </c>
      <c r="R104" s="13">
        <f t="shared" si="26"/>
        <v>3.1187356085853758E-2</v>
      </c>
      <c r="T104" s="13" t="str">
        <f t="shared" si="27"/>
        <v>1 - Eye</v>
      </c>
      <c r="U104" s="13" t="b">
        <f t="shared" ref="U104:U114" si="40">IF(ABS(J104-R104)&lt;0.01,TRUE,FALSE)</f>
        <v>0</v>
      </c>
      <c r="V104" s="13">
        <f t="shared" ref="V104:V114" si="41">ABS(J104-R104)</f>
        <v>1.3310514944469585E-2</v>
      </c>
      <c r="W104" s="13"/>
      <c r="X104" s="13">
        <f t="shared" si="30"/>
        <v>68.119330586968516</v>
      </c>
      <c r="Y104" s="13">
        <f t="shared" si="31"/>
        <v>42.628013638798947</v>
      </c>
      <c r="Z104" s="13">
        <f t="shared" si="32"/>
        <v>55.659532593628711</v>
      </c>
      <c r="AA104" s="13">
        <f t="shared" si="33"/>
        <v>37.951114941509388</v>
      </c>
      <c r="AB104" s="13">
        <f t="shared" si="34"/>
        <v>807.90749049817452</v>
      </c>
      <c r="AC104" s="7"/>
      <c r="AD104" s="13">
        <f t="shared" si="35"/>
        <v>127.88345793500434</v>
      </c>
      <c r="AE104" s="13">
        <f t="shared" si="36"/>
        <v>70.838750129760669</v>
      </c>
      <c r="AF104" s="13">
        <f t="shared" si="37"/>
        <v>127.10412286145072</v>
      </c>
      <c r="AG104" s="13">
        <f t="shared" si="38"/>
        <v>57.824042878797279</v>
      </c>
      <c r="AH104" s="13">
        <f t="shared" si="39"/>
        <v>631.11751038348689</v>
      </c>
    </row>
    <row r="105" spans="1:34" x14ac:dyDescent="0.3">
      <c r="A105">
        <v>103</v>
      </c>
      <c r="B105">
        <v>276.39965334999999</v>
      </c>
      <c r="C105">
        <v>348.46272211000002</v>
      </c>
      <c r="D105">
        <v>309.26207770000002</v>
      </c>
      <c r="E105">
        <v>319.21391863000002</v>
      </c>
      <c r="F105">
        <v>253.46050295000001</v>
      </c>
      <c r="G105">
        <v>317.39396376000002</v>
      </c>
      <c r="H105" s="13">
        <f t="shared" si="21"/>
        <v>-1.8199548700000037</v>
      </c>
      <c r="I105" s="13">
        <f t="shared" si="22"/>
        <v>-55.801574750000015</v>
      </c>
      <c r="J105" s="13">
        <f t="shared" si="23"/>
        <v>3.2614758242105045E-2</v>
      </c>
      <c r="L105">
        <v>349.04858546000003</v>
      </c>
      <c r="M105">
        <v>336.32020584000003</v>
      </c>
      <c r="N105">
        <v>223.80109873000001</v>
      </c>
      <c r="O105">
        <v>333.86458214999999</v>
      </c>
      <c r="P105" s="13">
        <f t="shared" si="24"/>
        <v>-2.4556236900000386</v>
      </c>
      <c r="Q105" s="13">
        <f t="shared" si="25"/>
        <v>-125.24748673000002</v>
      </c>
      <c r="R105" s="13">
        <f t="shared" si="26"/>
        <v>1.960617138205499E-2</v>
      </c>
      <c r="T105" s="13" t="str">
        <f t="shared" si="27"/>
        <v>1 - Eye</v>
      </c>
      <c r="U105" s="13" t="b">
        <f t="shared" si="40"/>
        <v>0</v>
      </c>
      <c r="V105" s="13">
        <f t="shared" si="41"/>
        <v>1.3008586860050055E-2</v>
      </c>
      <c r="W105" s="13"/>
      <c r="X105" s="13">
        <f t="shared" si="30"/>
        <v>69.222184716789997</v>
      </c>
      <c r="Y105" s="13">
        <f t="shared" si="31"/>
        <v>43.993538607062902</v>
      </c>
      <c r="Z105" s="13">
        <f t="shared" si="32"/>
        <v>55.831245555769897</v>
      </c>
      <c r="AA105" s="13">
        <f t="shared" si="33"/>
        <v>38.619585270747201</v>
      </c>
      <c r="AB105" s="13">
        <f t="shared" si="34"/>
        <v>845.96871148653452</v>
      </c>
      <c r="AC105" s="13"/>
      <c r="AD105" s="13">
        <f t="shared" si="35"/>
        <v>126.7575004062284</v>
      </c>
      <c r="AE105" s="13">
        <f t="shared" si="36"/>
        <v>73.656690382412705</v>
      </c>
      <c r="AF105" s="13">
        <f t="shared" si="37"/>
        <v>125.27155710650531</v>
      </c>
      <c r="AG105" s="13">
        <f t="shared" si="38"/>
        <v>54.586753323538773</v>
      </c>
      <c r="AH105" s="13">
        <f t="shared" si="39"/>
        <v>849.60904206907787</v>
      </c>
    </row>
    <row r="106" spans="1:34" x14ac:dyDescent="0.3">
      <c r="A106">
        <v>104</v>
      </c>
      <c r="B106">
        <v>291.11726474</v>
      </c>
      <c r="C106">
        <v>366.94010510999999</v>
      </c>
      <c r="D106">
        <v>319.44845192999998</v>
      </c>
      <c r="E106">
        <v>336.35056365000003</v>
      </c>
      <c r="F106">
        <v>267.07818851000002</v>
      </c>
      <c r="G106">
        <v>338.87827544999999</v>
      </c>
      <c r="H106" s="13">
        <f t="shared" si="21"/>
        <v>2.5277117999999632</v>
      </c>
      <c r="I106" s="13">
        <f t="shared" si="22"/>
        <v>-52.370263419999958</v>
      </c>
      <c r="J106" s="13">
        <f t="shared" si="23"/>
        <v>-4.8266165471198337E-2</v>
      </c>
      <c r="L106">
        <v>349.58587369000003</v>
      </c>
      <c r="M106">
        <v>350.97572911999998</v>
      </c>
      <c r="N106">
        <v>239.59336578</v>
      </c>
      <c r="O106">
        <v>354.61977605999999</v>
      </c>
      <c r="P106" s="13">
        <f t="shared" si="24"/>
        <v>3.6440469400000097</v>
      </c>
      <c r="Q106" s="13">
        <f t="shared" si="25"/>
        <v>-109.99250791000003</v>
      </c>
      <c r="R106" s="13">
        <f t="shared" si="26"/>
        <v>-3.3129955932832307E-2</v>
      </c>
      <c r="T106" s="13" t="str">
        <f t="shared" si="27"/>
        <v>2 - Ear</v>
      </c>
      <c r="U106" s="13" t="b">
        <f t="shared" si="40"/>
        <v>0</v>
      </c>
      <c r="V106" s="13">
        <f t="shared" si="41"/>
        <v>1.513620953836603E-2</v>
      </c>
      <c r="W106" s="13"/>
      <c r="X106" s="13">
        <f t="shared" si="30"/>
        <v>65.537811424344525</v>
      </c>
      <c r="Y106" s="13">
        <f t="shared" si="31"/>
        <v>41.69383904520997</v>
      </c>
      <c r="Z106" s="13">
        <f t="shared" si="32"/>
        <v>52.431229411716494</v>
      </c>
      <c r="AA106" s="13">
        <f t="shared" si="33"/>
        <v>36.950554391762587</v>
      </c>
      <c r="AB106" s="13">
        <f t="shared" si="34"/>
        <v>765.18463399451866</v>
      </c>
      <c r="AC106" s="13"/>
      <c r="AD106" s="13">
        <f t="shared" si="35"/>
        <v>111.81909818059967</v>
      </c>
      <c r="AE106" s="13">
        <f t="shared" si="36"/>
        <v>60.608906385927412</v>
      </c>
      <c r="AF106" s="13">
        <f t="shared" si="37"/>
        <v>110.0528549126843</v>
      </c>
      <c r="AG106" s="13">
        <f t="shared" si="38"/>
        <v>52.976435062587619</v>
      </c>
      <c r="AH106" s="13">
        <f t="shared" si="39"/>
        <v>771.44969841399507</v>
      </c>
    </row>
    <row r="107" spans="1:34" x14ac:dyDescent="0.3">
      <c r="A107">
        <v>105</v>
      </c>
      <c r="B107">
        <v>285.71679138000002</v>
      </c>
      <c r="C107">
        <v>348.42838984000002</v>
      </c>
      <c r="D107">
        <v>316.00753032</v>
      </c>
      <c r="E107">
        <v>319.33129674999998</v>
      </c>
      <c r="F107">
        <v>263.96498965000001</v>
      </c>
      <c r="G107">
        <v>319.05653862999998</v>
      </c>
      <c r="H107" s="13">
        <f t="shared" si="21"/>
        <v>-0.27475812000000133</v>
      </c>
      <c r="I107" s="13">
        <f t="shared" si="22"/>
        <v>-52.042540669999994</v>
      </c>
      <c r="J107" s="13">
        <f t="shared" si="23"/>
        <v>5.2794909023030478E-3</v>
      </c>
      <c r="L107">
        <v>353.28939365000002</v>
      </c>
      <c r="M107">
        <v>333.94015379000001</v>
      </c>
      <c r="N107">
        <v>233.50649093999999</v>
      </c>
      <c r="O107">
        <v>335.73769558999999</v>
      </c>
      <c r="P107" s="13">
        <f t="shared" si="24"/>
        <v>1.7975417999999763</v>
      </c>
      <c r="Q107" s="13">
        <f t="shared" si="25"/>
        <v>-119.78290271000003</v>
      </c>
      <c r="R107" s="13">
        <f t="shared" si="26"/>
        <v>-1.5006664217779965E-2</v>
      </c>
      <c r="T107" s="13" t="str">
        <f t="shared" si="27"/>
        <v>1 - Eye</v>
      </c>
      <c r="U107" s="13" t="b">
        <f t="shared" si="40"/>
        <v>0</v>
      </c>
      <c r="V107" s="13">
        <f t="shared" si="41"/>
        <v>2.0286155120083013E-2</v>
      </c>
      <c r="W107" s="13"/>
      <c r="X107" s="13">
        <f t="shared" si="30"/>
        <v>65.297260133841476</v>
      </c>
      <c r="Y107" s="13">
        <f t="shared" si="31"/>
        <v>42.002020092126045</v>
      </c>
      <c r="Z107" s="13">
        <f t="shared" si="32"/>
        <v>52.043265956443484</v>
      </c>
      <c r="AA107" s="13">
        <f t="shared" si="33"/>
        <v>36.549234219113437</v>
      </c>
      <c r="AB107" s="13">
        <f t="shared" si="34"/>
        <v>761.30463849983369</v>
      </c>
      <c r="AC107" s="13"/>
      <c r="AD107" s="13">
        <f t="shared" si="35"/>
        <v>121.3176371786748</v>
      </c>
      <c r="AE107" s="13">
        <f t="shared" si="36"/>
        <v>69.108361009216026</v>
      </c>
      <c r="AF107" s="13">
        <f t="shared" si="37"/>
        <v>119.79638950384138</v>
      </c>
      <c r="AG107" s="13">
        <f t="shared" si="38"/>
        <v>53.730523844292186</v>
      </c>
      <c r="AH107" s="13">
        <f t="shared" si="39"/>
        <v>806.98919605078675</v>
      </c>
    </row>
    <row r="108" spans="1:34" x14ac:dyDescent="0.3">
      <c r="A108">
        <v>106</v>
      </c>
      <c r="B108">
        <v>279.72148709999999</v>
      </c>
      <c r="C108">
        <v>372.47519325000002</v>
      </c>
      <c r="D108">
        <v>310.87503036999999</v>
      </c>
      <c r="E108">
        <v>343.98040534</v>
      </c>
      <c r="F108">
        <v>261.48844573999997</v>
      </c>
      <c r="G108">
        <v>344.20858478000002</v>
      </c>
      <c r="H108" s="13">
        <f t="shared" si="21"/>
        <v>0.22817944000001944</v>
      </c>
      <c r="I108" s="13">
        <f t="shared" si="22"/>
        <v>-49.386584630000016</v>
      </c>
      <c r="J108" s="13">
        <f t="shared" si="23"/>
        <v>-4.6202717136550322E-3</v>
      </c>
      <c r="L108">
        <v>348.45848016999997</v>
      </c>
      <c r="M108">
        <v>355.49872446000001</v>
      </c>
      <c r="N108">
        <v>240.24677244</v>
      </c>
      <c r="O108">
        <v>353.29865518999998</v>
      </c>
      <c r="P108" s="13">
        <f t="shared" si="24"/>
        <v>-2.2000692700000286</v>
      </c>
      <c r="Q108" s="13">
        <f t="shared" si="25"/>
        <v>-108.21170772999997</v>
      </c>
      <c r="R108" s="13">
        <f t="shared" si="26"/>
        <v>2.0331157470404603E-2</v>
      </c>
      <c r="T108" s="13" t="str">
        <f t="shared" si="27"/>
        <v>2 - Ear</v>
      </c>
      <c r="U108" s="13" t="b">
        <f t="shared" si="40"/>
        <v>0</v>
      </c>
      <c r="V108" s="13">
        <f t="shared" si="41"/>
        <v>2.4951429184059636E-2</v>
      </c>
      <c r="W108" s="13"/>
      <c r="X108" s="13">
        <f t="shared" si="30"/>
        <v>62.621844246199217</v>
      </c>
      <c r="Y108" s="13">
        <f t="shared" si="31"/>
        <v>42.219618618737492</v>
      </c>
      <c r="Z108" s="13">
        <f t="shared" si="32"/>
        <v>49.387111752693059</v>
      </c>
      <c r="AA108" s="13">
        <f t="shared" si="33"/>
        <v>33.636958120967876</v>
      </c>
      <c r="AB108" s="13">
        <f t="shared" si="34"/>
        <v>700.07582828687634</v>
      </c>
      <c r="AC108" s="13"/>
      <c r="AD108" s="13">
        <f t="shared" si="35"/>
        <v>111.46128378676865</v>
      </c>
      <c r="AE108" s="13">
        <f t="shared" si="36"/>
        <v>70.802363723840955</v>
      </c>
      <c r="AF108" s="13">
        <f t="shared" si="37"/>
        <v>108.2340703966904</v>
      </c>
      <c r="AG108" s="13">
        <f t="shared" si="38"/>
        <v>43.886133453005954</v>
      </c>
      <c r="AH108" s="13">
        <f t="shared" si="39"/>
        <v>994.13941257822864</v>
      </c>
    </row>
    <row r="109" spans="1:34" x14ac:dyDescent="0.3">
      <c r="A109">
        <v>107</v>
      </c>
      <c r="B109">
        <v>276.58441405000002</v>
      </c>
      <c r="C109">
        <v>365.76026703000002</v>
      </c>
      <c r="D109">
        <v>305.06713447999999</v>
      </c>
      <c r="E109">
        <v>343.61627290000001</v>
      </c>
      <c r="F109">
        <v>254.92704946000001</v>
      </c>
      <c r="G109">
        <v>343.76004425000002</v>
      </c>
      <c r="H109" s="13">
        <f t="shared" si="21"/>
        <v>0.14377135000000862</v>
      </c>
      <c r="I109" s="13">
        <f t="shared" si="22"/>
        <v>-50.140085019999987</v>
      </c>
      <c r="J109" s="13">
        <f t="shared" si="23"/>
        <v>-2.867393422700835E-3</v>
      </c>
      <c r="L109">
        <v>345.00359598</v>
      </c>
      <c r="M109">
        <v>354.20225567</v>
      </c>
      <c r="N109">
        <v>236.62928116000001</v>
      </c>
      <c r="O109">
        <v>356.01737786000001</v>
      </c>
      <c r="P109" s="13">
        <f t="shared" si="24"/>
        <v>1.815122190000011</v>
      </c>
      <c r="Q109" s="13">
        <f t="shared" si="25"/>
        <v>-108.37431482</v>
      </c>
      <c r="R109" s="13">
        <f t="shared" si="26"/>
        <v>-1.6748638208368524E-2</v>
      </c>
      <c r="T109" s="13" t="str">
        <f t="shared" si="27"/>
        <v>1 - Eye</v>
      </c>
      <c r="U109" s="13" t="b">
        <f t="shared" si="40"/>
        <v>0</v>
      </c>
      <c r="V109" s="13">
        <f t="shared" si="41"/>
        <v>1.3881244785667688E-2</v>
      </c>
      <c r="W109" s="13"/>
      <c r="X109" s="13">
        <f t="shared" si="30"/>
        <v>58.544907893803554</v>
      </c>
      <c r="Y109" s="13">
        <f t="shared" si="31"/>
        <v>36.077996606283627</v>
      </c>
      <c r="Z109" s="13">
        <f t="shared" si="32"/>
        <v>50.140291144087982</v>
      </c>
      <c r="AA109" s="13">
        <f t="shared" si="33"/>
        <v>30.8715280372355</v>
      </c>
      <c r="AB109" s="13">
        <f t="shared" si="34"/>
        <v>553.10337459634366</v>
      </c>
      <c r="AC109" s="13"/>
      <c r="AD109" s="13">
        <f t="shared" si="35"/>
        <v>109.45196749910687</v>
      </c>
      <c r="AE109" s="13">
        <f t="shared" si="36"/>
        <v>69.388558729579657</v>
      </c>
      <c r="AF109" s="13">
        <f t="shared" si="37"/>
        <v>108.38951416658855</v>
      </c>
      <c r="AG109" s="13">
        <f t="shared" si="38"/>
        <v>41.125862102045524</v>
      </c>
      <c r="AH109" s="13">
        <f t="shared" si="39"/>
        <v>564.20119323949461</v>
      </c>
    </row>
    <row r="110" spans="1:34" x14ac:dyDescent="0.3">
      <c r="A110">
        <v>108</v>
      </c>
      <c r="B110">
        <v>283.24976792000001</v>
      </c>
      <c r="C110">
        <v>369.61088388000002</v>
      </c>
      <c r="D110">
        <v>314.15819676000001</v>
      </c>
      <c r="E110">
        <v>343.90668552</v>
      </c>
      <c r="F110">
        <v>265.52752717999999</v>
      </c>
      <c r="G110">
        <v>344.78845239999998</v>
      </c>
      <c r="H110" s="13">
        <f t="shared" si="21"/>
        <v>0.88176687999998649</v>
      </c>
      <c r="I110" s="13">
        <f t="shared" si="22"/>
        <v>-48.630669580000017</v>
      </c>
      <c r="J110" s="13">
        <f t="shared" si="23"/>
        <v>-1.8131909093898727E-2</v>
      </c>
      <c r="L110">
        <v>349.44034266</v>
      </c>
      <c r="M110">
        <v>364.35881208000001</v>
      </c>
      <c r="N110">
        <v>247.1130513</v>
      </c>
      <c r="O110">
        <v>360.45431002999999</v>
      </c>
      <c r="P110" s="13">
        <f t="shared" si="24"/>
        <v>-3.9045020500000192</v>
      </c>
      <c r="Q110" s="13">
        <f t="shared" si="25"/>
        <v>-102.32729136</v>
      </c>
      <c r="R110" s="13">
        <f t="shared" si="26"/>
        <v>3.8156996028200343E-2</v>
      </c>
      <c r="T110" s="13" t="str">
        <f t="shared" si="27"/>
        <v>2 - Ear</v>
      </c>
      <c r="U110" s="13" t="b">
        <f t="shared" si="40"/>
        <v>0</v>
      </c>
      <c r="V110" s="13">
        <f t="shared" si="41"/>
        <v>5.6288905122099067E-2</v>
      </c>
      <c r="W110" s="13"/>
      <c r="X110" s="13">
        <f t="shared" si="30"/>
        <v>59.669155124905956</v>
      </c>
      <c r="Y110" s="13">
        <f t="shared" si="31"/>
        <v>40.199960033407642</v>
      </c>
      <c r="Z110" s="13">
        <f t="shared" si="32"/>
        <v>48.638662981519175</v>
      </c>
      <c r="AA110" s="13">
        <f t="shared" si="33"/>
        <v>30.499687234885101</v>
      </c>
      <c r="AB110" s="13">
        <f t="shared" si="34"/>
        <v>611.3791741999953</v>
      </c>
      <c r="AC110" s="13"/>
      <c r="AD110" s="13">
        <f t="shared" si="35"/>
        <v>103.03956157666433</v>
      </c>
      <c r="AE110" s="13">
        <f t="shared" si="36"/>
        <v>66.398617776305244</v>
      </c>
      <c r="AF110" s="13">
        <f t="shared" si="37"/>
        <v>102.40175630004002</v>
      </c>
      <c r="AG110" s="13">
        <f t="shared" si="38"/>
        <v>37.278749076983381</v>
      </c>
      <c r="AH110" s="13">
        <f t="shared" si="39"/>
        <v>397.93575804262383</v>
      </c>
    </row>
    <row r="111" spans="1:34" x14ac:dyDescent="0.3">
      <c r="A111">
        <v>109</v>
      </c>
      <c r="B111">
        <v>295.94617748000002</v>
      </c>
      <c r="C111">
        <v>370.89088694999998</v>
      </c>
      <c r="D111">
        <v>325.06420835</v>
      </c>
      <c r="E111">
        <v>343.75585065000001</v>
      </c>
      <c r="F111">
        <v>272.59152389000002</v>
      </c>
      <c r="G111">
        <v>341.36430258000001</v>
      </c>
      <c r="H111" s="13">
        <f t="shared" si="21"/>
        <v>-2.3915480699999989</v>
      </c>
      <c r="I111" s="13">
        <f t="shared" si="22"/>
        <v>-52.472684459999982</v>
      </c>
      <c r="J111" s="13">
        <f t="shared" si="23"/>
        <v>4.557701010747945E-2</v>
      </c>
      <c r="L111">
        <v>353.14289839000003</v>
      </c>
      <c r="M111">
        <v>359.36908949000002</v>
      </c>
      <c r="N111">
        <v>243.52868255000001</v>
      </c>
      <c r="O111">
        <v>350.94776292</v>
      </c>
      <c r="P111" s="13">
        <f t="shared" si="24"/>
        <v>-8.4213265700000193</v>
      </c>
      <c r="Q111" s="13">
        <f t="shared" si="25"/>
        <v>-109.61421584000001</v>
      </c>
      <c r="R111" s="13">
        <f t="shared" si="26"/>
        <v>7.6826956298189752E-2</v>
      </c>
      <c r="T111" s="13" t="str">
        <f t="shared" si="27"/>
        <v>2 - Ear</v>
      </c>
      <c r="U111" s="13" t="b">
        <f t="shared" si="40"/>
        <v>0</v>
      </c>
      <c r="V111" s="13">
        <f t="shared" si="41"/>
        <v>3.1249946190710302E-2</v>
      </c>
      <c r="W111" s="13"/>
      <c r="X111" s="13">
        <f t="shared" si="30"/>
        <v>64.987644481645233</v>
      </c>
      <c r="Y111" s="13">
        <f t="shared" si="31"/>
        <v>39.801632086493491</v>
      </c>
      <c r="Z111" s="13">
        <f t="shared" si="32"/>
        <v>52.527155992018493</v>
      </c>
      <c r="AA111" s="13">
        <f t="shared" si="33"/>
        <v>37.646500884778469</v>
      </c>
      <c r="AB111" s="13">
        <f t="shared" si="34"/>
        <v>746.74268405494684</v>
      </c>
      <c r="AC111" s="13"/>
      <c r="AD111" s="13">
        <f t="shared" si="35"/>
        <v>112.18303405489917</v>
      </c>
      <c r="AE111" s="13">
        <f t="shared" si="36"/>
        <v>58.345665645064791</v>
      </c>
      <c r="AF111" s="13">
        <f t="shared" si="37"/>
        <v>109.93723234380924</v>
      </c>
      <c r="AG111" s="13">
        <f t="shared" si="38"/>
        <v>56.083170120924322</v>
      </c>
      <c r="AH111" s="13">
        <f t="shared" si="39"/>
        <v>872.31252958072719</v>
      </c>
    </row>
    <row r="112" spans="1:34" x14ac:dyDescent="0.3">
      <c r="A112">
        <v>110</v>
      </c>
      <c r="B112">
        <v>284.08622510999999</v>
      </c>
      <c r="C112">
        <v>372.42017198000002</v>
      </c>
      <c r="D112">
        <v>314.38953670000001</v>
      </c>
      <c r="E112">
        <v>344.90801585999998</v>
      </c>
      <c r="F112">
        <v>265.17506809000002</v>
      </c>
      <c r="G112">
        <v>345.57680075000002</v>
      </c>
      <c r="H112" s="13">
        <f t="shared" si="21"/>
        <v>0.66878489000004038</v>
      </c>
      <c r="I112" s="13">
        <f t="shared" si="22"/>
        <v>-49.214468609999983</v>
      </c>
      <c r="J112" s="13">
        <f t="shared" si="23"/>
        <v>-1.3589192546196642E-2</v>
      </c>
      <c r="L112">
        <v>348.46576044</v>
      </c>
      <c r="M112">
        <v>360.32373231999998</v>
      </c>
      <c r="N112">
        <v>243.82151665999999</v>
      </c>
      <c r="O112">
        <v>357.08302334000001</v>
      </c>
      <c r="P112" s="13">
        <f t="shared" si="24"/>
        <v>-3.2407089799999653</v>
      </c>
      <c r="Q112" s="13">
        <f t="shared" si="25"/>
        <v>-104.64424378000001</v>
      </c>
      <c r="R112" s="13">
        <f t="shared" si="26"/>
        <v>3.0968822201181995E-2</v>
      </c>
      <c r="T112" s="13" t="str">
        <f t="shared" si="27"/>
        <v>2 - Ear</v>
      </c>
      <c r="U112" s="13" t="b">
        <f t="shared" si="40"/>
        <v>0</v>
      </c>
      <c r="V112" s="13">
        <f t="shared" si="41"/>
        <v>4.4558014747378638E-2</v>
      </c>
      <c r="W112" s="13"/>
      <c r="X112" s="13">
        <f t="shared" si="30"/>
        <v>61.492133499563693</v>
      </c>
      <c r="Y112" s="13">
        <f t="shared" si="31"/>
        <v>40.929322345866971</v>
      </c>
      <c r="Z112" s="13">
        <f t="shared" si="32"/>
        <v>49.219012523554007</v>
      </c>
      <c r="AA112" s="13">
        <f t="shared" si="33"/>
        <v>32.835932129706414</v>
      </c>
      <c r="AB112" s="13">
        <f t="shared" si="34"/>
        <v>666.86487342640294</v>
      </c>
      <c r="AC112" s="13"/>
      <c r="AD112" s="13">
        <f t="shared" si="35"/>
        <v>106.64366812355058</v>
      </c>
      <c r="AE112" s="13">
        <f t="shared" si="36"/>
        <v>65.506094539017838</v>
      </c>
      <c r="AF112" s="13">
        <f t="shared" si="37"/>
        <v>104.69441222424969</v>
      </c>
      <c r="AG112" s="13">
        <f t="shared" si="38"/>
        <v>43.086829483833633</v>
      </c>
      <c r="AH112" s="13">
        <f t="shared" si="39"/>
        <v>737.229059461632</v>
      </c>
    </row>
    <row r="113" spans="1:34" x14ac:dyDescent="0.3">
      <c r="A113">
        <v>111</v>
      </c>
      <c r="B113">
        <v>288.20340246000001</v>
      </c>
      <c r="C113">
        <v>373.89353003999997</v>
      </c>
      <c r="D113">
        <v>317.91982023999998</v>
      </c>
      <c r="E113">
        <v>346.16733290000002</v>
      </c>
      <c r="F113">
        <v>269.08620006000001</v>
      </c>
      <c r="G113">
        <v>345.91708045000001</v>
      </c>
      <c r="H113" s="13">
        <f t="shared" si="21"/>
        <v>-0.25025245000000496</v>
      </c>
      <c r="I113" s="13">
        <f t="shared" si="22"/>
        <v>-48.833620179999969</v>
      </c>
      <c r="J113" s="13">
        <f t="shared" si="23"/>
        <v>5.1245934476612277E-3</v>
      </c>
      <c r="L113">
        <v>356.63164264</v>
      </c>
      <c r="M113">
        <v>360.47504007999999</v>
      </c>
      <c r="N113">
        <v>247.88264667000001</v>
      </c>
      <c r="O113">
        <v>358.09220169999998</v>
      </c>
      <c r="P113" s="13">
        <f t="shared" si="24"/>
        <v>-2.3828383800000097</v>
      </c>
      <c r="Q113" s="13">
        <f t="shared" si="25"/>
        <v>-108.74899596999998</v>
      </c>
      <c r="R113" s="13">
        <f t="shared" si="26"/>
        <v>2.1911359812989455E-2</v>
      </c>
      <c r="T113" s="13" t="str">
        <f t="shared" si="27"/>
        <v>2 - Ear</v>
      </c>
      <c r="U113" s="13" t="b">
        <f t="shared" si="40"/>
        <v>0</v>
      </c>
      <c r="V113" s="13">
        <f t="shared" si="41"/>
        <v>1.6786766365328228E-2</v>
      </c>
      <c r="W113" s="13"/>
      <c r="X113" s="13">
        <f t="shared" si="30"/>
        <v>61.680522903223356</v>
      </c>
      <c r="Y113" s="13">
        <f t="shared" si="31"/>
        <v>40.642434640676242</v>
      </c>
      <c r="Z113" s="13">
        <f t="shared" si="32"/>
        <v>48.834261396822939</v>
      </c>
      <c r="AA113" s="13">
        <f t="shared" si="33"/>
        <v>33.88434976894753</v>
      </c>
      <c r="AB113" s="13">
        <f t="shared" si="34"/>
        <v>680.70359326261394</v>
      </c>
      <c r="AC113" s="13"/>
      <c r="AD113" s="13">
        <f t="shared" si="35"/>
        <v>110.90649748874789</v>
      </c>
      <c r="AE113" s="13">
        <f t="shared" si="36"/>
        <v>69.731484473933193</v>
      </c>
      <c r="AF113" s="13">
        <f t="shared" si="37"/>
        <v>108.77509845193556</v>
      </c>
      <c r="AG113" s="13">
        <f t="shared" si="38"/>
        <v>43.306412051627007</v>
      </c>
      <c r="AH113" s="13">
        <f t="shared" si="39"/>
        <v>811.15037378014461</v>
      </c>
    </row>
    <row r="114" spans="1:34" x14ac:dyDescent="0.3">
      <c r="A114">
        <v>112</v>
      </c>
      <c r="B114">
        <v>290.21941781999999</v>
      </c>
      <c r="C114">
        <v>369.35995030999999</v>
      </c>
      <c r="D114">
        <v>319.5481858</v>
      </c>
      <c r="E114">
        <v>342.50827250999998</v>
      </c>
      <c r="F114">
        <v>266.94865965000002</v>
      </c>
      <c r="G114">
        <v>341.09612816999999</v>
      </c>
      <c r="H114" s="13">
        <f t="shared" si="21"/>
        <v>-1.4121443399999976</v>
      </c>
      <c r="I114" s="13">
        <f t="shared" si="22"/>
        <v>-52.599526149999974</v>
      </c>
      <c r="J114" s="13">
        <f t="shared" si="23"/>
        <v>2.6847092423854434E-2</v>
      </c>
      <c r="L114">
        <v>348.15852815</v>
      </c>
      <c r="M114">
        <v>357.85013363000002</v>
      </c>
      <c r="N114">
        <v>239.70729488000001</v>
      </c>
      <c r="O114">
        <v>353.35119334000001</v>
      </c>
      <c r="P114" s="13">
        <f t="shared" si="24"/>
        <v>-4.4989402900000073</v>
      </c>
      <c r="Q114" s="13">
        <f t="shared" si="25"/>
        <v>-108.45123326999999</v>
      </c>
      <c r="R114" s="13">
        <f t="shared" si="26"/>
        <v>4.1483532776427301E-2</v>
      </c>
      <c r="T114" s="13" t="str">
        <f t="shared" si="27"/>
        <v>2 - Ear</v>
      </c>
      <c r="U114" s="13" t="b">
        <f t="shared" si="40"/>
        <v>0</v>
      </c>
      <c r="V114" s="13">
        <f t="shared" si="41"/>
        <v>1.4636440352572867E-2</v>
      </c>
      <c r="W114" s="13"/>
      <c r="X114" s="13">
        <f t="shared" si="30"/>
        <v>64.496868893183262</v>
      </c>
      <c r="Y114" s="13">
        <f t="shared" si="31"/>
        <v>39.764170202579194</v>
      </c>
      <c r="Z114" s="13">
        <f t="shared" si="32"/>
        <v>52.61847872032719</v>
      </c>
      <c r="AA114" s="13">
        <f t="shared" si="33"/>
        <v>36.611088863460132</v>
      </c>
      <c r="AB114" s="13">
        <f t="shared" si="34"/>
        <v>726.90099115730243</v>
      </c>
      <c r="AC114" s="13"/>
      <c r="AD114" s="13">
        <f t="shared" si="35"/>
        <v>110.30202174902334</v>
      </c>
      <c r="AE114" s="13">
        <f t="shared" si="36"/>
        <v>59.071282243058839</v>
      </c>
      <c r="AF114" s="13">
        <f t="shared" si="37"/>
        <v>108.54450912651888</v>
      </c>
      <c r="AG114" s="13">
        <f t="shared" si="38"/>
        <v>52.988252128468964</v>
      </c>
      <c r="AH114" s="13">
        <f t="shared" si="39"/>
        <v>754.45920574400236</v>
      </c>
    </row>
    <row r="115" spans="1:34" x14ac:dyDescent="0.3">
      <c r="A115">
        <v>113</v>
      </c>
      <c r="B115">
        <v>299.66342223999999</v>
      </c>
      <c r="C115">
        <v>367.15545397</v>
      </c>
      <c r="D115">
        <v>326.25296437999998</v>
      </c>
      <c r="E115">
        <v>343.13295689</v>
      </c>
      <c r="F115">
        <v>275.38463763999999</v>
      </c>
      <c r="G115">
        <v>338.71773565000001</v>
      </c>
      <c r="H115" s="13">
        <f t="shared" si="21"/>
        <v>-4.4152212399999939</v>
      </c>
      <c r="I115" s="13">
        <f t="shared" si="22"/>
        <v>-50.868326739999986</v>
      </c>
      <c r="J115" s="13">
        <f t="shared" si="23"/>
        <v>8.6797060626099043E-2</v>
      </c>
      <c r="L115">
        <v>351.15617435000001</v>
      </c>
      <c r="M115">
        <v>359.09122302999998</v>
      </c>
      <c r="N115">
        <v>243.09248743000001</v>
      </c>
      <c r="O115">
        <v>351.31545087000001</v>
      </c>
      <c r="P115" s="13">
        <f t="shared" si="24"/>
        <v>-7.7757721599999741</v>
      </c>
      <c r="Q115" s="13">
        <f t="shared" si="25"/>
        <v>-108.06368692000001</v>
      </c>
      <c r="R115" s="13">
        <f t="shared" si="26"/>
        <v>7.1955458689433857E-2</v>
      </c>
      <c r="T115" s="13" t="str">
        <f t="shared" si="27"/>
        <v>1 - Eye</v>
      </c>
      <c r="U115" s="13" t="b">
        <f>IF(ABS(J115-R115)&lt;0.01,TRUE,FALSE)</f>
        <v>0</v>
      </c>
      <c r="V115" s="13">
        <f>ABS(J115-R115)</f>
        <v>1.4841601936665186E-2</v>
      </c>
      <c r="W115" s="13"/>
      <c r="X115" s="13">
        <f t="shared" si="30"/>
        <v>62.142860687073096</v>
      </c>
      <c r="Y115" s="13">
        <f t="shared" si="31"/>
        <v>35.834119455812555</v>
      </c>
      <c r="Z115" s="13">
        <f t="shared" si="32"/>
        <v>51.05958131365302</v>
      </c>
      <c r="AA115" s="13">
        <f t="shared" si="33"/>
        <v>37.392020604680617</v>
      </c>
      <c r="AB115" s="13">
        <f t="shared" si="34"/>
        <v>669.69147089726914</v>
      </c>
      <c r="AC115" s="13"/>
      <c r="AD115" s="13">
        <f t="shared" si="35"/>
        <v>109.60509337896367</v>
      </c>
      <c r="AE115" s="13">
        <f t="shared" si="36"/>
        <v>52.120392750971916</v>
      </c>
      <c r="AF115" s="13">
        <f t="shared" si="37"/>
        <v>108.34308036708211</v>
      </c>
      <c r="AG115" s="13">
        <f t="shared" si="38"/>
        <v>58.746713639873313</v>
      </c>
      <c r="AH115" s="13">
        <f t="shared" si="39"/>
        <v>635.92321792472933</v>
      </c>
    </row>
    <row r="116" spans="1:34" x14ac:dyDescent="0.3">
      <c r="A116">
        <v>114</v>
      </c>
      <c r="B116">
        <v>300.45124569000001</v>
      </c>
      <c r="C116">
        <v>361.96551432000001</v>
      </c>
      <c r="D116">
        <v>325.16592216999999</v>
      </c>
      <c r="E116">
        <v>341.33043229999998</v>
      </c>
      <c r="F116">
        <v>278.35095217000003</v>
      </c>
      <c r="G116">
        <v>335.92435631000001</v>
      </c>
      <c r="H116" s="13">
        <f t="shared" si="21"/>
        <v>-5.4060759899999766</v>
      </c>
      <c r="I116" s="13">
        <f t="shared" si="22"/>
        <v>-46.81496999999996</v>
      </c>
      <c r="J116" s="13">
        <f t="shared" si="23"/>
        <v>0.11547750623358258</v>
      </c>
      <c r="L116">
        <v>350.63769958</v>
      </c>
      <c r="M116">
        <v>358.39417070000002</v>
      </c>
      <c r="N116">
        <v>242.82069025000001</v>
      </c>
      <c r="O116">
        <v>346.91052416999997</v>
      </c>
      <c r="P116" s="13">
        <f t="shared" si="24"/>
        <v>-11.483646530000044</v>
      </c>
      <c r="Q116" s="13">
        <f t="shared" si="25"/>
        <v>-107.81700932999999</v>
      </c>
      <c r="R116" s="13">
        <f t="shared" si="26"/>
        <v>0.10651052743312116</v>
      </c>
      <c r="T116" s="13" t="str">
        <f t="shared" si="27"/>
        <v>1 - Eye</v>
      </c>
      <c r="U116" s="26" t="b">
        <f t="shared" ref="U116:U118" si="42">IF(ABS(J116-R116)&lt;0.01,TRUE,FALSE)</f>
        <v>1</v>
      </c>
      <c r="V116" s="26">
        <f t="shared" ref="V116:V118" si="43">ABS(J116-R116)</f>
        <v>8.9669788004614198E-3</v>
      </c>
      <c r="W116" s="13"/>
      <c r="X116" s="13">
        <f t="shared" si="30"/>
        <v>56.73885062118994</v>
      </c>
      <c r="Y116" s="13">
        <f t="shared" si="31"/>
        <v>32.196612298240211</v>
      </c>
      <c r="Z116" s="13">
        <f t="shared" si="32"/>
        <v>47.126076366599314</v>
      </c>
      <c r="AA116" s="13">
        <f t="shared" si="33"/>
        <v>34.155012577540369</v>
      </c>
      <c r="AB116" s="13">
        <f t="shared" si="34"/>
        <v>549.82008241649226</v>
      </c>
      <c r="AC116" s="13"/>
      <c r="AD116" s="13">
        <f t="shared" si="35"/>
        <v>109.15237362560428</v>
      </c>
      <c r="AE116" s="13">
        <f t="shared" si="36"/>
        <v>50.313364519829229</v>
      </c>
      <c r="AF116" s="13">
        <f t="shared" si="37"/>
        <v>108.42684925096407</v>
      </c>
      <c r="AG116" s="13">
        <f t="shared" si="38"/>
        <v>59.564533480415264</v>
      </c>
      <c r="AH116" s="13">
        <f t="shared" si="39"/>
        <v>480.68754273254166</v>
      </c>
    </row>
    <row r="117" spans="1:34" x14ac:dyDescent="0.3">
      <c r="A117">
        <v>115</v>
      </c>
      <c r="B117">
        <v>288.74795807999999</v>
      </c>
      <c r="C117">
        <v>363.89039735</v>
      </c>
      <c r="D117">
        <v>315.05591152</v>
      </c>
      <c r="E117">
        <v>338.11184578000001</v>
      </c>
      <c r="F117">
        <v>264.27478583999999</v>
      </c>
      <c r="G117">
        <v>340.47340456000001</v>
      </c>
      <c r="H117" s="13">
        <f t="shared" si="21"/>
        <v>2.3615587799999957</v>
      </c>
      <c r="I117" s="13">
        <f t="shared" si="22"/>
        <v>-50.781125680000002</v>
      </c>
      <c r="J117" s="13">
        <f t="shared" si="23"/>
        <v>-4.6504655979496899E-2</v>
      </c>
      <c r="L117">
        <v>343.55645888999999</v>
      </c>
      <c r="M117">
        <v>351.97006814999997</v>
      </c>
      <c r="N117">
        <v>239.91288263999999</v>
      </c>
      <c r="O117">
        <v>357.38295144</v>
      </c>
      <c r="P117" s="13">
        <f t="shared" si="24"/>
        <v>5.4128832900000248</v>
      </c>
      <c r="Q117" s="13">
        <f t="shared" si="25"/>
        <v>-103.64357625</v>
      </c>
      <c r="R117" s="13">
        <f t="shared" si="26"/>
        <v>-5.2225940920289551E-2</v>
      </c>
      <c r="T117" s="13" t="str">
        <f t="shared" si="27"/>
        <v>1 - Eye</v>
      </c>
      <c r="U117" s="26" t="b">
        <f t="shared" si="42"/>
        <v>1</v>
      </c>
      <c r="V117" s="26">
        <f t="shared" si="43"/>
        <v>5.7212849407926522E-3</v>
      </c>
      <c r="W117" s="13"/>
      <c r="X117" s="13">
        <f t="shared" si="30"/>
        <v>60.770162920729604</v>
      </c>
      <c r="Y117" s="13">
        <f t="shared" si="31"/>
        <v>36.832623246903786</v>
      </c>
      <c r="Z117" s="13">
        <f t="shared" si="32"/>
        <v>50.836007762208773</v>
      </c>
      <c r="AA117" s="13">
        <f t="shared" si="33"/>
        <v>33.871694832346641</v>
      </c>
      <c r="AB117" s="13">
        <f t="shared" si="34"/>
        <v>623.46804434723413</v>
      </c>
      <c r="AC117" s="13"/>
      <c r="AD117" s="13">
        <f t="shared" si="35"/>
        <v>104.57068362857883</v>
      </c>
      <c r="AE117" s="13">
        <f t="shared" si="36"/>
        <v>56.089803077530448</v>
      </c>
      <c r="AF117" s="13">
        <f t="shared" si="37"/>
        <v>103.78482646032957</v>
      </c>
      <c r="AG117" s="13">
        <f t="shared" si="38"/>
        <v>49.266737719297659</v>
      </c>
      <c r="AH117" s="13">
        <f t="shared" si="39"/>
        <v>469.39676509045051</v>
      </c>
    </row>
    <row r="118" spans="1:34" x14ac:dyDescent="0.3">
      <c r="A118">
        <v>116</v>
      </c>
      <c r="B118">
        <v>293.76733872</v>
      </c>
      <c r="C118">
        <v>368.14666215</v>
      </c>
      <c r="D118">
        <v>321.58273346999999</v>
      </c>
      <c r="E118">
        <v>341.48294599000002</v>
      </c>
      <c r="F118">
        <v>269.60064763000003</v>
      </c>
      <c r="G118">
        <v>339.82829533</v>
      </c>
      <c r="H118" s="13">
        <f t="shared" si="21"/>
        <v>-1.6546506600000157</v>
      </c>
      <c r="I118" s="13">
        <f t="shared" si="22"/>
        <v>-51.982085839999968</v>
      </c>
      <c r="J118" s="13">
        <f t="shared" si="23"/>
        <v>3.183117093632995E-2</v>
      </c>
      <c r="L118">
        <v>349.18638974999999</v>
      </c>
      <c r="M118">
        <v>356.02349264999998</v>
      </c>
      <c r="N118">
        <v>240.92163626999999</v>
      </c>
      <c r="O118">
        <v>351.71353865999998</v>
      </c>
      <c r="P118" s="13">
        <f t="shared" si="24"/>
        <v>-4.3099539899999968</v>
      </c>
      <c r="Q118" s="13">
        <f t="shared" si="25"/>
        <v>-108.26475348</v>
      </c>
      <c r="R118" s="13">
        <f t="shared" si="26"/>
        <v>3.9809391805396617E-2</v>
      </c>
      <c r="T118" s="13" t="str">
        <f t="shared" si="27"/>
        <v>2 - Ear</v>
      </c>
      <c r="U118" s="26" t="b">
        <f t="shared" si="42"/>
        <v>1</v>
      </c>
      <c r="V118" s="26">
        <f t="shared" si="43"/>
        <v>7.978220869066667E-3</v>
      </c>
      <c r="W118" s="13"/>
      <c r="X118" s="13">
        <f t="shared" si="30"/>
        <v>63.884018893664631</v>
      </c>
      <c r="Y118" s="13">
        <f t="shared" si="31"/>
        <v>38.531155505115223</v>
      </c>
      <c r="Z118" s="13">
        <f t="shared" si="32"/>
        <v>52.008413906634026</v>
      </c>
      <c r="AA118" s="13">
        <f t="shared" si="33"/>
        <v>37.228468375580007</v>
      </c>
      <c r="AB118" s="13">
        <f t="shared" si="34"/>
        <v>716.03017176188098</v>
      </c>
      <c r="AC118" s="13"/>
      <c r="AD118" s="13">
        <f t="shared" si="35"/>
        <v>110.21093608269469</v>
      </c>
      <c r="AE118" s="13">
        <f t="shared" si="36"/>
        <v>56.72955539920504</v>
      </c>
      <c r="AF118" s="13">
        <f t="shared" si="37"/>
        <v>108.35050784136217</v>
      </c>
      <c r="AG118" s="13">
        <f t="shared" si="38"/>
        <v>55.341808924822168</v>
      </c>
      <c r="AH118" s="13">
        <f t="shared" si="39"/>
        <v>775.68275871125934</v>
      </c>
    </row>
    <row r="119" spans="1:34" x14ac:dyDescent="0.3">
      <c r="A119">
        <v>117</v>
      </c>
      <c r="B119">
        <v>290.29457660000003</v>
      </c>
      <c r="C119">
        <v>359.17328651000003</v>
      </c>
      <c r="D119">
        <v>314.41380491000001</v>
      </c>
      <c r="E119">
        <v>338.94994200000002</v>
      </c>
      <c r="F119">
        <v>269.66523324000002</v>
      </c>
      <c r="G119">
        <v>336.18600636000002</v>
      </c>
      <c r="H119" s="13">
        <f t="shared" si="21"/>
        <v>-2.7639356399999997</v>
      </c>
      <c r="I119" s="13">
        <f t="shared" si="22"/>
        <v>-44.74857166999999</v>
      </c>
      <c r="J119" s="13">
        <f t="shared" si="23"/>
        <v>6.1765896359391004E-2</v>
      </c>
      <c r="L119">
        <v>346.50270963999998</v>
      </c>
      <c r="M119">
        <v>357.71531929999998</v>
      </c>
      <c r="N119">
        <v>240.21766375999999</v>
      </c>
      <c r="O119">
        <v>351.11889206000001</v>
      </c>
      <c r="P119" s="13">
        <f t="shared" si="24"/>
        <v>-6.5964272399999686</v>
      </c>
      <c r="Q119" s="13">
        <f t="shared" si="25"/>
        <v>-106.28504587999998</v>
      </c>
      <c r="R119" s="13">
        <f t="shared" si="26"/>
        <v>6.2063549819111857E-2</v>
      </c>
      <c r="T119" s="13" t="str">
        <f t="shared" si="27"/>
        <v>2 - Ear</v>
      </c>
      <c r="U119" s="26" t="b">
        <f t="shared" ref="U119:U132" si="44">IF(ABS(J119-R119)&lt;0.01,TRUE,FALSE)</f>
        <v>1</v>
      </c>
      <c r="V119" s="26">
        <f t="shared" ref="V119:V132" si="45">ABS(J119-R119)</f>
        <v>2.9765345972085355E-4</v>
      </c>
      <c r="W119" s="13"/>
      <c r="X119" s="13">
        <f t="shared" si="30"/>
        <v>53.598106193241485</v>
      </c>
      <c r="Y119" s="13">
        <f t="shared" si="31"/>
        <v>31.475718219606232</v>
      </c>
      <c r="Z119" s="13">
        <f t="shared" si="32"/>
        <v>44.833848894860544</v>
      </c>
      <c r="AA119" s="13">
        <f t="shared" si="33"/>
        <v>30.886645272016199</v>
      </c>
      <c r="AB119" s="13">
        <f t="shared" si="34"/>
        <v>485.81488797407076</v>
      </c>
      <c r="AC119" s="13"/>
      <c r="AD119" s="13">
        <f t="shared" si="35"/>
        <v>106.71855002537586</v>
      </c>
      <c r="AE119" s="13">
        <f t="shared" si="36"/>
        <v>56.227038764528317</v>
      </c>
      <c r="AF119" s="13">
        <f t="shared" si="37"/>
        <v>106.4895479849845</v>
      </c>
      <c r="AG119" s="13">
        <f t="shared" si="38"/>
        <v>50.720513301238896</v>
      </c>
      <c r="AH119" s="13">
        <f t="shared" si="39"/>
        <v>262.86648585050028</v>
      </c>
    </row>
    <row r="120" spans="1:34" x14ac:dyDescent="0.3">
      <c r="A120">
        <v>118</v>
      </c>
      <c r="B120">
        <v>273.36066932</v>
      </c>
      <c r="C120">
        <v>363.80895143999999</v>
      </c>
      <c r="D120">
        <v>301.81757149999999</v>
      </c>
      <c r="E120">
        <v>343.98881428999999</v>
      </c>
      <c r="F120">
        <v>253.24432347000001</v>
      </c>
      <c r="G120">
        <v>340.50854607999997</v>
      </c>
      <c r="H120" s="13">
        <f t="shared" si="21"/>
        <v>-3.4802682100000197</v>
      </c>
      <c r="I120" s="13">
        <f t="shared" si="22"/>
        <v>-48.573248029999974</v>
      </c>
      <c r="J120" s="13">
        <f t="shared" si="23"/>
        <v>7.1649896829022522E-2</v>
      </c>
      <c r="L120">
        <v>338.49551521000001</v>
      </c>
      <c r="M120">
        <v>362.74342541999999</v>
      </c>
      <c r="N120">
        <v>231.85775841</v>
      </c>
      <c r="O120">
        <v>356.25568663000001</v>
      </c>
      <c r="P120" s="13">
        <f t="shared" si="24"/>
        <v>-6.4877387899999803</v>
      </c>
      <c r="Q120" s="13">
        <f t="shared" si="25"/>
        <v>-106.63775680000001</v>
      </c>
      <c r="R120" s="13">
        <f t="shared" si="26"/>
        <v>6.0839040361358954E-2</v>
      </c>
      <c r="T120" s="13" t="str">
        <f t="shared" si="27"/>
        <v>1 - Eye</v>
      </c>
      <c r="U120" s="13" t="b">
        <f t="shared" si="44"/>
        <v>0</v>
      </c>
      <c r="V120" s="13">
        <f t="shared" si="45"/>
        <v>1.0810856467663568E-2</v>
      </c>
      <c r="W120" s="13"/>
      <c r="X120" s="13">
        <f t="shared" si="30"/>
        <v>57.079748309941614</v>
      </c>
      <c r="Y120" s="13">
        <f t="shared" si="31"/>
        <v>34.679001114895129</v>
      </c>
      <c r="Z120" s="13">
        <f t="shared" si="32"/>
        <v>48.697768850301891</v>
      </c>
      <c r="AA120" s="13">
        <f t="shared" si="33"/>
        <v>30.782726654686215</v>
      </c>
      <c r="AB120" s="13">
        <f t="shared" si="34"/>
        <v>530.88304489385018</v>
      </c>
      <c r="AC120" s="13"/>
      <c r="AD120" s="13">
        <f t="shared" si="35"/>
        <v>107.08156199594944</v>
      </c>
      <c r="AE120" s="13">
        <f t="shared" si="36"/>
        <v>65.143560655012934</v>
      </c>
      <c r="AF120" s="13">
        <f t="shared" si="37"/>
        <v>106.83492841736366</v>
      </c>
      <c r="AG120" s="13">
        <f t="shared" si="38"/>
        <v>42.18463491952231</v>
      </c>
      <c r="AH120" s="13">
        <f t="shared" si="39"/>
        <v>268.10158542302855</v>
      </c>
    </row>
    <row r="121" spans="1:34" x14ac:dyDescent="0.3">
      <c r="A121">
        <v>119</v>
      </c>
      <c r="B121">
        <v>292.45983390999999</v>
      </c>
      <c r="C121">
        <v>367.92493435</v>
      </c>
      <c r="D121">
        <v>320.07874024</v>
      </c>
      <c r="E121">
        <v>340.92054130000002</v>
      </c>
      <c r="F121">
        <v>267.91879354999998</v>
      </c>
      <c r="G121">
        <v>341.18500389000002</v>
      </c>
      <c r="H121" s="13">
        <f t="shared" si="21"/>
        <v>0.26446258999999372</v>
      </c>
      <c r="I121" s="13">
        <f t="shared" si="22"/>
        <v>-52.159946690000027</v>
      </c>
      <c r="J121" s="13">
        <f t="shared" si="23"/>
        <v>-5.07022354857383E-3</v>
      </c>
      <c r="L121">
        <v>347.78714855999999</v>
      </c>
      <c r="M121">
        <v>357.44870500000002</v>
      </c>
      <c r="N121">
        <v>238.99848931</v>
      </c>
      <c r="O121">
        <v>354.39684282000002</v>
      </c>
      <c r="P121" s="13">
        <f t="shared" si="24"/>
        <v>-3.0518621800000005</v>
      </c>
      <c r="Q121" s="13">
        <f t="shared" si="25"/>
        <v>-108.78865924999999</v>
      </c>
      <c r="R121" s="13">
        <f t="shared" si="26"/>
        <v>2.8053127973447292E-2</v>
      </c>
      <c r="T121" s="13" t="str">
        <f t="shared" si="27"/>
        <v>2 - Ear</v>
      </c>
      <c r="U121" s="13" t="b">
        <f t="shared" si="44"/>
        <v>0</v>
      </c>
      <c r="V121" s="13">
        <f t="shared" si="45"/>
        <v>3.3123351522021123E-2</v>
      </c>
      <c r="W121" s="13"/>
      <c r="X121" s="13">
        <f t="shared" si="30"/>
        <v>63.541004492095468</v>
      </c>
      <c r="Y121" s="13">
        <f t="shared" si="31"/>
        <v>38.626949541274961</v>
      </c>
      <c r="Z121" s="13">
        <f t="shared" si="32"/>
        <v>52.160617127917057</v>
      </c>
      <c r="AA121" s="13">
        <f t="shared" si="33"/>
        <v>36.294442314998918</v>
      </c>
      <c r="AB121" s="13">
        <f t="shared" si="34"/>
        <v>700.62176719140336</v>
      </c>
      <c r="AC121" s="13"/>
      <c r="AD121" s="13">
        <f t="shared" si="35"/>
        <v>110.14413412028509</v>
      </c>
      <c r="AE121" s="13">
        <f t="shared" si="36"/>
        <v>56.310417577690778</v>
      </c>
      <c r="AF121" s="13">
        <f t="shared" si="37"/>
        <v>108.83145797138953</v>
      </c>
      <c r="AG121" s="13">
        <f t="shared" si="38"/>
        <v>55.146392691489851</v>
      </c>
      <c r="AH121" s="13">
        <f t="shared" si="39"/>
        <v>654.27314204164861</v>
      </c>
    </row>
    <row r="122" spans="1:34" x14ac:dyDescent="0.3">
      <c r="A122">
        <v>120</v>
      </c>
      <c r="B122">
        <v>294.15173547000001</v>
      </c>
      <c r="C122">
        <v>367.70202361999998</v>
      </c>
      <c r="D122">
        <v>321.83052776</v>
      </c>
      <c r="E122">
        <v>341.65940146000003</v>
      </c>
      <c r="F122">
        <v>270.34626040000001</v>
      </c>
      <c r="G122">
        <v>341.04016410999998</v>
      </c>
      <c r="H122" s="13">
        <f t="shared" si="21"/>
        <v>-0.61923735000004854</v>
      </c>
      <c r="I122" s="13">
        <f t="shared" si="22"/>
        <v>-51.48426735999999</v>
      </c>
      <c r="J122" s="13">
        <f t="shared" si="23"/>
        <v>1.202770053364218E-2</v>
      </c>
      <c r="L122">
        <v>350.41697808999999</v>
      </c>
      <c r="M122">
        <v>358.82525672000003</v>
      </c>
      <c r="N122">
        <v>241.30967414</v>
      </c>
      <c r="O122">
        <v>352.41442202000002</v>
      </c>
      <c r="P122" s="13">
        <f t="shared" si="24"/>
        <v>-6.4108347000000094</v>
      </c>
      <c r="Q122" s="13">
        <f t="shared" si="25"/>
        <v>-109.10730394999999</v>
      </c>
      <c r="R122" s="13">
        <f t="shared" si="26"/>
        <v>5.8757154360058864E-2</v>
      </c>
      <c r="T122" s="13" t="str">
        <f t="shared" si="27"/>
        <v>2 - Ear</v>
      </c>
      <c r="U122" s="13" t="b">
        <f t="shared" si="44"/>
        <v>0</v>
      </c>
      <c r="V122" s="13">
        <f t="shared" si="45"/>
        <v>4.6729453826416682E-2</v>
      </c>
      <c r="W122" s="13"/>
      <c r="X122" s="13">
        <f t="shared" si="30"/>
        <v>62.617644422475678</v>
      </c>
      <c r="Y122" s="13">
        <f t="shared" si="31"/>
        <v>38.004390688464973</v>
      </c>
      <c r="Z122" s="13">
        <f t="shared" si="32"/>
        <v>51.487991226028576</v>
      </c>
      <c r="AA122" s="13">
        <f t="shared" si="33"/>
        <v>35.742906930457806</v>
      </c>
      <c r="AB122" s="13">
        <f t="shared" si="34"/>
        <v>678.96253201487957</v>
      </c>
      <c r="AC122" s="13"/>
      <c r="AD122" s="13">
        <f t="shared" si="35"/>
        <v>110.63284357031277</v>
      </c>
      <c r="AE122" s="13">
        <f t="shared" si="36"/>
        <v>56.961166751431605</v>
      </c>
      <c r="AF122" s="13">
        <f t="shared" si="37"/>
        <v>109.29548287458364</v>
      </c>
      <c r="AG122" s="13">
        <f t="shared" si="38"/>
        <v>55.009037514610299</v>
      </c>
      <c r="AH122" s="13">
        <f t="shared" si="39"/>
        <v>664.61363702190522</v>
      </c>
    </row>
    <row r="123" spans="1:34" x14ac:dyDescent="0.3">
      <c r="A123">
        <v>121</v>
      </c>
      <c r="B123">
        <v>284.58774757999998</v>
      </c>
      <c r="C123">
        <v>316.91007298</v>
      </c>
      <c r="D123">
        <v>323.11682388000003</v>
      </c>
      <c r="E123">
        <v>289.92830569</v>
      </c>
      <c r="F123">
        <v>267.28330986999998</v>
      </c>
      <c r="G123">
        <v>287.19977520999998</v>
      </c>
      <c r="H123" s="13">
        <f t="shared" si="21"/>
        <v>-2.7285304800000176</v>
      </c>
      <c r="I123" s="13">
        <f t="shared" si="22"/>
        <v>-55.833514010000044</v>
      </c>
      <c r="J123" s="13">
        <f t="shared" si="23"/>
        <v>4.8869044486637987E-2</v>
      </c>
      <c r="L123">
        <v>364.13221735000002</v>
      </c>
      <c r="M123">
        <v>309.23005852</v>
      </c>
      <c r="N123">
        <v>239.71317532</v>
      </c>
      <c r="O123">
        <v>305.31033193000002</v>
      </c>
      <c r="P123" s="13">
        <f t="shared" si="24"/>
        <v>-3.919726589999982</v>
      </c>
      <c r="Q123" s="13">
        <f t="shared" si="25"/>
        <v>-124.41904203000001</v>
      </c>
      <c r="R123" s="13">
        <f t="shared" si="26"/>
        <v>3.150423380574538E-2</v>
      </c>
      <c r="T123" s="13" t="str">
        <f t="shared" si="27"/>
        <v>1 - Eye</v>
      </c>
      <c r="U123" s="13" t="b">
        <f t="shared" si="44"/>
        <v>0</v>
      </c>
      <c r="V123" s="13">
        <f t="shared" si="45"/>
        <v>1.7364810680892608E-2</v>
      </c>
      <c r="W123" s="13"/>
      <c r="X123" s="13">
        <f t="shared" si="30"/>
        <v>68.659881503143154</v>
      </c>
      <c r="Y123" s="13">
        <f t="shared" si="31"/>
        <v>47.037277627674612</v>
      </c>
      <c r="Z123" s="13">
        <f t="shared" si="32"/>
        <v>55.900144590914614</v>
      </c>
      <c r="AA123" s="13">
        <f t="shared" si="33"/>
        <v>34.382340787697068</v>
      </c>
      <c r="AB123" s="13">
        <f t="shared" si="34"/>
        <v>805.80732052578651</v>
      </c>
      <c r="AC123" s="13"/>
      <c r="AD123" s="13">
        <f t="shared" si="35"/>
        <v>125.37234386507758</v>
      </c>
      <c r="AE123" s="13">
        <f t="shared" si="36"/>
        <v>79.914362245445332</v>
      </c>
      <c r="AF123" s="13">
        <f t="shared" si="37"/>
        <v>124.4807707085848</v>
      </c>
      <c r="AG123" s="13">
        <f t="shared" si="38"/>
        <v>46.349554776125025</v>
      </c>
      <c r="AH123" s="13">
        <f t="shared" si="39"/>
        <v>633.66630756733366</v>
      </c>
    </row>
    <row r="124" spans="1:34" x14ac:dyDescent="0.3">
      <c r="A124">
        <v>122</v>
      </c>
      <c r="B124">
        <v>272.14009011000002</v>
      </c>
      <c r="C124">
        <v>309.91601548</v>
      </c>
      <c r="D124">
        <v>308.61685069999999</v>
      </c>
      <c r="E124">
        <v>280.42997759999997</v>
      </c>
      <c r="F124">
        <v>253.14340261000001</v>
      </c>
      <c r="G124">
        <v>280.07108442999998</v>
      </c>
      <c r="H124" s="13">
        <f t="shared" si="21"/>
        <v>-0.35889316999998755</v>
      </c>
      <c r="I124" s="13">
        <f t="shared" si="22"/>
        <v>-55.473448089999977</v>
      </c>
      <c r="J124" s="13">
        <f t="shared" si="23"/>
        <v>6.4696387615516566E-3</v>
      </c>
      <c r="L124">
        <v>354.36425028000002</v>
      </c>
      <c r="M124">
        <v>306.39096860000001</v>
      </c>
      <c r="N124">
        <v>220.32092269</v>
      </c>
      <c r="O124">
        <v>298.70313470999997</v>
      </c>
      <c r="P124" s="13">
        <f t="shared" si="24"/>
        <v>-7.6878338900000358</v>
      </c>
      <c r="Q124" s="13">
        <f t="shared" si="25"/>
        <v>-134.04332759000002</v>
      </c>
      <c r="R124" s="13">
        <f t="shared" si="26"/>
        <v>5.7353350056445242E-2</v>
      </c>
      <c r="T124" s="13" t="str">
        <f t="shared" si="27"/>
        <v>2 - Ear</v>
      </c>
      <c r="U124" s="13" t="b">
        <f t="shared" si="44"/>
        <v>0</v>
      </c>
      <c r="V124" s="13">
        <f t="shared" si="45"/>
        <v>5.0883711294893587E-2</v>
      </c>
      <c r="W124" s="13"/>
      <c r="X124" s="13">
        <f t="shared" si="30"/>
        <v>68.87821688369192</v>
      </c>
      <c r="Y124" s="13">
        <f t="shared" si="31"/>
        <v>46.903949652464995</v>
      </c>
      <c r="Z124" s="13">
        <f t="shared" si="32"/>
        <v>55.474609032433882</v>
      </c>
      <c r="AA124" s="13">
        <f t="shared" si="33"/>
        <v>35.377875082484977</v>
      </c>
      <c r="AB124" s="13">
        <f t="shared" si="34"/>
        <v>824.39172597771449</v>
      </c>
      <c r="AC124" s="13"/>
      <c r="AD124" s="13">
        <f t="shared" si="35"/>
        <v>134.7908667100015</v>
      </c>
      <c r="AE124" s="13">
        <f t="shared" si="36"/>
        <v>82.299686944532255</v>
      </c>
      <c r="AF124" s="13">
        <f t="shared" si="37"/>
        <v>134.26360810480364</v>
      </c>
      <c r="AG124" s="13">
        <f t="shared" si="38"/>
        <v>53.01843837066712</v>
      </c>
      <c r="AH124" s="13">
        <f t="shared" si="39"/>
        <v>552.31734941882689</v>
      </c>
    </row>
    <row r="125" spans="1:34" x14ac:dyDescent="0.3">
      <c r="A125">
        <v>123</v>
      </c>
      <c r="B125">
        <v>281.89142749000001</v>
      </c>
      <c r="C125">
        <v>295.98238063000002</v>
      </c>
      <c r="D125">
        <v>313.51485367999999</v>
      </c>
      <c r="E125">
        <v>276.76442351999998</v>
      </c>
      <c r="F125">
        <v>257.30842043000001</v>
      </c>
      <c r="G125">
        <v>276.89285792999999</v>
      </c>
      <c r="H125" s="13">
        <f t="shared" si="21"/>
        <v>0.12843441000001121</v>
      </c>
      <c r="I125" s="13">
        <f t="shared" si="22"/>
        <v>-56.206433249999975</v>
      </c>
      <c r="J125" s="13">
        <f t="shared" si="23"/>
        <v>-2.2850482155441034E-3</v>
      </c>
      <c r="L125">
        <v>351.37803925999998</v>
      </c>
      <c r="M125">
        <v>300.88646531000001</v>
      </c>
      <c r="N125">
        <v>222.73645764</v>
      </c>
      <c r="O125">
        <v>296.81555228000002</v>
      </c>
      <c r="P125" s="13">
        <f t="shared" si="24"/>
        <v>-4.0709130299999856</v>
      </c>
      <c r="Q125" s="13">
        <f t="shared" si="25"/>
        <v>-128.64158161999998</v>
      </c>
      <c r="R125" s="13">
        <f t="shared" si="26"/>
        <v>3.1645390073213139E-2</v>
      </c>
      <c r="T125" s="13" t="str">
        <f t="shared" si="27"/>
        <v>2 - Ear</v>
      </c>
      <c r="U125" s="13" t="b">
        <f t="shared" si="44"/>
        <v>0</v>
      </c>
      <c r="V125" s="13">
        <f t="shared" si="45"/>
        <v>3.3930438288757241E-2</v>
      </c>
      <c r="W125" s="13"/>
      <c r="X125" s="13">
        <f t="shared" si="30"/>
        <v>62.168043197498477</v>
      </c>
      <c r="Y125" s="13">
        <f t="shared" si="31"/>
        <v>37.005012626348034</v>
      </c>
      <c r="Z125" s="13">
        <f t="shared" si="32"/>
        <v>56.20657998921812</v>
      </c>
      <c r="AA125" s="13">
        <f t="shared" si="33"/>
        <v>31.124493779430797</v>
      </c>
      <c r="AB125" s="13">
        <f t="shared" si="34"/>
        <v>538.05564370984428</v>
      </c>
      <c r="AC125" s="13"/>
      <c r="AD125" s="13">
        <f t="shared" si="35"/>
        <v>128.76313368378092</v>
      </c>
      <c r="AE125" s="13">
        <f t="shared" si="36"/>
        <v>69.659452063760227</v>
      </c>
      <c r="AF125" s="13">
        <f t="shared" si="37"/>
        <v>128.70597831722091</v>
      </c>
      <c r="AG125" s="13">
        <f t="shared" si="38"/>
        <v>59.160836986580698</v>
      </c>
      <c r="AH125" s="13">
        <f t="shared" si="39"/>
        <v>173.9976281842971</v>
      </c>
    </row>
    <row r="126" spans="1:34" x14ac:dyDescent="0.3">
      <c r="A126">
        <v>124</v>
      </c>
      <c r="B126">
        <v>288.24757407999999</v>
      </c>
      <c r="C126">
        <v>371.62562277000001</v>
      </c>
      <c r="D126">
        <v>315.47896672000002</v>
      </c>
      <c r="E126">
        <v>342.25866112</v>
      </c>
      <c r="F126">
        <v>265.62177241000001</v>
      </c>
      <c r="G126">
        <v>344.76742012</v>
      </c>
      <c r="H126" s="13">
        <f t="shared" si="21"/>
        <v>2.5087589999999977</v>
      </c>
      <c r="I126" s="13">
        <f t="shared" si="22"/>
        <v>-49.857194310000011</v>
      </c>
      <c r="J126" s="13">
        <f t="shared" si="23"/>
        <v>-5.0318896494679168E-2</v>
      </c>
      <c r="L126">
        <v>339.78970934</v>
      </c>
      <c r="M126">
        <v>352.63020863999998</v>
      </c>
      <c r="N126">
        <v>237.54066001999999</v>
      </c>
      <c r="O126">
        <v>359.62862097999999</v>
      </c>
      <c r="P126" s="13">
        <f t="shared" si="24"/>
        <v>6.9984123400000158</v>
      </c>
      <c r="Q126" s="13">
        <f t="shared" si="25"/>
        <v>-102.24904932000001</v>
      </c>
      <c r="R126" s="13">
        <f t="shared" si="26"/>
        <v>-6.8444766836879722E-2</v>
      </c>
      <c r="T126" s="13" t="str">
        <f t="shared" si="27"/>
        <v>1 - Eye</v>
      </c>
      <c r="U126" s="13" t="b">
        <f t="shared" si="44"/>
        <v>0</v>
      </c>
      <c r="V126" s="13">
        <f t="shared" si="45"/>
        <v>1.8125870342200555E-2</v>
      </c>
      <c r="W126" s="13"/>
      <c r="X126" s="13">
        <f t="shared" si="30"/>
        <v>62.544030326160353</v>
      </c>
      <c r="Y126" s="13">
        <f t="shared" si="31"/>
        <v>40.049559069563031</v>
      </c>
      <c r="Z126" s="13">
        <f t="shared" si="32"/>
        <v>49.920273398541987</v>
      </c>
      <c r="AA126" s="13">
        <f t="shared" si="33"/>
        <v>35.118228184215695</v>
      </c>
      <c r="AB126" s="13">
        <f t="shared" si="34"/>
        <v>697.9186559551174</v>
      </c>
      <c r="AC126" s="13"/>
      <c r="AD126" s="13">
        <f t="shared" si="35"/>
        <v>104.76305099943031</v>
      </c>
      <c r="AE126" s="13">
        <f t="shared" si="36"/>
        <v>54.931024613876822</v>
      </c>
      <c r="AF126" s="13">
        <f t="shared" si="37"/>
        <v>102.48827182719231</v>
      </c>
      <c r="AG126" s="13">
        <f t="shared" si="38"/>
        <v>52.106805557791489</v>
      </c>
      <c r="AH126" s="13">
        <f t="shared" si="39"/>
        <v>790.77496039933169</v>
      </c>
    </row>
    <row r="127" spans="1:34" x14ac:dyDescent="0.3">
      <c r="A127">
        <v>125</v>
      </c>
      <c r="B127">
        <v>286.40789275999998</v>
      </c>
      <c r="C127">
        <v>322.96551312999998</v>
      </c>
      <c r="D127">
        <v>323.83342399999998</v>
      </c>
      <c r="E127">
        <v>289.23699569000001</v>
      </c>
      <c r="F127">
        <v>264.19443428</v>
      </c>
      <c r="G127">
        <v>287.87845100999999</v>
      </c>
      <c r="H127" s="13">
        <f t="shared" si="21"/>
        <v>-1.3585446800000227</v>
      </c>
      <c r="I127" s="13">
        <f t="shared" si="22"/>
        <v>-59.638989719999984</v>
      </c>
      <c r="J127" s="13">
        <f t="shared" si="23"/>
        <v>2.2779471724425165E-2</v>
      </c>
      <c r="L127">
        <v>360.57607113</v>
      </c>
      <c r="M127">
        <v>304.69828918000002</v>
      </c>
      <c r="N127">
        <v>224.00817144999999</v>
      </c>
      <c r="O127">
        <v>304.79814105999998</v>
      </c>
      <c r="P127" s="13">
        <f t="shared" si="24"/>
        <v>9.9851879999960147E-2</v>
      </c>
      <c r="Q127" s="13">
        <f t="shared" si="25"/>
        <v>-136.56789968000001</v>
      </c>
      <c r="R127" s="13">
        <f t="shared" si="26"/>
        <v>-7.3115190490538953E-4</v>
      </c>
      <c r="T127" s="13" t="str">
        <f t="shared" si="27"/>
        <v>1 - Eye</v>
      </c>
      <c r="U127" s="13" t="b">
        <f t="shared" si="44"/>
        <v>0</v>
      </c>
      <c r="V127" s="13">
        <f t="shared" si="45"/>
        <v>2.3510623629330554E-2</v>
      </c>
      <c r="W127" s="13"/>
      <c r="X127" s="13">
        <f t="shared" si="30"/>
        <v>75.781708315135376</v>
      </c>
      <c r="Y127" s="13">
        <f t="shared" si="31"/>
        <v>50.381378279048675</v>
      </c>
      <c r="Z127" s="13">
        <f t="shared" si="32"/>
        <v>59.654461178270815</v>
      </c>
      <c r="AA127" s="13">
        <f t="shared" si="33"/>
        <v>41.52757717295124</v>
      </c>
      <c r="AB127" s="13">
        <f t="shared" si="34"/>
        <v>1031.1894806186381</v>
      </c>
      <c r="AC127" s="13"/>
      <c r="AD127" s="13">
        <f t="shared" si="35"/>
        <v>138.97158010349602</v>
      </c>
      <c r="AE127" s="13">
        <f t="shared" si="36"/>
        <v>76.384619875755035</v>
      </c>
      <c r="AF127" s="13">
        <f t="shared" si="37"/>
        <v>136.56793618344128</v>
      </c>
      <c r="AG127" s="13">
        <f t="shared" si="38"/>
        <v>64.990604147795722</v>
      </c>
      <c r="AH127" s="13">
        <f t="shared" si="39"/>
        <v>1243.6552878946363</v>
      </c>
    </row>
    <row r="128" spans="1:34" x14ac:dyDescent="0.3">
      <c r="A128">
        <v>126</v>
      </c>
      <c r="B128">
        <v>289.04484614</v>
      </c>
      <c r="C128">
        <v>322.15144228999998</v>
      </c>
      <c r="D128">
        <v>330.17665441000003</v>
      </c>
      <c r="E128">
        <v>283.83890623000002</v>
      </c>
      <c r="F128">
        <v>259.09654195000002</v>
      </c>
      <c r="G128">
        <v>276.98256266999999</v>
      </c>
      <c r="H128" s="13">
        <f t="shared" si="21"/>
        <v>-6.8563435600000275</v>
      </c>
      <c r="I128" s="13">
        <f t="shared" si="22"/>
        <v>-71.080112460000009</v>
      </c>
      <c r="J128" s="13">
        <f t="shared" si="23"/>
        <v>9.6459379743643506E-2</v>
      </c>
      <c r="L128">
        <v>371.86382880999997</v>
      </c>
      <c r="M128">
        <v>294.31129392000003</v>
      </c>
      <c r="N128">
        <v>216.55020532</v>
      </c>
      <c r="O128">
        <v>295.41987725000001</v>
      </c>
      <c r="P128" s="13">
        <f t="shared" si="24"/>
        <v>1.1085833299999877</v>
      </c>
      <c r="Q128" s="13">
        <f t="shared" si="25"/>
        <v>-155.31362348999997</v>
      </c>
      <c r="R128" s="13">
        <f t="shared" si="26"/>
        <v>-7.1377082389128916E-3</v>
      </c>
      <c r="T128" s="13" t="str">
        <f t="shared" si="27"/>
        <v>1 - Eye</v>
      </c>
      <c r="U128" s="13" t="b">
        <f t="shared" si="44"/>
        <v>0</v>
      </c>
      <c r="V128" s="13">
        <f t="shared" si="45"/>
        <v>0.1035970879825564</v>
      </c>
      <c r="W128" s="13"/>
      <c r="X128" s="13">
        <f t="shared" si="30"/>
        <v>90.908152159082277</v>
      </c>
      <c r="Y128" s="13">
        <f t="shared" si="31"/>
        <v>56.210995996413722</v>
      </c>
      <c r="Z128" s="13">
        <f t="shared" si="32"/>
        <v>71.410026147166491</v>
      </c>
      <c r="AA128" s="13">
        <f t="shared" si="33"/>
        <v>54.195282174584356</v>
      </c>
      <c r="AB128" s="13">
        <f t="shared" si="34"/>
        <v>1502.6365902578859</v>
      </c>
      <c r="AC128" s="13"/>
      <c r="AD128" s="13">
        <f t="shared" si="35"/>
        <v>159.97838522915353</v>
      </c>
      <c r="AE128" s="13">
        <f t="shared" si="36"/>
        <v>87.373095125200678</v>
      </c>
      <c r="AF128" s="13">
        <f t="shared" si="37"/>
        <v>155.31757981179408</v>
      </c>
      <c r="AG128" s="13">
        <f t="shared" si="38"/>
        <v>77.266095521312309</v>
      </c>
      <c r="AH128" s="13">
        <f t="shared" si="39"/>
        <v>2116.0712891241947</v>
      </c>
    </row>
    <row r="129" spans="1:34" x14ac:dyDescent="0.3">
      <c r="A129">
        <v>127</v>
      </c>
      <c r="B129">
        <v>292.58123632000002</v>
      </c>
      <c r="C129">
        <v>317.82979490000002</v>
      </c>
      <c r="D129">
        <v>332.37735757000002</v>
      </c>
      <c r="E129">
        <v>282.72737110999998</v>
      </c>
      <c r="F129">
        <v>260.89066518999999</v>
      </c>
      <c r="G129">
        <v>277.05625973000002</v>
      </c>
      <c r="H129" s="13">
        <f t="shared" si="21"/>
        <v>-5.6711113799999566</v>
      </c>
      <c r="I129" s="13">
        <f t="shared" si="22"/>
        <v>-71.486692380000022</v>
      </c>
      <c r="J129" s="13">
        <f t="shared" si="23"/>
        <v>7.9331008208551199E-2</v>
      </c>
      <c r="L129">
        <v>368.02581997999999</v>
      </c>
      <c r="M129">
        <v>299.11975940000002</v>
      </c>
      <c r="N129">
        <v>216.80064482</v>
      </c>
      <c r="O129">
        <v>294.73478196000002</v>
      </c>
      <c r="P129" s="13">
        <f t="shared" si="24"/>
        <v>-4.3849774400000001</v>
      </c>
      <c r="Q129" s="13">
        <f t="shared" si="25"/>
        <v>-151.22517515999999</v>
      </c>
      <c r="R129" s="13">
        <f t="shared" si="26"/>
        <v>2.8996345584394827E-2</v>
      </c>
      <c r="T129" s="13" t="str">
        <f t="shared" si="27"/>
        <v>1 - Eye</v>
      </c>
      <c r="U129" s="13" t="b">
        <f t="shared" si="44"/>
        <v>0</v>
      </c>
      <c r="V129" s="13">
        <f t="shared" si="45"/>
        <v>5.0334662624156368E-2</v>
      </c>
      <c r="W129" s="13"/>
      <c r="X129" s="13">
        <f t="shared" si="30"/>
        <v>88.208630573560015</v>
      </c>
      <c r="Y129" s="13">
        <f t="shared" si="31"/>
        <v>53.065162041375721</v>
      </c>
      <c r="Z129" s="13">
        <f t="shared" si="32"/>
        <v>71.711287059410097</v>
      </c>
      <c r="AA129" s="13">
        <f t="shared" si="33"/>
        <v>51.640812046334226</v>
      </c>
      <c r="AB129" s="13">
        <f t="shared" si="34"/>
        <v>1367.5222036844298</v>
      </c>
      <c r="AC129" s="13"/>
      <c r="AD129" s="13">
        <f t="shared" si="35"/>
        <v>154.12021043444309</v>
      </c>
      <c r="AE129" s="13">
        <f t="shared" si="36"/>
        <v>77.729985411306984</v>
      </c>
      <c r="AF129" s="13">
        <f t="shared" si="37"/>
        <v>151.28873596313107</v>
      </c>
      <c r="AG129" s="13">
        <f t="shared" si="38"/>
        <v>79.221699494448131</v>
      </c>
      <c r="AH129" s="13">
        <f t="shared" si="39"/>
        <v>1580.1255965283062</v>
      </c>
    </row>
    <row r="130" spans="1:34" x14ac:dyDescent="0.3">
      <c r="A130">
        <v>128</v>
      </c>
      <c r="B130">
        <v>279.92482367000002</v>
      </c>
      <c r="C130">
        <v>303.02274079</v>
      </c>
      <c r="D130">
        <v>316.88956092000001</v>
      </c>
      <c r="E130">
        <v>273.66498990999997</v>
      </c>
      <c r="F130">
        <v>253.14961371000001</v>
      </c>
      <c r="G130">
        <v>272.09537949000003</v>
      </c>
      <c r="H130" s="13">
        <f t="shared" si="21"/>
        <v>-1.5696104199999468</v>
      </c>
      <c r="I130" s="13">
        <f t="shared" si="22"/>
        <v>-63.739947209999997</v>
      </c>
      <c r="J130" s="13">
        <f t="shared" si="23"/>
        <v>2.4625223093276968E-2</v>
      </c>
      <c r="L130">
        <v>358.28429324000001</v>
      </c>
      <c r="M130">
        <v>300.25681123999999</v>
      </c>
      <c r="N130">
        <v>209.9330483</v>
      </c>
      <c r="O130">
        <v>291.97534338000003</v>
      </c>
      <c r="P130" s="13">
        <f t="shared" si="24"/>
        <v>-8.2814678599999638</v>
      </c>
      <c r="Q130" s="13">
        <f t="shared" si="25"/>
        <v>-148.35124494000002</v>
      </c>
      <c r="R130" s="13">
        <f t="shared" si="26"/>
        <v>5.5823379597180769E-2</v>
      </c>
      <c r="T130" s="13" t="str">
        <f t="shared" si="27"/>
        <v>2 - Ear</v>
      </c>
      <c r="U130" s="13" t="b">
        <f t="shared" si="44"/>
        <v>0</v>
      </c>
      <c r="V130" s="13">
        <f t="shared" si="45"/>
        <v>3.1198156503903802E-2</v>
      </c>
      <c r="W130" s="13"/>
      <c r="X130" s="13">
        <f t="shared" si="30"/>
        <v>75.935597881776104</v>
      </c>
      <c r="Y130" s="13">
        <f t="shared" si="31"/>
        <v>47.204547839097863</v>
      </c>
      <c r="Z130" s="13">
        <f t="shared" si="32"/>
        <v>63.759270284439097</v>
      </c>
      <c r="AA130" s="13">
        <f t="shared" si="33"/>
        <v>40.907377640015255</v>
      </c>
      <c r="AB130" s="13">
        <f t="shared" si="34"/>
        <v>964.64086402784619</v>
      </c>
      <c r="AC130" s="13"/>
      <c r="AD130" s="13">
        <f t="shared" si="35"/>
        <v>148.92437466923775</v>
      </c>
      <c r="AE130" s="13">
        <f t="shared" si="36"/>
        <v>78.408270211549222</v>
      </c>
      <c r="AF130" s="13">
        <f t="shared" si="37"/>
        <v>148.58221490193264</v>
      </c>
      <c r="AG130" s="13">
        <f t="shared" si="38"/>
        <v>70.858264224993661</v>
      </c>
      <c r="AH130" s="13">
        <f t="shared" si="39"/>
        <v>529.63026046470259</v>
      </c>
    </row>
    <row r="131" spans="1:34" x14ac:dyDescent="0.3">
      <c r="A131">
        <v>129</v>
      </c>
      <c r="B131">
        <v>291.15672755000003</v>
      </c>
      <c r="C131">
        <v>316.82365861</v>
      </c>
      <c r="D131">
        <v>329.28075823</v>
      </c>
      <c r="E131">
        <v>282.22674057</v>
      </c>
      <c r="F131">
        <v>261.32564858000001</v>
      </c>
      <c r="G131">
        <v>276.92962089000002</v>
      </c>
      <c r="H131" s="13">
        <f t="shared" ref="H131:H194" si="46">G131-E131</f>
        <v>-5.2971196799999802</v>
      </c>
      <c r="I131" s="13">
        <f t="shared" ref="I131:I194" si="47">F131-D131</f>
        <v>-67.955109649999997</v>
      </c>
      <c r="J131" s="13">
        <f t="shared" ref="J131:J194" si="48">H131/I131</f>
        <v>7.7950277871415077E-2</v>
      </c>
      <c r="L131">
        <v>367.10772985</v>
      </c>
      <c r="M131">
        <v>297.48078439</v>
      </c>
      <c r="N131">
        <v>215.13604821000001</v>
      </c>
      <c r="O131">
        <v>291.64132439000002</v>
      </c>
      <c r="P131" s="13">
        <f t="shared" ref="P131:P194" si="49">O131-M131</f>
        <v>-5.8394599999999741</v>
      </c>
      <c r="Q131" s="13">
        <f t="shared" ref="Q131:Q194" si="50">N131-L131</f>
        <v>-151.97168163999999</v>
      </c>
      <c r="R131" s="13">
        <f t="shared" ref="R131:R194" si="51">P131/Q131</f>
        <v>3.842465870604006E-2</v>
      </c>
      <c r="T131" s="13" t="str">
        <f t="shared" ref="T131:T194" si="52">IF(J131&gt;R131,"1 - Eye","2 - Ear")</f>
        <v>1 - Eye</v>
      </c>
      <c r="U131" s="13" t="b">
        <f t="shared" si="44"/>
        <v>0</v>
      </c>
      <c r="V131" s="13">
        <f t="shared" si="45"/>
        <v>3.9525619165375017E-2</v>
      </c>
      <c r="W131" s="13"/>
      <c r="X131" s="13">
        <f t="shared" ref="X131:X194" si="53">(Y131+Z131+AA131)/2</f>
        <v>84.728552734754416</v>
      </c>
      <c r="Y131" s="13">
        <f t="shared" ref="Y131:Y194" si="54">SQRT(POWER(B131-D131,2)+POWER(C131-E131,2))</f>
        <v>51.4819235572648</v>
      </c>
      <c r="Z131" s="13">
        <f t="shared" ref="Z131:Z194" si="55">SQRT(POWER(D131-F131,2)+POWER(E131-G131,2))</f>
        <v>68.161252955383418</v>
      </c>
      <c r="AA131" s="13">
        <f t="shared" ref="AA131:AA194" si="56">SQRT(POWER(F131-B131,2)+POWER(G131-C131,2))</f>
        <v>49.813928956860629</v>
      </c>
      <c r="AB131" s="13">
        <f t="shared" ref="AB131:AB194" si="57">SQRT(X131*(X131-Y131)*(X131-Z131)*(X131-AA131))</f>
        <v>1276.492456078106</v>
      </c>
      <c r="AC131" s="13"/>
      <c r="AD131" s="13">
        <f t="shared" ref="AD131:AD194" si="58">(AE131+AF131+AG131)/2</f>
        <v>155.27113031693841</v>
      </c>
      <c r="AE131" s="13">
        <f t="shared" ref="AE131:AE194" si="59">SQRT(POWER(B131-L131,2)+POWER(C131-M131,2))</f>
        <v>78.375388569788555</v>
      </c>
      <c r="AF131" s="13">
        <f t="shared" ref="AF131:AF194" si="60">SQRT(POWER(L131-N131,2)+POWER(M131-O131,2))</f>
        <v>152.08382988858844</v>
      </c>
      <c r="AG131" s="13">
        <f t="shared" ref="AG131:AG194" si="61">SQRT(POWER(N131-B131,2)+POWER(O131-C131,2))</f>
        <v>80.083042175499841</v>
      </c>
      <c r="AH131" s="13">
        <f t="shared" ref="AH131:AH194" si="62">SQRT(AD131*(AD131-AE131)*(AD131-AF131)*(AD131-AG131))</f>
        <v>1691.5409814275786</v>
      </c>
    </row>
    <row r="132" spans="1:34" x14ac:dyDescent="0.3">
      <c r="A132">
        <v>130</v>
      </c>
      <c r="B132">
        <v>292.83361864</v>
      </c>
      <c r="C132">
        <v>326.53874678</v>
      </c>
      <c r="D132">
        <v>329.07826141999999</v>
      </c>
      <c r="E132">
        <v>282.91655179999998</v>
      </c>
      <c r="F132">
        <v>259.67869330000002</v>
      </c>
      <c r="G132">
        <v>283.88129229999998</v>
      </c>
      <c r="H132" s="13">
        <f t="shared" si="46"/>
        <v>0.96474050000000489</v>
      </c>
      <c r="I132" s="13">
        <f t="shared" si="47"/>
        <v>-69.399568119999969</v>
      </c>
      <c r="J132" s="13">
        <f t="shared" si="48"/>
        <v>-1.3901246450581014E-2</v>
      </c>
      <c r="L132">
        <v>369.58023107999998</v>
      </c>
      <c r="M132">
        <v>295.27676056000001</v>
      </c>
      <c r="N132">
        <v>217.01064389999999</v>
      </c>
      <c r="O132">
        <v>300.50238608000001</v>
      </c>
      <c r="P132" s="13">
        <f t="shared" si="49"/>
        <v>5.2256255199999941</v>
      </c>
      <c r="Q132" s="13">
        <f t="shared" si="50"/>
        <v>-152.56958717999998</v>
      </c>
      <c r="R132" s="13">
        <f t="shared" si="51"/>
        <v>-3.425076790589239E-2</v>
      </c>
      <c r="T132" s="13" t="str">
        <f t="shared" si="52"/>
        <v>1 - Eye</v>
      </c>
      <c r="U132" s="13" t="b">
        <f t="shared" si="44"/>
        <v>0</v>
      </c>
      <c r="V132" s="13">
        <f t="shared" si="45"/>
        <v>2.0349521455311374E-2</v>
      </c>
      <c r="W132" s="13"/>
      <c r="X132" s="13">
        <f t="shared" si="53"/>
        <v>90.074000503236448</v>
      </c>
      <c r="Y132" s="13">
        <f t="shared" si="54"/>
        <v>56.714813101366602</v>
      </c>
      <c r="Z132" s="13">
        <f t="shared" si="55"/>
        <v>69.406273343804131</v>
      </c>
      <c r="AA132" s="13">
        <f t="shared" si="56"/>
        <v>54.026914561302178</v>
      </c>
      <c r="AB132" s="13">
        <f t="shared" si="57"/>
        <v>1496.197408630266</v>
      </c>
      <c r="AC132" s="13"/>
      <c r="AD132" s="13">
        <f t="shared" si="58"/>
        <v>157.84861149412336</v>
      </c>
      <c r="AE132" s="13">
        <f t="shared" si="59"/>
        <v>82.869501648284498</v>
      </c>
      <c r="AF132" s="13">
        <f t="shared" si="60"/>
        <v>152.65905179304269</v>
      </c>
      <c r="AG132" s="13">
        <f t="shared" si="61"/>
        <v>80.168669546919531</v>
      </c>
      <c r="AH132" s="13">
        <f t="shared" si="62"/>
        <v>2184.2896377361158</v>
      </c>
    </row>
    <row r="133" spans="1:34" x14ac:dyDescent="0.3">
      <c r="A133">
        <v>131</v>
      </c>
      <c r="B133">
        <v>298.59379330000002</v>
      </c>
      <c r="C133">
        <v>304.77121756999998</v>
      </c>
      <c r="D133">
        <v>332.21948232</v>
      </c>
      <c r="E133">
        <v>274.68181448000001</v>
      </c>
      <c r="F133">
        <v>268.53899180000002</v>
      </c>
      <c r="G133">
        <v>273.03385931999998</v>
      </c>
      <c r="H133" s="13">
        <f t="shared" si="46"/>
        <v>-1.6479551600000377</v>
      </c>
      <c r="I133" s="13">
        <f t="shared" si="47"/>
        <v>-63.680490519999978</v>
      </c>
      <c r="J133" s="13">
        <f t="shared" si="48"/>
        <v>2.5878493500022089E-2</v>
      </c>
      <c r="L133">
        <v>371.06467877</v>
      </c>
      <c r="M133">
        <v>302.20902164</v>
      </c>
      <c r="N133">
        <v>229.02970998999999</v>
      </c>
      <c r="O133">
        <v>294.95756631</v>
      </c>
      <c r="P133" s="13">
        <f t="shared" si="49"/>
        <v>-7.2514553299999989</v>
      </c>
      <c r="Q133" s="13">
        <f t="shared" si="50"/>
        <v>-142.03496878000001</v>
      </c>
      <c r="R133" s="13">
        <f t="shared" si="51"/>
        <v>5.1054014319754461E-2</v>
      </c>
      <c r="T133" s="13" t="str">
        <f t="shared" si="52"/>
        <v>2 - Ear</v>
      </c>
      <c r="U133" s="13" t="b">
        <f t="shared" ref="U133:U139" si="63">IF(ABS(J133-R133)&lt;0.01,TRUE,FALSE)</f>
        <v>0</v>
      </c>
      <c r="V133" s="13">
        <f t="shared" ref="V133:V139" si="64">ABS(J133-R133)</f>
        <v>2.5175520819732372E-2</v>
      </c>
      <c r="W133" s="13"/>
      <c r="X133" s="13">
        <f t="shared" si="53"/>
        <v>76.26718622175521</v>
      </c>
      <c r="Y133" s="13">
        <f t="shared" si="54"/>
        <v>45.12271202379403</v>
      </c>
      <c r="Z133" s="13">
        <f t="shared" si="55"/>
        <v>63.701810249608904</v>
      </c>
      <c r="AA133" s="13">
        <f t="shared" si="56"/>
        <v>43.70985017010748</v>
      </c>
      <c r="AB133" s="13">
        <f t="shared" si="57"/>
        <v>985.7607879771333</v>
      </c>
      <c r="AC133" s="13"/>
      <c r="AD133" s="13">
        <f t="shared" si="58"/>
        <v>142.49450844499282</v>
      </c>
      <c r="AE133" s="13">
        <f t="shared" si="59"/>
        <v>72.51616432761432</v>
      </c>
      <c r="AF133" s="13">
        <f t="shared" si="60"/>
        <v>142.21995626753147</v>
      </c>
      <c r="AG133" s="13">
        <f t="shared" si="61"/>
        <v>70.252896294839857</v>
      </c>
      <c r="AH133" s="13">
        <f t="shared" si="62"/>
        <v>444.72040381851446</v>
      </c>
    </row>
    <row r="134" spans="1:34" x14ac:dyDescent="0.3">
      <c r="A134">
        <v>132</v>
      </c>
      <c r="B134">
        <v>300.98334633000002</v>
      </c>
      <c r="C134">
        <v>326.32643948999998</v>
      </c>
      <c r="D134">
        <v>338.56493016000002</v>
      </c>
      <c r="E134">
        <v>293.40378822999998</v>
      </c>
      <c r="F134">
        <v>272.22349091000001</v>
      </c>
      <c r="G134">
        <v>288.68690961999999</v>
      </c>
      <c r="H134" s="13">
        <f t="shared" si="46"/>
        <v>-4.7168786099999807</v>
      </c>
      <c r="I134" s="13">
        <f t="shared" si="47"/>
        <v>-66.341439250000008</v>
      </c>
      <c r="J134" s="13">
        <f t="shared" si="48"/>
        <v>7.1100034357484646E-2</v>
      </c>
      <c r="L134">
        <v>377.39143306</v>
      </c>
      <c r="M134">
        <v>318.76159010999999</v>
      </c>
      <c r="N134">
        <v>229.56516601999999</v>
      </c>
      <c r="O134">
        <v>313.85101816999997</v>
      </c>
      <c r="P134" s="13">
        <f t="shared" si="49"/>
        <v>-4.9105719400000112</v>
      </c>
      <c r="Q134" s="13">
        <f t="shared" si="50"/>
        <v>-147.82626704</v>
      </c>
      <c r="R134" s="13">
        <f t="shared" si="51"/>
        <v>3.321853442102593E-2</v>
      </c>
      <c r="T134" s="13" t="str">
        <f t="shared" si="52"/>
        <v>1 - Eye</v>
      </c>
      <c r="U134" s="13" t="b">
        <f t="shared" si="63"/>
        <v>0</v>
      </c>
      <c r="V134" s="13">
        <f t="shared" si="64"/>
        <v>3.7881499936458715E-2</v>
      </c>
      <c r="W134" s="13"/>
      <c r="X134" s="13">
        <f t="shared" si="53"/>
        <v>81.920549732719991</v>
      </c>
      <c r="Y134" s="13">
        <f t="shared" si="54"/>
        <v>49.962750216124988</v>
      </c>
      <c r="Z134" s="13">
        <f t="shared" si="55"/>
        <v>66.508912978509258</v>
      </c>
      <c r="AA134" s="13">
        <f t="shared" si="56"/>
        <v>47.369436270805728</v>
      </c>
      <c r="AB134" s="13">
        <f t="shared" si="57"/>
        <v>1180.7019187059377</v>
      </c>
      <c r="AC134" s="13"/>
      <c r="AD134" s="13">
        <f t="shared" si="58"/>
        <v>148.5945327887722</v>
      </c>
      <c r="AE134" s="13">
        <f t="shared" si="59"/>
        <v>76.781655777153475</v>
      </c>
      <c r="AF134" s="13">
        <f t="shared" si="60"/>
        <v>147.90780555386286</v>
      </c>
      <c r="AG134" s="13">
        <f t="shared" si="61"/>
        <v>72.499604246528037</v>
      </c>
      <c r="AH134" s="13">
        <f t="shared" si="62"/>
        <v>746.7454256253526</v>
      </c>
    </row>
    <row r="135" spans="1:34" x14ac:dyDescent="0.3">
      <c r="A135">
        <v>133</v>
      </c>
      <c r="B135">
        <v>295.20918984999997</v>
      </c>
      <c r="C135">
        <v>313.20902519999999</v>
      </c>
      <c r="D135">
        <v>332.36032755999997</v>
      </c>
      <c r="E135">
        <v>276.71529248000002</v>
      </c>
      <c r="F135">
        <v>263.31734376999998</v>
      </c>
      <c r="G135">
        <v>271.00501614000001</v>
      </c>
      <c r="H135" s="13">
        <f t="shared" si="46"/>
        <v>-5.7102763400000072</v>
      </c>
      <c r="I135" s="13">
        <f t="shared" si="47"/>
        <v>-69.042983789999994</v>
      </c>
      <c r="J135" s="13">
        <f t="shared" si="48"/>
        <v>8.2706106059498963E-2</v>
      </c>
      <c r="L135">
        <v>371.34689691</v>
      </c>
      <c r="M135">
        <v>293.53209205000002</v>
      </c>
      <c r="N135">
        <v>217.33760240000001</v>
      </c>
      <c r="O135">
        <v>285.85418131</v>
      </c>
      <c r="P135" s="13">
        <f t="shared" si="49"/>
        <v>-7.6779107400000157</v>
      </c>
      <c r="Q135" s="13">
        <f t="shared" si="50"/>
        <v>-154.00929450999999</v>
      </c>
      <c r="R135" s="13">
        <f t="shared" si="51"/>
        <v>4.9853554387274207E-2</v>
      </c>
      <c r="T135" s="13" t="str">
        <f t="shared" si="52"/>
        <v>1 - Eye</v>
      </c>
      <c r="U135" s="13" t="b">
        <f t="shared" si="63"/>
        <v>0</v>
      </c>
      <c r="V135" s="13">
        <f t="shared" si="64"/>
        <v>3.2852551672224756E-2</v>
      </c>
      <c r="W135" s="13"/>
      <c r="X135" s="13">
        <f t="shared" si="53"/>
        <v>87.127120368908294</v>
      </c>
      <c r="Y135" s="13">
        <f t="shared" si="54"/>
        <v>52.076862050109938</v>
      </c>
      <c r="Z135" s="13">
        <f t="shared" si="55"/>
        <v>69.27871871293064</v>
      </c>
      <c r="AA135" s="13">
        <f t="shared" si="56"/>
        <v>52.898659974776024</v>
      </c>
      <c r="AB135" s="13">
        <f t="shared" si="57"/>
        <v>1365.889729646522</v>
      </c>
      <c r="AC135" s="13"/>
      <c r="AD135" s="13">
        <f t="shared" si="58"/>
        <v>157.68815051393693</v>
      </c>
      <c r="AE135" s="13">
        <f t="shared" si="59"/>
        <v>78.639253140807128</v>
      </c>
      <c r="AF135" s="13">
        <f t="shared" si="60"/>
        <v>154.20056131155724</v>
      </c>
      <c r="AG135" s="13">
        <f t="shared" si="61"/>
        <v>82.536486575509514</v>
      </c>
      <c r="AH135" s="13">
        <f t="shared" si="62"/>
        <v>1807.5045556534346</v>
      </c>
    </row>
    <row r="136" spans="1:34" x14ac:dyDescent="0.3">
      <c r="A136">
        <v>134</v>
      </c>
      <c r="B136">
        <v>282.79354267000002</v>
      </c>
      <c r="C136">
        <v>316.20895812999998</v>
      </c>
      <c r="D136">
        <v>322.24398814</v>
      </c>
      <c r="E136">
        <v>280.21938079</v>
      </c>
      <c r="F136">
        <v>253.61072250000001</v>
      </c>
      <c r="G136">
        <v>278.56650689000003</v>
      </c>
      <c r="H136" s="13">
        <f t="shared" si="46"/>
        <v>-1.6528738999999746</v>
      </c>
      <c r="I136" s="13">
        <f t="shared" si="47"/>
        <v>-68.633265639999991</v>
      </c>
      <c r="J136" s="13">
        <f t="shared" si="48"/>
        <v>2.4082693495450797E-2</v>
      </c>
      <c r="L136">
        <v>366.77153378999998</v>
      </c>
      <c r="M136">
        <v>293.55447222999999</v>
      </c>
      <c r="N136">
        <v>211.86284391999999</v>
      </c>
      <c r="O136">
        <v>292.50273516999999</v>
      </c>
      <c r="P136" s="13">
        <f t="shared" si="49"/>
        <v>-1.0517370599999936</v>
      </c>
      <c r="Q136" s="13">
        <f t="shared" si="50"/>
        <v>-154.90868986999999</v>
      </c>
      <c r="R136" s="13">
        <f t="shared" si="51"/>
        <v>6.7894000064335682E-3</v>
      </c>
      <c r="T136" s="13" t="str">
        <f t="shared" si="52"/>
        <v>1 - Eye</v>
      </c>
      <c r="U136" s="13" t="b">
        <f t="shared" si="63"/>
        <v>0</v>
      </c>
      <c r="V136" s="13">
        <f t="shared" si="64"/>
        <v>1.7293293489017231E-2</v>
      </c>
      <c r="W136" s="13"/>
      <c r="X136" s="13">
        <f t="shared" si="53"/>
        <v>84.841575446613717</v>
      </c>
      <c r="Y136" s="13">
        <f t="shared" si="54"/>
        <v>53.400255850447778</v>
      </c>
      <c r="Z136" s="13">
        <f t="shared" si="55"/>
        <v>68.653165582805457</v>
      </c>
      <c r="AA136" s="13">
        <f t="shared" si="56"/>
        <v>47.629729459974193</v>
      </c>
      <c r="AB136" s="13">
        <f t="shared" si="57"/>
        <v>1267.6444167541392</v>
      </c>
      <c r="AC136" s="13"/>
      <c r="AD136" s="13">
        <f t="shared" si="58"/>
        <v>158.33983339153812</v>
      </c>
      <c r="AE136" s="13">
        <f t="shared" si="59"/>
        <v>86.98004784974593</v>
      </c>
      <c r="AF136" s="13">
        <f t="shared" si="60"/>
        <v>154.91226016065744</v>
      </c>
      <c r="AG136" s="13">
        <f t="shared" si="61"/>
        <v>74.787358772672846</v>
      </c>
      <c r="AH136" s="13">
        <f t="shared" si="62"/>
        <v>1798.8497479663254</v>
      </c>
    </row>
    <row r="137" spans="1:34" x14ac:dyDescent="0.3">
      <c r="A137">
        <v>135</v>
      </c>
      <c r="B137">
        <v>286.72282803000002</v>
      </c>
      <c r="C137">
        <v>303.19971662</v>
      </c>
      <c r="D137">
        <v>323.71511228000003</v>
      </c>
      <c r="E137">
        <v>275.79478010999998</v>
      </c>
      <c r="F137">
        <v>258.26734474</v>
      </c>
      <c r="G137">
        <v>273.87319759000002</v>
      </c>
      <c r="H137" s="13">
        <f t="shared" si="46"/>
        <v>-1.9215825199999585</v>
      </c>
      <c r="I137" s="13">
        <f t="shared" si="47"/>
        <v>-65.447767540000029</v>
      </c>
      <c r="J137" s="13">
        <f t="shared" si="48"/>
        <v>2.936055105050811E-2</v>
      </c>
      <c r="L137">
        <v>364.11977374999998</v>
      </c>
      <c r="M137">
        <v>301.89017957999999</v>
      </c>
      <c r="N137">
        <v>216.82708701000001</v>
      </c>
      <c r="O137">
        <v>295.38235352999999</v>
      </c>
      <c r="P137" s="13">
        <f t="shared" si="49"/>
        <v>-6.5078260500000056</v>
      </c>
      <c r="Q137" s="13">
        <f t="shared" si="50"/>
        <v>-147.29268673999997</v>
      </c>
      <c r="R137" s="13">
        <f t="shared" si="51"/>
        <v>4.4182954320655277E-2</v>
      </c>
      <c r="T137" s="13" t="str">
        <f t="shared" si="52"/>
        <v>2 - Ear</v>
      </c>
      <c r="U137" s="13" t="b">
        <f t="shared" si="63"/>
        <v>0</v>
      </c>
      <c r="V137" s="13">
        <f t="shared" si="64"/>
        <v>1.4822403270147166E-2</v>
      </c>
      <c r="W137" s="13"/>
      <c r="X137" s="13">
        <f t="shared" si="53"/>
        <v>76.188123979444526</v>
      </c>
      <c r="Y137" s="13">
        <f t="shared" si="54"/>
        <v>46.037589415063117</v>
      </c>
      <c r="Z137" s="13">
        <f t="shared" si="55"/>
        <v>65.475970824043927</v>
      </c>
      <c r="AA137" s="13">
        <f t="shared" si="56"/>
        <v>40.862687719781988</v>
      </c>
      <c r="AB137" s="13">
        <f t="shared" si="57"/>
        <v>932.33782047230659</v>
      </c>
      <c r="AC137" s="13"/>
      <c r="AD137" s="13">
        <f t="shared" si="58"/>
        <v>147.58797471447127</v>
      </c>
      <c r="AE137" s="13">
        <f t="shared" si="59"/>
        <v>77.408023447467983</v>
      </c>
      <c r="AF137" s="13">
        <f t="shared" si="60"/>
        <v>147.43638413561567</v>
      </c>
      <c r="AG137" s="13">
        <f t="shared" si="61"/>
        <v>70.331541845858936</v>
      </c>
      <c r="AH137" s="13">
        <f t="shared" si="62"/>
        <v>348.2855442770753</v>
      </c>
    </row>
    <row r="138" spans="1:34" x14ac:dyDescent="0.3">
      <c r="A138">
        <v>136</v>
      </c>
      <c r="B138">
        <v>297.4424707</v>
      </c>
      <c r="C138">
        <v>366.11667690000002</v>
      </c>
      <c r="D138">
        <v>326.50629458999998</v>
      </c>
      <c r="E138">
        <v>337.08400053999998</v>
      </c>
      <c r="F138">
        <v>273.36649433000002</v>
      </c>
      <c r="G138">
        <v>338.30623162000001</v>
      </c>
      <c r="H138" s="13">
        <f t="shared" si="46"/>
        <v>1.2222310800000287</v>
      </c>
      <c r="I138" s="13">
        <f t="shared" si="47"/>
        <v>-53.139800259999959</v>
      </c>
      <c r="J138" s="13">
        <f t="shared" si="48"/>
        <v>-2.3000294958203698E-2</v>
      </c>
      <c r="L138">
        <v>358.39289281999999</v>
      </c>
      <c r="M138">
        <v>352.28975878</v>
      </c>
      <c r="N138">
        <v>238.39789823000001</v>
      </c>
      <c r="O138">
        <v>352.41212192</v>
      </c>
      <c r="P138" s="13">
        <f t="shared" si="49"/>
        <v>0.12236314000000448</v>
      </c>
      <c r="Q138" s="13">
        <f t="shared" si="50"/>
        <v>-119.99499458999998</v>
      </c>
      <c r="R138" s="13">
        <f t="shared" si="51"/>
        <v>-1.0197353682801188E-3</v>
      </c>
      <c r="T138" s="13" t="str">
        <f t="shared" si="52"/>
        <v>2 - Ear</v>
      </c>
      <c r="U138" s="13" t="b">
        <f t="shared" si="63"/>
        <v>0</v>
      </c>
      <c r="V138" s="13">
        <f t="shared" si="64"/>
        <v>2.1980559589923579E-2</v>
      </c>
      <c r="W138" s="13"/>
      <c r="X138" s="13">
        <f t="shared" si="53"/>
        <v>65.509218449920354</v>
      </c>
      <c r="Y138" s="13">
        <f t="shared" si="54"/>
        <v>41.080435194060918</v>
      </c>
      <c r="Z138" s="13">
        <f t="shared" si="55"/>
        <v>53.153854239232828</v>
      </c>
      <c r="AA138" s="13">
        <f t="shared" si="56"/>
        <v>36.784147466546948</v>
      </c>
      <c r="AB138" s="13">
        <f t="shared" si="57"/>
        <v>753.63395696081022</v>
      </c>
      <c r="AC138" s="13"/>
      <c r="AD138" s="13">
        <f t="shared" si="58"/>
        <v>121.55415885953735</v>
      </c>
      <c r="AE138" s="13">
        <f t="shared" si="59"/>
        <v>62.499100963960821</v>
      </c>
      <c r="AF138" s="13">
        <f t="shared" si="60"/>
        <v>119.99505697899457</v>
      </c>
      <c r="AG138" s="13">
        <f t="shared" si="61"/>
        <v>60.614159776119337</v>
      </c>
      <c r="AH138" s="13">
        <f t="shared" si="62"/>
        <v>825.8514399854198</v>
      </c>
    </row>
    <row r="139" spans="1:34" x14ac:dyDescent="0.3">
      <c r="A139">
        <v>137</v>
      </c>
      <c r="B139">
        <v>284.89315930999999</v>
      </c>
      <c r="C139">
        <v>352.08192406000001</v>
      </c>
      <c r="D139">
        <v>321.79180989999998</v>
      </c>
      <c r="E139">
        <v>318.31821761999998</v>
      </c>
      <c r="F139">
        <v>260.02302730999997</v>
      </c>
      <c r="G139">
        <v>316.84424373000002</v>
      </c>
      <c r="H139" s="13">
        <f t="shared" si="46"/>
        <v>-1.4739738899999679</v>
      </c>
      <c r="I139" s="13">
        <f t="shared" si="47"/>
        <v>-61.768782590000001</v>
      </c>
      <c r="J139" s="13">
        <f t="shared" si="48"/>
        <v>2.386276413740742E-2</v>
      </c>
      <c r="L139">
        <v>360.50586221999998</v>
      </c>
      <c r="M139">
        <v>329.27572479999998</v>
      </c>
      <c r="N139">
        <v>225.67861880000001</v>
      </c>
      <c r="O139">
        <v>335.10310447000001</v>
      </c>
      <c r="P139" s="13">
        <f t="shared" si="49"/>
        <v>5.8273796700000275</v>
      </c>
      <c r="Q139" s="13">
        <f t="shared" si="50"/>
        <v>-134.82724341999997</v>
      </c>
      <c r="R139" s="13">
        <f t="shared" si="51"/>
        <v>-4.322108442021004E-2</v>
      </c>
      <c r="T139" s="13" t="str">
        <f t="shared" si="52"/>
        <v>1 - Eye</v>
      </c>
      <c r="U139" s="13" t="b">
        <f t="shared" si="63"/>
        <v>0</v>
      </c>
      <c r="V139" s="13">
        <f t="shared" si="64"/>
        <v>6.7083848557617454E-2</v>
      </c>
      <c r="W139" s="13"/>
      <c r="X139" s="13">
        <f t="shared" si="53"/>
        <v>77.465793508031936</v>
      </c>
      <c r="Y139" s="13">
        <f t="shared" si="54"/>
        <v>50.014980635099775</v>
      </c>
      <c r="Z139" s="13">
        <f t="shared" si="55"/>
        <v>61.786366632770118</v>
      </c>
      <c r="AA139" s="13">
        <f t="shared" si="56"/>
        <v>43.130239748193986</v>
      </c>
      <c r="AB139" s="13">
        <f t="shared" si="57"/>
        <v>1069.9653450354176</v>
      </c>
      <c r="AC139" s="13"/>
      <c r="AD139" s="13">
        <f t="shared" si="58"/>
        <v>137.76550927557963</v>
      </c>
      <c r="AE139" s="13">
        <f t="shared" si="59"/>
        <v>78.977234479581185</v>
      </c>
      <c r="AF139" s="13">
        <f t="shared" si="60"/>
        <v>134.95311749661158</v>
      </c>
      <c r="AG139" s="13">
        <f t="shared" si="61"/>
        <v>61.60066657496651</v>
      </c>
      <c r="AH139" s="13">
        <f t="shared" si="62"/>
        <v>1317.1365256907802</v>
      </c>
    </row>
    <row r="140" spans="1:34" x14ac:dyDescent="0.3">
      <c r="A140">
        <v>138</v>
      </c>
      <c r="B140">
        <v>305.16678421</v>
      </c>
      <c r="C140">
        <v>352.22021969999997</v>
      </c>
      <c r="D140">
        <v>337.28724978000002</v>
      </c>
      <c r="E140">
        <v>318.06279317000002</v>
      </c>
      <c r="F140">
        <v>276.50276896999998</v>
      </c>
      <c r="G140">
        <v>315.51198247000002</v>
      </c>
      <c r="H140" s="13">
        <f t="shared" si="46"/>
        <v>-2.5508106999999995</v>
      </c>
      <c r="I140" s="13">
        <f t="shared" si="47"/>
        <v>-60.784480810000048</v>
      </c>
      <c r="J140" s="13">
        <f t="shared" si="48"/>
        <v>4.1964834872462199E-2</v>
      </c>
      <c r="L140">
        <v>371.24515685</v>
      </c>
      <c r="M140">
        <v>335.68453491999998</v>
      </c>
      <c r="N140">
        <v>238.01333467000001</v>
      </c>
      <c r="O140">
        <v>328.11958241000002</v>
      </c>
      <c r="P140" s="13">
        <f t="shared" si="49"/>
        <v>-7.5649525099999551</v>
      </c>
      <c r="Q140" s="13">
        <f t="shared" si="50"/>
        <v>-133.23182217999999</v>
      </c>
      <c r="R140" s="13">
        <f t="shared" si="51"/>
        <v>5.6780372633344969E-2</v>
      </c>
      <c r="T140" s="13" t="str">
        <f t="shared" si="52"/>
        <v>2 - Ear</v>
      </c>
      <c r="U140" s="13" t="b">
        <f t="shared" ref="U140:U159" si="65">IF(ABS(J140-R140)&lt;0.01,TRUE,FALSE)</f>
        <v>0</v>
      </c>
      <c r="V140" s="13">
        <f t="shared" ref="V140:V159" si="66">ABS(J140-R140)</f>
        <v>1.481553776088277E-2</v>
      </c>
      <c r="W140" s="13"/>
      <c r="X140" s="13">
        <f t="shared" si="53"/>
        <v>77.149735982621877</v>
      </c>
      <c r="Y140" s="13">
        <f t="shared" si="54"/>
        <v>46.887675305840247</v>
      </c>
      <c r="Z140" s="13">
        <f t="shared" si="55"/>
        <v>60.837979441862622</v>
      </c>
      <c r="AA140" s="13">
        <f t="shared" si="56"/>
        <v>46.573817217540892</v>
      </c>
      <c r="AB140" s="13">
        <f t="shared" si="57"/>
        <v>1079.0873323483529</v>
      </c>
      <c r="AC140" s="13"/>
      <c r="AD140" s="13">
        <f t="shared" si="58"/>
        <v>136.45478837449008</v>
      </c>
      <c r="AE140" s="13">
        <f t="shared" si="59"/>
        <v>68.115932070949626</v>
      </c>
      <c r="AF140" s="13">
        <f t="shared" si="60"/>
        <v>133.44641976419484</v>
      </c>
      <c r="AG140" s="13">
        <f t="shared" si="61"/>
        <v>71.347224913835731</v>
      </c>
      <c r="AH140" s="13">
        <f t="shared" si="62"/>
        <v>1351.4795825965812</v>
      </c>
    </row>
    <row r="141" spans="1:34" x14ac:dyDescent="0.3">
      <c r="A141">
        <v>139</v>
      </c>
      <c r="B141">
        <v>303.91014075999999</v>
      </c>
      <c r="C141">
        <v>324.57731620999999</v>
      </c>
      <c r="D141">
        <v>336.64733299</v>
      </c>
      <c r="E141">
        <v>292.56853078</v>
      </c>
      <c r="F141">
        <v>275.98397740000001</v>
      </c>
      <c r="G141">
        <v>292.43693164000001</v>
      </c>
      <c r="H141" s="13">
        <f t="shared" si="46"/>
        <v>-0.13159913999999162</v>
      </c>
      <c r="I141" s="13">
        <f t="shared" si="47"/>
        <v>-60.663355589999981</v>
      </c>
      <c r="J141" s="13">
        <f t="shared" si="48"/>
        <v>2.1693349917768978E-3</v>
      </c>
      <c r="L141">
        <v>371.39540163999999</v>
      </c>
      <c r="M141">
        <v>315.59503623000001</v>
      </c>
      <c r="N141">
        <v>234.68070451</v>
      </c>
      <c r="O141">
        <v>311.70122652999999</v>
      </c>
      <c r="P141" s="13">
        <f t="shared" si="49"/>
        <v>-3.8938097000000198</v>
      </c>
      <c r="Q141" s="13">
        <f t="shared" si="50"/>
        <v>-136.71469712999999</v>
      </c>
      <c r="R141" s="13">
        <f t="shared" si="51"/>
        <v>2.8481280957653395E-2</v>
      </c>
      <c r="T141" s="13" t="str">
        <f t="shared" si="52"/>
        <v>2 - Ear</v>
      </c>
      <c r="U141" s="13" t="b">
        <f t="shared" si="65"/>
        <v>0</v>
      </c>
      <c r="V141" s="13">
        <f t="shared" si="66"/>
        <v>2.6311945965876497E-2</v>
      </c>
      <c r="W141" s="13"/>
      <c r="X141" s="13">
        <f t="shared" si="53"/>
        <v>74.513292139273389</v>
      </c>
      <c r="Y141" s="13">
        <f t="shared" si="54"/>
        <v>45.785217044453901</v>
      </c>
      <c r="Z141" s="13">
        <f t="shared" si="55"/>
        <v>60.663498331141689</v>
      </c>
      <c r="AA141" s="13">
        <f t="shared" si="56"/>
        <v>42.577868902951195</v>
      </c>
      <c r="AB141" s="13">
        <f t="shared" si="57"/>
        <v>973.03425944379092</v>
      </c>
      <c r="AC141" s="13"/>
      <c r="AD141" s="13">
        <f t="shared" si="58"/>
        <v>137.63361047413804</v>
      </c>
      <c r="AE141" s="13">
        <f t="shared" si="59"/>
        <v>68.080406797262654</v>
      </c>
      <c r="AF141" s="13">
        <f t="shared" si="60"/>
        <v>136.77013623349009</v>
      </c>
      <c r="AG141" s="13">
        <f t="shared" si="61"/>
        <v>70.416677917523316</v>
      </c>
      <c r="AH141" s="13">
        <f t="shared" si="62"/>
        <v>745.39222521207398</v>
      </c>
    </row>
    <row r="142" spans="1:34" x14ac:dyDescent="0.3">
      <c r="A142">
        <v>140</v>
      </c>
      <c r="B142">
        <v>289.05014546000001</v>
      </c>
      <c r="C142">
        <v>374.75597808999999</v>
      </c>
      <c r="D142">
        <v>320.10864733</v>
      </c>
      <c r="E142">
        <v>343.12905512999998</v>
      </c>
      <c r="F142">
        <v>267.30737549999998</v>
      </c>
      <c r="G142">
        <v>344.82325953999998</v>
      </c>
      <c r="H142" s="13">
        <f t="shared" si="46"/>
        <v>1.6942044099999976</v>
      </c>
      <c r="I142" s="13">
        <f t="shared" si="47"/>
        <v>-52.801271830000019</v>
      </c>
      <c r="J142" s="13">
        <f t="shared" si="48"/>
        <v>-3.2086431846844343E-2</v>
      </c>
      <c r="L142">
        <v>358.40383005000001</v>
      </c>
      <c r="M142">
        <v>355.22583708000002</v>
      </c>
      <c r="N142">
        <v>239.46419356000001</v>
      </c>
      <c r="O142">
        <v>359.00627132</v>
      </c>
      <c r="P142" s="13">
        <f t="shared" si="49"/>
        <v>3.7804342399999769</v>
      </c>
      <c r="Q142" s="13">
        <f t="shared" si="50"/>
        <v>-118.93963649</v>
      </c>
      <c r="R142" s="13">
        <f t="shared" si="51"/>
        <v>-3.1784477837359305E-2</v>
      </c>
      <c r="T142" s="13" t="str">
        <f t="shared" si="52"/>
        <v>2 - Ear</v>
      </c>
      <c r="U142" s="13" t="b">
        <f t="shared" si="65"/>
        <v>1</v>
      </c>
      <c r="V142" s="13">
        <f t="shared" si="66"/>
        <v>3.0195400948503787E-4</v>
      </c>
      <c r="W142" s="13"/>
      <c r="X142" s="13">
        <f t="shared" si="53"/>
        <v>67.07585715704198</v>
      </c>
      <c r="Y142" s="13">
        <f t="shared" si="54"/>
        <v>44.327111278838913</v>
      </c>
      <c r="Z142" s="13">
        <f t="shared" si="55"/>
        <v>52.828445324923358</v>
      </c>
      <c r="AA142" s="13">
        <f t="shared" si="56"/>
        <v>36.996157710321675</v>
      </c>
      <c r="AB142" s="13">
        <f t="shared" si="57"/>
        <v>808.66115276064124</v>
      </c>
      <c r="AC142" s="13"/>
      <c r="AD142" s="13">
        <f t="shared" si="58"/>
        <v>121.53895047213479</v>
      </c>
      <c r="AE142" s="13">
        <f t="shared" si="59"/>
        <v>72.051092802813798</v>
      </c>
      <c r="AF142" s="13">
        <f t="shared" si="60"/>
        <v>118.99970088792787</v>
      </c>
      <c r="AG142" s="13">
        <f t="shared" si="61"/>
        <v>52.027107253527916</v>
      </c>
      <c r="AH142" s="13">
        <f t="shared" si="62"/>
        <v>1030.3604142168208</v>
      </c>
    </row>
    <row r="143" spans="1:34" x14ac:dyDescent="0.3">
      <c r="A143">
        <v>141</v>
      </c>
      <c r="B143">
        <v>306.08828801999999</v>
      </c>
      <c r="C143">
        <v>364.61224979000002</v>
      </c>
      <c r="D143">
        <v>335.00664523</v>
      </c>
      <c r="E143">
        <v>337.43450848999998</v>
      </c>
      <c r="F143">
        <v>280.02935693000001</v>
      </c>
      <c r="G143">
        <v>330.83176909999997</v>
      </c>
      <c r="H143" s="13">
        <f t="shared" si="46"/>
        <v>-6.6027393900000106</v>
      </c>
      <c r="I143" s="13">
        <f t="shared" si="47"/>
        <v>-54.977288299999998</v>
      </c>
      <c r="J143" s="13">
        <f t="shared" si="48"/>
        <v>0.12009940093753244</v>
      </c>
      <c r="L143">
        <v>366.17224625</v>
      </c>
      <c r="M143">
        <v>357.13616445999997</v>
      </c>
      <c r="N143">
        <v>236.09254608000001</v>
      </c>
      <c r="O143">
        <v>348.48034135</v>
      </c>
      <c r="P143" s="13">
        <f t="shared" si="49"/>
        <v>-8.6558231099999716</v>
      </c>
      <c r="Q143" s="13">
        <f t="shared" si="50"/>
        <v>-130.07970017</v>
      </c>
      <c r="R143" s="13">
        <f t="shared" si="51"/>
        <v>6.6542458959297682E-2</v>
      </c>
      <c r="T143" s="13" t="str">
        <f t="shared" si="52"/>
        <v>1 - Eye</v>
      </c>
      <c r="U143" s="13" t="b">
        <f t="shared" si="65"/>
        <v>0</v>
      </c>
      <c r="V143" s="13">
        <f t="shared" si="66"/>
        <v>5.3556941978234754E-2</v>
      </c>
      <c r="X143" s="13">
        <f t="shared" si="53"/>
        <v>68.860527030614605</v>
      </c>
      <c r="Y143" s="13">
        <f t="shared" si="54"/>
        <v>39.685022437878089</v>
      </c>
      <c r="Z143" s="13">
        <f t="shared" si="55"/>
        <v>55.372361303032534</v>
      </c>
      <c r="AA143" s="13">
        <f t="shared" si="56"/>
        <v>42.663670320318602</v>
      </c>
      <c r="AB143" s="13">
        <f t="shared" si="57"/>
        <v>842.54944751873791</v>
      </c>
      <c r="AC143" s="13"/>
      <c r="AD143" s="13">
        <f t="shared" si="58"/>
        <v>131.37265444781815</v>
      </c>
      <c r="AE143" s="13">
        <f t="shared" si="59"/>
        <v>60.547286383832493</v>
      </c>
      <c r="AF143" s="13">
        <f t="shared" si="60"/>
        <v>130.36737195337147</v>
      </c>
      <c r="AG143" s="13">
        <f t="shared" si="61"/>
        <v>71.830650558432339</v>
      </c>
      <c r="AH143" s="13">
        <f t="shared" si="62"/>
        <v>746.28152617962098</v>
      </c>
    </row>
    <row r="144" spans="1:34" x14ac:dyDescent="0.3">
      <c r="A144">
        <v>142</v>
      </c>
      <c r="B144">
        <v>251.64500272999999</v>
      </c>
      <c r="C144">
        <v>370.00756045999998</v>
      </c>
      <c r="D144">
        <v>288.8409542</v>
      </c>
      <c r="E144">
        <v>345.34323561999997</v>
      </c>
      <c r="F144">
        <v>238.14874520000001</v>
      </c>
      <c r="G144">
        <v>340.17530813000002</v>
      </c>
      <c r="H144" s="13">
        <f t="shared" si="46"/>
        <v>-5.1679274899999541</v>
      </c>
      <c r="I144" s="13">
        <f t="shared" si="47"/>
        <v>-50.692208999999991</v>
      </c>
      <c r="J144" s="13">
        <f t="shared" si="48"/>
        <v>0.10194717476210112</v>
      </c>
      <c r="L144">
        <v>347.69310308000001</v>
      </c>
      <c r="M144">
        <v>369.80722602999998</v>
      </c>
      <c r="N144">
        <v>228.73354585000001</v>
      </c>
      <c r="O144">
        <v>361.86340736</v>
      </c>
      <c r="P144" s="13">
        <f t="shared" si="49"/>
        <v>-7.9438186699999846</v>
      </c>
      <c r="Q144" s="13">
        <f t="shared" si="50"/>
        <v>-118.95955723</v>
      </c>
      <c r="R144" s="13">
        <f t="shared" si="51"/>
        <v>6.6777473411750901E-2</v>
      </c>
      <c r="T144" s="13" t="str">
        <f t="shared" si="52"/>
        <v>1 - Eye</v>
      </c>
      <c r="U144" s="13" t="b">
        <f t="shared" si="65"/>
        <v>0</v>
      </c>
      <c r="V144" s="13">
        <f t="shared" si="66"/>
        <v>3.5169701350350219E-2</v>
      </c>
      <c r="X144" s="13">
        <f t="shared" si="53"/>
        <v>64.164213196697347</v>
      </c>
      <c r="Y144" s="13">
        <f t="shared" si="54"/>
        <v>44.630345344525821</v>
      </c>
      <c r="Z144" s="13">
        <f t="shared" si="55"/>
        <v>50.954955871255322</v>
      </c>
      <c r="AA144" s="13">
        <f t="shared" si="56"/>
        <v>32.743125177613535</v>
      </c>
      <c r="AB144" s="13">
        <f t="shared" si="57"/>
        <v>721.25754487584504</v>
      </c>
      <c r="AC144" s="13"/>
      <c r="AD144" s="13">
        <f t="shared" si="58"/>
        <v>119.79434345169511</v>
      </c>
      <c r="AE144" s="13">
        <f t="shared" si="59"/>
        <v>96.048309275736443</v>
      </c>
      <c r="AF144" s="13">
        <f t="shared" si="60"/>
        <v>119.22449627245018</v>
      </c>
      <c r="AG144" s="13">
        <f t="shared" si="61"/>
        <v>24.31588135520359</v>
      </c>
      <c r="AH144" s="13">
        <f t="shared" si="62"/>
        <v>393.41019393454502</v>
      </c>
    </row>
    <row r="145" spans="1:34" x14ac:dyDescent="0.3">
      <c r="A145">
        <v>143</v>
      </c>
      <c r="B145">
        <v>298.05296559999999</v>
      </c>
      <c r="C145">
        <v>377.55194640000002</v>
      </c>
      <c r="D145">
        <v>330.21633972000001</v>
      </c>
      <c r="E145">
        <v>347.76457316</v>
      </c>
      <c r="F145">
        <v>272.50863243999999</v>
      </c>
      <c r="G145">
        <v>345.12490552999998</v>
      </c>
      <c r="H145" s="13">
        <f t="shared" si="46"/>
        <v>-2.6396676300000195</v>
      </c>
      <c r="I145" s="13">
        <f t="shared" si="47"/>
        <v>-57.707707280000022</v>
      </c>
      <c r="J145" s="13">
        <f t="shared" si="48"/>
        <v>4.5742029174582352E-2</v>
      </c>
      <c r="L145">
        <v>365.37008914</v>
      </c>
      <c r="M145">
        <v>364.85184664000002</v>
      </c>
      <c r="N145">
        <v>242.56349714999999</v>
      </c>
      <c r="O145">
        <v>356.34260355999999</v>
      </c>
      <c r="P145" s="13">
        <f t="shared" si="49"/>
        <v>-8.5092430800000329</v>
      </c>
      <c r="Q145" s="13">
        <f t="shared" si="50"/>
        <v>-122.80659199000002</v>
      </c>
      <c r="R145" s="13">
        <f t="shared" si="51"/>
        <v>6.9289790898952153E-2</v>
      </c>
      <c r="T145" s="13" t="str">
        <f t="shared" si="52"/>
        <v>2 - Ear</v>
      </c>
      <c r="U145" s="13" t="b">
        <f t="shared" si="65"/>
        <v>0</v>
      </c>
      <c r="V145" s="13">
        <f t="shared" si="66"/>
        <v>2.3547761724369801E-2</v>
      </c>
      <c r="X145" s="13">
        <f t="shared" si="53"/>
        <v>71.442948294913393</v>
      </c>
      <c r="Y145" s="13">
        <f t="shared" si="54"/>
        <v>43.837999946646242</v>
      </c>
      <c r="Z145" s="13">
        <f t="shared" si="55"/>
        <v>57.768047610344574</v>
      </c>
      <c r="AA145" s="13">
        <f t="shared" si="56"/>
        <v>41.279849032835969</v>
      </c>
      <c r="AB145" s="13">
        <f t="shared" si="57"/>
        <v>901.93081655508558</v>
      </c>
      <c r="AC145" s="13"/>
      <c r="AD145" s="13">
        <f t="shared" si="58"/>
        <v>125.50519313052389</v>
      </c>
      <c r="AE145" s="13">
        <f t="shared" si="59"/>
        <v>68.504654262419095</v>
      </c>
      <c r="AF145" s="13">
        <f t="shared" si="60"/>
        <v>123.10104083228892</v>
      </c>
      <c r="AG145" s="13">
        <f t="shared" si="61"/>
        <v>59.404691166339774</v>
      </c>
      <c r="AH145" s="13">
        <f t="shared" si="62"/>
        <v>1066.2368685534345</v>
      </c>
    </row>
    <row r="146" spans="1:34" x14ac:dyDescent="0.3">
      <c r="A146">
        <v>144</v>
      </c>
      <c r="B146">
        <v>279.33123168999998</v>
      </c>
      <c r="C146">
        <v>364.01489586999998</v>
      </c>
      <c r="D146">
        <v>311.14278846000002</v>
      </c>
      <c r="E146">
        <v>336.12774022000002</v>
      </c>
      <c r="F146">
        <v>261.00644999000002</v>
      </c>
      <c r="G146">
        <v>337.05170026000002</v>
      </c>
      <c r="H146" s="13">
        <f t="shared" si="46"/>
        <v>0.92396003999999721</v>
      </c>
      <c r="I146" s="13">
        <f t="shared" si="47"/>
        <v>-50.136338469999998</v>
      </c>
      <c r="J146" s="13">
        <f t="shared" si="48"/>
        <v>-1.8428949304961025E-2</v>
      </c>
      <c r="L146">
        <v>349.33707161000001</v>
      </c>
      <c r="M146">
        <v>352.14407512999998</v>
      </c>
      <c r="N146">
        <v>238.53064226999999</v>
      </c>
      <c r="O146">
        <v>353.73266802000001</v>
      </c>
      <c r="P146" s="13">
        <f t="shared" si="49"/>
        <v>1.5885928900000295</v>
      </c>
      <c r="Q146" s="13">
        <f t="shared" si="50"/>
        <v>-110.80642934000002</v>
      </c>
      <c r="R146" s="13">
        <f t="shared" si="51"/>
        <v>-1.4336649050621137E-2</v>
      </c>
      <c r="T146" s="13" t="str">
        <f t="shared" si="52"/>
        <v>2 - Ear</v>
      </c>
      <c r="U146" s="26" t="b">
        <f t="shared" si="65"/>
        <v>1</v>
      </c>
      <c r="V146" s="26">
        <f t="shared" si="66"/>
        <v>4.0923002543398878E-3</v>
      </c>
      <c r="X146" s="13">
        <f t="shared" si="53"/>
        <v>62.525058468723586</v>
      </c>
      <c r="Y146" s="13">
        <f t="shared" si="54"/>
        <v>42.304474874157926</v>
      </c>
      <c r="Z146" s="13">
        <f t="shared" si="55"/>
        <v>50.144851553613343</v>
      </c>
      <c r="AA146" s="13">
        <f t="shared" si="56"/>
        <v>32.600790509675903</v>
      </c>
      <c r="AB146" s="13">
        <f t="shared" si="57"/>
        <v>684.38363368414946</v>
      </c>
      <c r="AC146" s="13"/>
      <c r="AD146" s="13">
        <f t="shared" si="58"/>
        <v>111.94962646101261</v>
      </c>
      <c r="AE146" s="13">
        <f t="shared" si="59"/>
        <v>71.005168881891151</v>
      </c>
      <c r="AF146" s="13">
        <f t="shared" si="60"/>
        <v>110.81781630428645</v>
      </c>
      <c r="AG146" s="13">
        <f t="shared" si="61"/>
        <v>42.076267735847608</v>
      </c>
      <c r="AH146" s="13">
        <f t="shared" si="62"/>
        <v>602.07623998961401</v>
      </c>
    </row>
    <row r="147" spans="1:34" x14ac:dyDescent="0.3">
      <c r="A147">
        <v>145</v>
      </c>
      <c r="B147">
        <v>301.25026380999998</v>
      </c>
      <c r="C147">
        <v>375.86679299999997</v>
      </c>
      <c r="D147">
        <v>330.72511263000001</v>
      </c>
      <c r="E147">
        <v>343.56287406000001</v>
      </c>
      <c r="F147">
        <v>272.32417960999999</v>
      </c>
      <c r="G147">
        <v>341.07380783999997</v>
      </c>
      <c r="H147" s="13">
        <f t="shared" si="46"/>
        <v>-2.4890662200000406</v>
      </c>
      <c r="I147" s="13">
        <f t="shared" si="47"/>
        <v>-58.400933020000025</v>
      </c>
      <c r="J147" s="13">
        <f t="shared" si="48"/>
        <v>4.2620315999876805E-2</v>
      </c>
      <c r="L147">
        <v>362.77806114999998</v>
      </c>
      <c r="M147">
        <v>360.44111043999999</v>
      </c>
      <c r="N147">
        <v>234.62364095999999</v>
      </c>
      <c r="O147">
        <v>351.15814505999998</v>
      </c>
      <c r="P147" s="13">
        <f t="shared" si="49"/>
        <v>-9.2829653800000074</v>
      </c>
      <c r="Q147" s="13">
        <f t="shared" si="50"/>
        <v>-128.15442019</v>
      </c>
      <c r="R147" s="13">
        <f t="shared" si="51"/>
        <v>7.2435779946077625E-2</v>
      </c>
      <c r="T147" s="13" t="str">
        <f t="shared" si="52"/>
        <v>2 - Ear</v>
      </c>
      <c r="U147" s="13" t="b">
        <f t="shared" si="65"/>
        <v>0</v>
      </c>
      <c r="V147" s="13">
        <f t="shared" si="66"/>
        <v>2.9815463946200819E-2</v>
      </c>
      <c r="X147" s="13">
        <f t="shared" si="53"/>
        <v>73.715343300428231</v>
      </c>
      <c r="Y147" s="13">
        <f t="shared" si="54"/>
        <v>43.729965605336865</v>
      </c>
      <c r="Z147" s="13">
        <f t="shared" si="55"/>
        <v>58.453951348510856</v>
      </c>
      <c r="AA147" s="13">
        <f t="shared" si="56"/>
        <v>45.246769647008719</v>
      </c>
      <c r="AB147" s="13">
        <f t="shared" si="57"/>
        <v>979.9719284179597</v>
      </c>
      <c r="AC147" s="13"/>
      <c r="AD147" s="13">
        <f t="shared" si="58"/>
        <v>131.49146008486213</v>
      </c>
      <c r="AE147" s="13">
        <f t="shared" si="59"/>
        <v>63.432022890287833</v>
      </c>
      <c r="AF147" s="13">
        <f t="shared" si="60"/>
        <v>128.49018974412542</v>
      </c>
      <c r="AG147" s="13">
        <f t="shared" si="61"/>
        <v>71.06070753531101</v>
      </c>
      <c r="AH147" s="13">
        <f t="shared" si="62"/>
        <v>1274.0149085633359</v>
      </c>
    </row>
    <row r="148" spans="1:34" x14ac:dyDescent="0.3">
      <c r="A148">
        <v>146</v>
      </c>
      <c r="B148">
        <v>313.20697494000001</v>
      </c>
      <c r="C148">
        <v>384.54080123</v>
      </c>
      <c r="D148">
        <v>339.96558849000002</v>
      </c>
      <c r="E148">
        <v>359.85453099</v>
      </c>
      <c r="F148">
        <v>289.89680629999998</v>
      </c>
      <c r="G148">
        <v>356.45878266</v>
      </c>
      <c r="H148" s="13">
        <f t="shared" si="46"/>
        <v>-3.3957483300000035</v>
      </c>
      <c r="I148" s="13">
        <f t="shared" si="47"/>
        <v>-50.068782190000036</v>
      </c>
      <c r="J148" s="13">
        <f t="shared" si="48"/>
        <v>6.7821668142713842E-2</v>
      </c>
      <c r="L148">
        <v>372.93165316</v>
      </c>
      <c r="M148">
        <v>375.39691449999998</v>
      </c>
      <c r="N148">
        <v>260.79149361999998</v>
      </c>
      <c r="O148">
        <v>370.67080186999999</v>
      </c>
      <c r="P148" s="13">
        <f t="shared" si="49"/>
        <v>-4.7261126299999887</v>
      </c>
      <c r="Q148" s="13">
        <f t="shared" si="50"/>
        <v>-112.14015954000001</v>
      </c>
      <c r="R148" s="13">
        <f t="shared" si="51"/>
        <v>4.2144693296197785E-2</v>
      </c>
      <c r="T148" s="13" t="str">
        <f t="shared" si="52"/>
        <v>1 - Eye</v>
      </c>
      <c r="U148" s="13" t="b">
        <f t="shared" si="65"/>
        <v>0</v>
      </c>
      <c r="V148" s="13">
        <f t="shared" si="66"/>
        <v>2.5676974846516057E-2</v>
      </c>
      <c r="X148" s="13">
        <f t="shared" si="53"/>
        <v>61.543204888396481</v>
      </c>
      <c r="Y148" s="13">
        <f t="shared" si="54"/>
        <v>36.406528775489619</v>
      </c>
      <c r="Z148" s="13">
        <f t="shared" si="55"/>
        <v>50.183802732658293</v>
      </c>
      <c r="AA148" s="13">
        <f t="shared" si="56"/>
        <v>36.49607826864505</v>
      </c>
      <c r="AB148" s="13">
        <f t="shared" si="57"/>
        <v>663.43850250278388</v>
      </c>
      <c r="AC148" s="13"/>
      <c r="AD148" s="13">
        <f t="shared" si="58"/>
        <v>113.43992329511637</v>
      </c>
      <c r="AE148" s="13">
        <f t="shared" si="59"/>
        <v>60.420591299768091</v>
      </c>
      <c r="AF148" s="13">
        <f t="shared" si="60"/>
        <v>112.23970564041987</v>
      </c>
      <c r="AG148" s="13">
        <f t="shared" si="61"/>
        <v>54.219549650044797</v>
      </c>
      <c r="AH148" s="13">
        <f t="shared" si="62"/>
        <v>653.83123638805887</v>
      </c>
    </row>
    <row r="149" spans="1:34" x14ac:dyDescent="0.3">
      <c r="A149">
        <v>147</v>
      </c>
      <c r="B149">
        <v>308.56008760999998</v>
      </c>
      <c r="C149">
        <v>374.77480821</v>
      </c>
      <c r="D149">
        <v>334.67119351000002</v>
      </c>
      <c r="E149">
        <v>346.45548896000003</v>
      </c>
      <c r="F149">
        <v>282.18036902</v>
      </c>
      <c r="G149">
        <v>350.20957349000003</v>
      </c>
      <c r="H149" s="13">
        <f t="shared" si="46"/>
        <v>3.7540845300000001</v>
      </c>
      <c r="I149" s="13">
        <f t="shared" si="47"/>
        <v>-52.490824490000023</v>
      </c>
      <c r="J149" s="13">
        <f t="shared" si="48"/>
        <v>-7.1518871468959064E-2</v>
      </c>
      <c r="L149">
        <v>362.88222466000002</v>
      </c>
      <c r="M149">
        <v>356.81988194000002</v>
      </c>
      <c r="N149">
        <v>246.74447928000001</v>
      </c>
      <c r="O149">
        <v>366.94789737000002</v>
      </c>
      <c r="P149" s="13">
        <f t="shared" si="49"/>
        <v>10.128015430000005</v>
      </c>
      <c r="Q149" s="13">
        <f t="shared" si="50"/>
        <v>-116.13774538000001</v>
      </c>
      <c r="R149" s="13">
        <f t="shared" si="51"/>
        <v>-8.7206923096891306E-2</v>
      </c>
      <c r="T149" s="13" t="str">
        <f t="shared" si="52"/>
        <v>1 - Eye</v>
      </c>
      <c r="U149" s="13" t="b">
        <f t="shared" si="65"/>
        <v>0</v>
      </c>
      <c r="V149" s="13">
        <f t="shared" si="66"/>
        <v>1.5688051627932242E-2</v>
      </c>
      <c r="X149" s="13">
        <f t="shared" si="53"/>
        <v>63.595521848768506</v>
      </c>
      <c r="Y149" s="13">
        <f t="shared" si="54"/>
        <v>38.519783152354798</v>
      </c>
      <c r="Z149" s="13">
        <f t="shared" si="55"/>
        <v>52.624897209385324</v>
      </c>
      <c r="AA149" s="13">
        <f t="shared" si="56"/>
        <v>36.046363335796897</v>
      </c>
      <c r="AB149" s="13">
        <f t="shared" si="57"/>
        <v>694.24055885382279</v>
      </c>
      <c r="AC149" s="13"/>
      <c r="AD149" s="13">
        <f t="shared" si="58"/>
        <v>118.05010348073972</v>
      </c>
      <c r="AE149" s="13">
        <f t="shared" si="59"/>
        <v>57.212533163985341</v>
      </c>
      <c r="AF149" s="13">
        <f t="shared" si="60"/>
        <v>116.57852546030951</v>
      </c>
      <c r="AG149" s="13">
        <f t="shared" si="61"/>
        <v>62.309148337184581</v>
      </c>
      <c r="AH149" s="13">
        <f t="shared" si="62"/>
        <v>767.53460661448116</v>
      </c>
    </row>
    <row r="150" spans="1:34" x14ac:dyDescent="0.3">
      <c r="A150">
        <v>148</v>
      </c>
      <c r="B150">
        <v>313.64575488000003</v>
      </c>
      <c r="C150">
        <v>379.65087970000002</v>
      </c>
      <c r="D150">
        <v>341.20558305999998</v>
      </c>
      <c r="E150">
        <v>354.81992697999999</v>
      </c>
      <c r="F150">
        <v>288.92642651</v>
      </c>
      <c r="G150">
        <v>352.67655384</v>
      </c>
      <c r="H150" s="13">
        <f t="shared" si="46"/>
        <v>-2.1433731399999942</v>
      </c>
      <c r="I150" s="13">
        <f t="shared" si="47"/>
        <v>-52.279156549999982</v>
      </c>
      <c r="J150" s="13">
        <f t="shared" si="48"/>
        <v>4.0998617449959508E-2</v>
      </c>
      <c r="L150">
        <v>372.79859282000001</v>
      </c>
      <c r="M150">
        <v>366.42701162999998</v>
      </c>
      <c r="N150">
        <v>256.22076542999997</v>
      </c>
      <c r="O150">
        <v>363.36351925000002</v>
      </c>
      <c r="P150" s="13">
        <f t="shared" si="49"/>
        <v>-3.0634923799999569</v>
      </c>
      <c r="Q150" s="13">
        <f t="shared" si="50"/>
        <v>-116.57782739000004</v>
      </c>
      <c r="R150" s="13">
        <f t="shared" si="51"/>
        <v>2.627851666639261E-2</v>
      </c>
      <c r="T150" s="13" t="str">
        <f t="shared" si="52"/>
        <v>1 - Eye</v>
      </c>
      <c r="U150" s="13" t="b">
        <f t="shared" si="65"/>
        <v>0</v>
      </c>
      <c r="V150" s="13">
        <f t="shared" si="66"/>
        <v>1.4720100783566899E-2</v>
      </c>
      <c r="X150" s="13">
        <f t="shared" si="53"/>
        <v>63.003433583337149</v>
      </c>
      <c r="Y150" s="13">
        <f t="shared" si="54"/>
        <v>37.096096051929727</v>
      </c>
      <c r="Z150" s="13">
        <f t="shared" si="55"/>
        <v>52.323075769651382</v>
      </c>
      <c r="AA150" s="13">
        <f t="shared" si="56"/>
        <v>36.587695345093195</v>
      </c>
      <c r="AB150" s="13">
        <f t="shared" si="57"/>
        <v>678.60612999927787</v>
      </c>
      <c r="AC150" s="13"/>
      <c r="AD150" s="13">
        <f t="shared" si="58"/>
        <v>118.46055584054034</v>
      </c>
      <c r="AE150" s="13">
        <f t="shared" si="59"/>
        <v>60.612943527671284</v>
      </c>
      <c r="AF150" s="13">
        <f t="shared" si="60"/>
        <v>116.61807246106824</v>
      </c>
      <c r="AG150" s="13">
        <f t="shared" si="61"/>
        <v>59.690095692341139</v>
      </c>
      <c r="AH150" s="13">
        <f t="shared" si="62"/>
        <v>861.41203878858175</v>
      </c>
    </row>
    <row r="151" spans="1:34" x14ac:dyDescent="0.3">
      <c r="A151">
        <v>149</v>
      </c>
      <c r="B151">
        <v>314.61264599999998</v>
      </c>
      <c r="C151">
        <v>378.24647159</v>
      </c>
      <c r="D151">
        <v>336.96785419000003</v>
      </c>
      <c r="E151">
        <v>351.86970184</v>
      </c>
      <c r="F151">
        <v>286.78726934999997</v>
      </c>
      <c r="G151">
        <v>352.12893109999999</v>
      </c>
      <c r="H151" s="13">
        <f t="shared" si="46"/>
        <v>0.2592292599999837</v>
      </c>
      <c r="I151" s="13">
        <f t="shared" si="47"/>
        <v>-50.180584840000051</v>
      </c>
      <c r="J151" s="13">
        <f t="shared" si="48"/>
        <v>-5.1659274364085593E-3</v>
      </c>
      <c r="L151">
        <v>365.25525204000002</v>
      </c>
      <c r="M151">
        <v>359.02669567999999</v>
      </c>
      <c r="N151">
        <v>250.16520147</v>
      </c>
      <c r="O151">
        <v>363.0000526</v>
      </c>
      <c r="P151" s="13">
        <f t="shared" si="49"/>
        <v>3.9733569200000147</v>
      </c>
      <c r="Q151" s="13">
        <f t="shared" si="50"/>
        <v>-115.09005057000002</v>
      </c>
      <c r="R151" s="13">
        <f t="shared" si="51"/>
        <v>-3.4523895856517516E-2</v>
      </c>
      <c r="T151" s="13" t="str">
        <f t="shared" si="52"/>
        <v>1 - Eye</v>
      </c>
      <c r="U151" s="13" t="b">
        <f t="shared" si="65"/>
        <v>0</v>
      </c>
      <c r="V151" s="13">
        <f t="shared" si="66"/>
        <v>2.9357968420108956E-2</v>
      </c>
      <c r="X151" s="13">
        <f t="shared" si="53"/>
        <v>61.459808785238323</v>
      </c>
      <c r="Y151" s="13">
        <f t="shared" si="54"/>
        <v>34.575848733802033</v>
      </c>
      <c r="Z151" s="13">
        <f t="shared" si="55"/>
        <v>50.181254415306149</v>
      </c>
      <c r="AA151" s="13">
        <f t="shared" si="56"/>
        <v>38.162514421368456</v>
      </c>
      <c r="AB151" s="13">
        <f t="shared" si="57"/>
        <v>658.90330408439138</v>
      </c>
      <c r="AC151" s="13"/>
      <c r="AD151" s="13">
        <f t="shared" si="58"/>
        <v>117.77601613765258</v>
      </c>
      <c r="AE151" s="13">
        <f t="shared" si="59"/>
        <v>54.167087170654327</v>
      </c>
      <c r="AF151" s="13">
        <f t="shared" si="60"/>
        <v>115.158618024961</v>
      </c>
      <c r="AG151" s="13">
        <f t="shared" si="61"/>
        <v>66.22632707968981</v>
      </c>
      <c r="AH151" s="13">
        <f t="shared" si="62"/>
        <v>1005.3919161350509</v>
      </c>
    </row>
    <row r="152" spans="1:34" x14ac:dyDescent="0.3">
      <c r="A152">
        <v>150</v>
      </c>
      <c r="B152">
        <v>319.45901693000002</v>
      </c>
      <c r="C152">
        <v>383.56833635999999</v>
      </c>
      <c r="D152">
        <v>345.04263756</v>
      </c>
      <c r="E152">
        <v>361.16642476999999</v>
      </c>
      <c r="F152">
        <v>300.18066307999999</v>
      </c>
      <c r="G152">
        <v>357.85191930000002</v>
      </c>
      <c r="H152" s="13">
        <f t="shared" si="46"/>
        <v>-3.3145054699999719</v>
      </c>
      <c r="I152" s="13">
        <f t="shared" si="47"/>
        <v>-44.861974480000015</v>
      </c>
      <c r="J152" s="13">
        <f t="shared" si="48"/>
        <v>7.3882291370782546E-2</v>
      </c>
      <c r="L152">
        <v>376.24088703000001</v>
      </c>
      <c r="M152">
        <v>376.86268423000001</v>
      </c>
      <c r="N152">
        <v>268.03375223</v>
      </c>
      <c r="O152">
        <v>372.88843595999998</v>
      </c>
      <c r="P152" s="13">
        <f t="shared" si="49"/>
        <v>-3.9742482700000323</v>
      </c>
      <c r="Q152" s="13">
        <f t="shared" si="50"/>
        <v>-108.20713480000001</v>
      </c>
      <c r="R152" s="13">
        <f t="shared" si="51"/>
        <v>3.6728153622639238E-2</v>
      </c>
      <c r="T152" s="13" t="str">
        <f t="shared" si="52"/>
        <v>1 - Eye</v>
      </c>
      <c r="U152" s="13" t="b">
        <f t="shared" si="65"/>
        <v>0</v>
      </c>
      <c r="V152" s="13">
        <f t="shared" si="66"/>
        <v>3.7154137748143308E-2</v>
      </c>
      <c r="X152" s="13">
        <f t="shared" si="53"/>
        <v>55.564898544009132</v>
      </c>
      <c r="Y152" s="13">
        <f t="shared" si="54"/>
        <v>34.005400856715937</v>
      </c>
      <c r="Z152" s="13">
        <f t="shared" si="55"/>
        <v>44.984249474175208</v>
      </c>
      <c r="AA152" s="13">
        <f t="shared" si="56"/>
        <v>32.140146757127113</v>
      </c>
      <c r="AB152" s="13">
        <f t="shared" si="57"/>
        <v>544.89551828716799</v>
      </c>
      <c r="AC152" s="13"/>
      <c r="AD152" s="13">
        <f t="shared" si="58"/>
        <v>108.98954662442085</v>
      </c>
      <c r="AE152" s="13">
        <f t="shared" si="59"/>
        <v>57.176450943914368</v>
      </c>
      <c r="AF152" s="13">
        <f t="shared" si="60"/>
        <v>108.28009360421227</v>
      </c>
      <c r="AG152" s="13">
        <f t="shared" si="61"/>
        <v>52.522548700715085</v>
      </c>
      <c r="AH152" s="13">
        <f t="shared" si="62"/>
        <v>475.63232648255035</v>
      </c>
    </row>
    <row r="153" spans="1:34" x14ac:dyDescent="0.3">
      <c r="A153">
        <v>151</v>
      </c>
      <c r="B153">
        <v>311.35831753999997</v>
      </c>
      <c r="C153">
        <v>403.56026645999998</v>
      </c>
      <c r="D153">
        <v>336.34953217999998</v>
      </c>
      <c r="E153">
        <v>377.29379942999998</v>
      </c>
      <c r="F153">
        <v>285.84712532999998</v>
      </c>
      <c r="G153">
        <v>374.75923878999998</v>
      </c>
      <c r="H153" s="13">
        <f t="shared" si="46"/>
        <v>-2.5345606399999951</v>
      </c>
      <c r="I153" s="13">
        <f t="shared" si="47"/>
        <v>-50.50240685</v>
      </c>
      <c r="J153" s="13">
        <f t="shared" si="48"/>
        <v>5.0186927675111292E-2</v>
      </c>
      <c r="L153">
        <v>364.36908628999998</v>
      </c>
      <c r="M153">
        <v>391.42790275999999</v>
      </c>
      <c r="N153">
        <v>252.64274241000001</v>
      </c>
      <c r="O153">
        <v>386.53391327999998</v>
      </c>
      <c r="P153" s="13">
        <f t="shared" si="49"/>
        <v>-4.8939894800000161</v>
      </c>
      <c r="Q153" s="13">
        <f t="shared" si="50"/>
        <v>-111.72634387999997</v>
      </c>
      <c r="R153" s="13">
        <f t="shared" si="51"/>
        <v>4.3803361947084035E-2</v>
      </c>
      <c r="T153" s="13" t="str">
        <f t="shared" si="52"/>
        <v>1 - Eye</v>
      </c>
      <c r="U153" s="26" t="b">
        <f t="shared" si="65"/>
        <v>1</v>
      </c>
      <c r="V153" s="26">
        <f t="shared" si="66"/>
        <v>6.3835657280272573E-3</v>
      </c>
      <c r="X153" s="13">
        <f t="shared" si="53"/>
        <v>62.64838305801883</v>
      </c>
      <c r="Y153" s="13">
        <f t="shared" si="54"/>
        <v>36.255869861591073</v>
      </c>
      <c r="Z153" s="13">
        <f t="shared" si="55"/>
        <v>50.565967757779184</v>
      </c>
      <c r="AA153" s="13">
        <f t="shared" si="56"/>
        <v>38.474928496667403</v>
      </c>
      <c r="AB153" s="13">
        <f t="shared" si="57"/>
        <v>694.93077671675348</v>
      </c>
      <c r="AC153" s="13"/>
      <c r="AD153" s="13">
        <f t="shared" si="58"/>
        <v>113.67463827713348</v>
      </c>
      <c r="AE153" s="13">
        <f t="shared" si="59"/>
        <v>54.381392520006834</v>
      </c>
      <c r="AF153" s="13">
        <f t="shared" si="60"/>
        <v>111.83347910989069</v>
      </c>
      <c r="AG153" s="13">
        <f t="shared" si="61"/>
        <v>61.134404924369441</v>
      </c>
      <c r="AH153" s="13">
        <f t="shared" si="62"/>
        <v>807.46939170632152</v>
      </c>
    </row>
    <row r="154" spans="1:34" x14ac:dyDescent="0.3">
      <c r="A154">
        <v>152</v>
      </c>
      <c r="B154">
        <v>296.35942947000001</v>
      </c>
      <c r="C154">
        <v>385.62936703999998</v>
      </c>
      <c r="D154">
        <v>321.34792960999999</v>
      </c>
      <c r="E154">
        <v>360.86065095999999</v>
      </c>
      <c r="F154">
        <v>273.29870244</v>
      </c>
      <c r="G154">
        <v>357.89675039999997</v>
      </c>
      <c r="H154" s="13">
        <f t="shared" si="46"/>
        <v>-2.9639005600000132</v>
      </c>
      <c r="I154" s="13">
        <f t="shared" si="47"/>
        <v>-48.049227169999995</v>
      </c>
      <c r="J154" s="13">
        <f t="shared" si="48"/>
        <v>6.1684666633942314E-2</v>
      </c>
      <c r="L154">
        <v>353.07312209999998</v>
      </c>
      <c r="M154">
        <v>381.04931644999999</v>
      </c>
      <c r="N154">
        <v>249.53316882999999</v>
      </c>
      <c r="O154">
        <v>372.66855071999998</v>
      </c>
      <c r="P154" s="13">
        <f t="shared" si="49"/>
        <v>-8.3807657300000074</v>
      </c>
      <c r="Q154" s="13">
        <f t="shared" si="50"/>
        <v>-103.53995326999998</v>
      </c>
      <c r="R154" s="13">
        <f t="shared" si="51"/>
        <v>8.0942336415253904E-2</v>
      </c>
      <c r="T154" s="13" t="str">
        <f t="shared" si="52"/>
        <v>2 - Ear</v>
      </c>
      <c r="U154" s="13" t="b">
        <f t="shared" si="65"/>
        <v>0</v>
      </c>
      <c r="V154" s="13">
        <f t="shared" si="66"/>
        <v>1.925766978131159E-2</v>
      </c>
      <c r="X154" s="13">
        <f t="shared" si="53"/>
        <v>59.696243216310819</v>
      </c>
      <c r="Y154" s="13">
        <f t="shared" si="54"/>
        <v>35.184008235254112</v>
      </c>
      <c r="Z154" s="13">
        <f t="shared" si="55"/>
        <v>48.140553986881308</v>
      </c>
      <c r="AA154" s="13">
        <f t="shared" si="56"/>
        <v>36.067924210486218</v>
      </c>
      <c r="AB154" s="13">
        <f t="shared" si="57"/>
        <v>632.09054759782873</v>
      </c>
      <c r="AC154" s="13"/>
      <c r="AD154" s="13">
        <f t="shared" si="58"/>
        <v>104.68187592893933</v>
      </c>
      <c r="AE154" s="13">
        <f t="shared" si="59"/>
        <v>56.898328579467709</v>
      </c>
      <c r="AF154" s="13">
        <f t="shared" si="60"/>
        <v>103.87857891487987</v>
      </c>
      <c r="AG154" s="13">
        <f t="shared" si="61"/>
        <v>48.586844363531092</v>
      </c>
      <c r="AH154" s="13">
        <f t="shared" si="62"/>
        <v>474.76119783904556</v>
      </c>
    </row>
    <row r="155" spans="1:34" x14ac:dyDescent="0.3">
      <c r="A155">
        <v>153</v>
      </c>
      <c r="B155">
        <v>308.74772022000002</v>
      </c>
      <c r="C155">
        <v>394.23505869000002</v>
      </c>
      <c r="D155">
        <v>331.88167905</v>
      </c>
      <c r="E155">
        <v>370.79614228000003</v>
      </c>
      <c r="F155">
        <v>283.04140526999998</v>
      </c>
      <c r="G155">
        <v>370.19018958999999</v>
      </c>
      <c r="H155" s="13">
        <f t="shared" si="46"/>
        <v>-0.60595269000003782</v>
      </c>
      <c r="I155" s="13">
        <f t="shared" si="47"/>
        <v>-48.840273780000018</v>
      </c>
      <c r="J155" s="13">
        <f t="shared" si="48"/>
        <v>1.2406824186316787E-2</v>
      </c>
      <c r="L155">
        <v>362.52577832999998</v>
      </c>
      <c r="M155">
        <v>383.47328154000002</v>
      </c>
      <c r="N155">
        <v>250.58739144</v>
      </c>
      <c r="O155">
        <v>382.30029180999998</v>
      </c>
      <c r="P155" s="13">
        <f t="shared" si="49"/>
        <v>-1.1729897300000403</v>
      </c>
      <c r="Q155" s="13">
        <f t="shared" si="50"/>
        <v>-111.93838688999998</v>
      </c>
      <c r="R155" s="13">
        <f t="shared" si="51"/>
        <v>1.047888720383936E-2</v>
      </c>
      <c r="T155" s="13" t="str">
        <f t="shared" si="52"/>
        <v>1 - Eye</v>
      </c>
      <c r="U155" s="26" t="b">
        <f t="shared" si="65"/>
        <v>1</v>
      </c>
      <c r="V155" s="26">
        <f t="shared" si="66"/>
        <v>1.9279369824774274E-3</v>
      </c>
      <c r="X155" s="13">
        <f t="shared" si="53"/>
        <v>58.48787262766416</v>
      </c>
      <c r="Y155" s="13">
        <f t="shared" si="54"/>
        <v>32.932701887684544</v>
      </c>
      <c r="Z155" s="13">
        <f t="shared" si="55"/>
        <v>48.844032609602117</v>
      </c>
      <c r="AA155" s="13">
        <f t="shared" si="56"/>
        <v>35.199010758041645</v>
      </c>
      <c r="AB155" s="13">
        <f t="shared" si="57"/>
        <v>579.39058957716213</v>
      </c>
      <c r="AC155" s="13"/>
      <c r="AD155" s="13">
        <f t="shared" si="58"/>
        <v>113.08052619130999</v>
      </c>
      <c r="AE155" s="13">
        <f t="shared" si="59"/>
        <v>54.844283033957105</v>
      </c>
      <c r="AF155" s="13">
        <f t="shared" si="60"/>
        <v>111.94453253483174</v>
      </c>
      <c r="AG155" s="13">
        <f t="shared" si="61"/>
        <v>59.37223681383113</v>
      </c>
      <c r="AH155" s="13">
        <f t="shared" si="62"/>
        <v>633.8685420515211</v>
      </c>
    </row>
    <row r="156" spans="1:34" x14ac:dyDescent="0.3">
      <c r="A156">
        <v>154</v>
      </c>
      <c r="B156">
        <v>314.27317622999999</v>
      </c>
      <c r="C156">
        <v>389.54123719</v>
      </c>
      <c r="D156">
        <v>339.81835718000002</v>
      </c>
      <c r="E156">
        <v>363.1101587</v>
      </c>
      <c r="F156">
        <v>290.45695004999999</v>
      </c>
      <c r="G156">
        <v>360.51935378000002</v>
      </c>
      <c r="H156" s="13">
        <f t="shared" si="46"/>
        <v>-2.5908049199999823</v>
      </c>
      <c r="I156" s="13">
        <f t="shared" si="47"/>
        <v>-49.361407130000032</v>
      </c>
      <c r="J156" s="13">
        <f t="shared" si="48"/>
        <v>5.2486447827079612E-2</v>
      </c>
      <c r="L156">
        <v>370.73852216</v>
      </c>
      <c r="M156">
        <v>374.08948636999997</v>
      </c>
      <c r="N156">
        <v>257.82896077999999</v>
      </c>
      <c r="O156">
        <v>371.76612996</v>
      </c>
      <c r="P156" s="13">
        <f t="shared" si="49"/>
        <v>-2.3233564099999739</v>
      </c>
      <c r="Q156" s="13">
        <f t="shared" si="50"/>
        <v>-112.90956138000001</v>
      </c>
      <c r="R156" s="13">
        <f t="shared" si="51"/>
        <v>2.0577144943293674E-2</v>
      </c>
      <c r="T156" s="13" t="str">
        <f t="shared" si="52"/>
        <v>1 - Eye</v>
      </c>
      <c r="U156" s="13" t="b">
        <f t="shared" si="65"/>
        <v>0</v>
      </c>
      <c r="V156" s="13">
        <f t="shared" si="66"/>
        <v>3.1909302883785934E-2</v>
      </c>
      <c r="X156" s="13">
        <f t="shared" si="53"/>
        <v>61.865264124094615</v>
      </c>
      <c r="Y156" s="13">
        <f t="shared" si="54"/>
        <v>36.758103595163689</v>
      </c>
      <c r="Z156" s="13">
        <f t="shared" si="55"/>
        <v>49.42935144210486</v>
      </c>
      <c r="AA156" s="13">
        <f t="shared" si="56"/>
        <v>37.543073210920682</v>
      </c>
      <c r="AB156" s="13">
        <f t="shared" si="57"/>
        <v>685.42890335871346</v>
      </c>
      <c r="AC156" s="13"/>
      <c r="AD156" s="13">
        <f t="shared" si="58"/>
        <v>115.3258592238621</v>
      </c>
      <c r="AE156" s="13">
        <f t="shared" si="59"/>
        <v>58.541369085441964</v>
      </c>
      <c r="AF156" s="13">
        <f t="shared" si="60"/>
        <v>112.93346287098382</v>
      </c>
      <c r="AG156" s="13">
        <f t="shared" si="61"/>
        <v>59.176886491298418</v>
      </c>
      <c r="AH156" s="13">
        <f t="shared" si="62"/>
        <v>937.91976552429333</v>
      </c>
    </row>
    <row r="157" spans="1:34" x14ac:dyDescent="0.3">
      <c r="A157">
        <v>155</v>
      </c>
      <c r="B157">
        <v>309.63114768000003</v>
      </c>
      <c r="C157">
        <v>404.78948191000001</v>
      </c>
      <c r="D157">
        <v>334.03280040999999</v>
      </c>
      <c r="E157">
        <v>377.66846185999998</v>
      </c>
      <c r="F157">
        <v>285.67653709000001</v>
      </c>
      <c r="G157">
        <v>376.77367792000001</v>
      </c>
      <c r="H157" s="13">
        <f t="shared" si="46"/>
        <v>-0.89478393999996797</v>
      </c>
      <c r="I157" s="13">
        <f t="shared" si="47"/>
        <v>-48.356263319999982</v>
      </c>
      <c r="J157" s="13">
        <f t="shared" si="48"/>
        <v>1.8503992628187391E-2</v>
      </c>
      <c r="L157">
        <v>363.43035978</v>
      </c>
      <c r="M157">
        <v>388.44058029000001</v>
      </c>
      <c r="N157">
        <v>252.43379962</v>
      </c>
      <c r="O157">
        <v>384.83265525000002</v>
      </c>
      <c r="P157" s="13">
        <f t="shared" si="49"/>
        <v>-3.6079250399999978</v>
      </c>
      <c r="Q157" s="13">
        <f t="shared" si="50"/>
        <v>-110.99656016</v>
      </c>
      <c r="R157" s="13">
        <f t="shared" si="51"/>
        <v>3.2504836499430471E-2</v>
      </c>
      <c r="T157" s="13" t="str">
        <f t="shared" si="52"/>
        <v>2 - Ear</v>
      </c>
      <c r="U157" s="13" t="b">
        <f t="shared" si="65"/>
        <v>0</v>
      </c>
      <c r="V157" s="13">
        <f t="shared" si="66"/>
        <v>1.400084387124308E-2</v>
      </c>
      <c r="X157" s="13">
        <f t="shared" si="53"/>
        <v>60.853973649552955</v>
      </c>
      <c r="Y157" s="13">
        <f t="shared" si="54"/>
        <v>36.482740912766111</v>
      </c>
      <c r="Z157" s="13">
        <f t="shared" si="55"/>
        <v>48.364541149197905</v>
      </c>
      <c r="AA157" s="13">
        <f t="shared" si="56"/>
        <v>36.860665237141887</v>
      </c>
      <c r="AB157" s="13">
        <f t="shared" si="57"/>
        <v>666.65269700853059</v>
      </c>
      <c r="AC157" s="13"/>
      <c r="AD157" s="13">
        <f t="shared" si="58"/>
        <v>113.93131518827698</v>
      </c>
      <c r="AE157" s="13">
        <f t="shared" si="59"/>
        <v>56.228478609697618</v>
      </c>
      <c r="AF157" s="13">
        <f t="shared" si="60"/>
        <v>111.05518218636517</v>
      </c>
      <c r="AG157" s="13">
        <f t="shared" si="61"/>
        <v>60.578969580491169</v>
      </c>
      <c r="AH157" s="13">
        <f t="shared" si="62"/>
        <v>1004.3876833410557</v>
      </c>
    </row>
    <row r="158" spans="1:34" x14ac:dyDescent="0.3">
      <c r="A158">
        <v>156</v>
      </c>
      <c r="B158">
        <v>309.63114768000003</v>
      </c>
      <c r="C158">
        <v>404.78948191000001</v>
      </c>
      <c r="D158">
        <v>334.03280040999999</v>
      </c>
      <c r="E158">
        <v>377.66846185999998</v>
      </c>
      <c r="F158">
        <v>285.67653709000001</v>
      </c>
      <c r="G158">
        <v>376.77367792000001</v>
      </c>
      <c r="H158" s="13">
        <f t="shared" si="46"/>
        <v>-0.89478393999996797</v>
      </c>
      <c r="I158" s="13">
        <f t="shared" si="47"/>
        <v>-48.356263319999982</v>
      </c>
      <c r="J158" s="13">
        <f t="shared" si="48"/>
        <v>1.8503992628187391E-2</v>
      </c>
      <c r="L158">
        <v>363.43035978</v>
      </c>
      <c r="M158">
        <v>388.44058029000001</v>
      </c>
      <c r="N158">
        <v>252.43379962</v>
      </c>
      <c r="O158">
        <v>384.83265525000002</v>
      </c>
      <c r="P158" s="13">
        <f t="shared" si="49"/>
        <v>-3.6079250399999978</v>
      </c>
      <c r="Q158" s="13">
        <f t="shared" si="50"/>
        <v>-110.99656016</v>
      </c>
      <c r="R158" s="13">
        <f t="shared" si="51"/>
        <v>3.2504836499430471E-2</v>
      </c>
      <c r="T158" s="13" t="str">
        <f t="shared" si="52"/>
        <v>2 - Ear</v>
      </c>
      <c r="U158" s="13" t="b">
        <f t="shared" si="65"/>
        <v>0</v>
      </c>
      <c r="V158" s="13">
        <f t="shared" si="66"/>
        <v>1.400084387124308E-2</v>
      </c>
      <c r="X158" s="13">
        <f t="shared" si="53"/>
        <v>60.853973649552955</v>
      </c>
      <c r="Y158" s="13">
        <f t="shared" si="54"/>
        <v>36.482740912766111</v>
      </c>
      <c r="Z158" s="13">
        <f t="shared" si="55"/>
        <v>48.364541149197905</v>
      </c>
      <c r="AA158" s="13">
        <f t="shared" si="56"/>
        <v>36.860665237141887</v>
      </c>
      <c r="AB158" s="13">
        <f t="shared" si="57"/>
        <v>666.65269700853059</v>
      </c>
      <c r="AC158" s="13"/>
      <c r="AD158" s="13">
        <f t="shared" si="58"/>
        <v>113.93131518827698</v>
      </c>
      <c r="AE158" s="13">
        <f t="shared" si="59"/>
        <v>56.228478609697618</v>
      </c>
      <c r="AF158" s="13">
        <f t="shared" si="60"/>
        <v>111.05518218636517</v>
      </c>
      <c r="AG158" s="13">
        <f t="shared" si="61"/>
        <v>60.578969580491169</v>
      </c>
      <c r="AH158" s="13">
        <f t="shared" si="62"/>
        <v>1004.3876833410557</v>
      </c>
    </row>
    <row r="159" spans="1:34" x14ac:dyDescent="0.3">
      <c r="A159">
        <v>157</v>
      </c>
      <c r="B159">
        <v>310.42801484</v>
      </c>
      <c r="C159">
        <v>402.11184860999998</v>
      </c>
      <c r="D159">
        <v>335.06593003</v>
      </c>
      <c r="E159">
        <v>375.84285814999998</v>
      </c>
      <c r="F159">
        <v>286.38951391000001</v>
      </c>
      <c r="G159">
        <v>374.61876375000003</v>
      </c>
      <c r="H159" s="13">
        <f t="shared" si="46"/>
        <v>-1.2240943999999558</v>
      </c>
      <c r="I159" s="13">
        <f t="shared" si="47"/>
        <v>-48.676416119999999</v>
      </c>
      <c r="J159" s="13">
        <f t="shared" si="48"/>
        <v>2.5147586810463727E-2</v>
      </c>
      <c r="L159">
        <v>367.84196684</v>
      </c>
      <c r="M159">
        <v>389.30775813000002</v>
      </c>
      <c r="N159">
        <v>254.9554904</v>
      </c>
      <c r="O159">
        <v>386.84530376999999</v>
      </c>
      <c r="P159" s="13">
        <f t="shared" si="49"/>
        <v>-2.4624543600000379</v>
      </c>
      <c r="Q159" s="13">
        <f t="shared" si="50"/>
        <v>-112.88647644</v>
      </c>
      <c r="R159" s="13">
        <f t="shared" si="51"/>
        <v>2.1813546118687216E-2</v>
      </c>
      <c r="T159" s="13" t="str">
        <f t="shared" si="52"/>
        <v>1 - Eye</v>
      </c>
      <c r="U159" s="26" t="b">
        <f t="shared" si="65"/>
        <v>1</v>
      </c>
      <c r="V159" s="26">
        <f t="shared" si="66"/>
        <v>3.334040691776511E-3</v>
      </c>
      <c r="X159" s="13">
        <f t="shared" si="53"/>
        <v>60.613508245591177</v>
      </c>
      <c r="Y159" s="13">
        <f t="shared" si="54"/>
        <v>36.01509023586091</v>
      </c>
      <c r="Z159" s="13">
        <f t="shared" si="55"/>
        <v>48.691805197461171</v>
      </c>
      <c r="AA159" s="13">
        <f t="shared" si="56"/>
        <v>36.520121057860273</v>
      </c>
      <c r="AB159" s="13">
        <f t="shared" si="57"/>
        <v>654.41972234751142</v>
      </c>
      <c r="AC159" s="13"/>
      <c r="AD159" s="13">
        <f t="shared" si="58"/>
        <v>114.63631663294272</v>
      </c>
      <c r="AE159" s="13">
        <f t="shared" si="59"/>
        <v>58.824370946728607</v>
      </c>
      <c r="AF159" s="13">
        <f t="shared" si="60"/>
        <v>112.91333067673523</v>
      </c>
      <c r="AG159" s="13">
        <f t="shared" si="61"/>
        <v>57.534931642421611</v>
      </c>
      <c r="AH159" s="13">
        <f t="shared" si="62"/>
        <v>793.39394736668771</v>
      </c>
    </row>
    <row r="160" spans="1:34" x14ac:dyDescent="0.3">
      <c r="A160">
        <v>158</v>
      </c>
      <c r="B160">
        <v>311.03682963</v>
      </c>
      <c r="C160">
        <v>408.38885011000002</v>
      </c>
      <c r="D160">
        <v>334.79948316000002</v>
      </c>
      <c r="E160">
        <v>378.97339302</v>
      </c>
      <c r="F160">
        <v>285.76932333000002</v>
      </c>
      <c r="G160">
        <v>379.38868652999997</v>
      </c>
      <c r="H160" s="13">
        <f t="shared" si="46"/>
        <v>0.4152935099999695</v>
      </c>
      <c r="I160" s="13">
        <f t="shared" si="47"/>
        <v>-49.030159830000002</v>
      </c>
      <c r="J160" s="13">
        <f t="shared" si="48"/>
        <v>-8.470164311923465E-3</v>
      </c>
      <c r="L160">
        <v>364.03515578000003</v>
      </c>
      <c r="M160">
        <v>388.94648869000002</v>
      </c>
      <c r="N160">
        <v>254.87652815000001</v>
      </c>
      <c r="O160">
        <v>390.71370110999999</v>
      </c>
      <c r="P160" s="13">
        <f t="shared" si="49"/>
        <v>1.7672124199999644</v>
      </c>
      <c r="Q160" s="13">
        <f t="shared" si="50"/>
        <v>-109.15862763000001</v>
      </c>
      <c r="R160" s="13">
        <f t="shared" si="51"/>
        <v>-1.6189397561776255E-2</v>
      </c>
      <c r="T160" s="13" t="str">
        <f t="shared" si="52"/>
        <v>1 - Eye</v>
      </c>
      <c r="U160" s="26" t="b">
        <f t="shared" ref="U160:U163" si="67">IF(ABS(J160-R160)&lt;0.01,TRUE,FALSE)</f>
        <v>1</v>
      </c>
      <c r="V160" s="26">
        <f t="shared" ref="V160:V163" si="68">ABS(J160-R160)</f>
        <v>7.7192332498527902E-3</v>
      </c>
      <c r="X160" s="13">
        <f t="shared" si="53"/>
        <v>62.655036494921916</v>
      </c>
      <c r="Y160" s="13">
        <f t="shared" si="54"/>
        <v>37.814452509595519</v>
      </c>
      <c r="Z160" s="13">
        <f t="shared" si="55"/>
        <v>49.031918600589087</v>
      </c>
      <c r="AA160" s="13">
        <f t="shared" si="56"/>
        <v>38.463701879659219</v>
      </c>
      <c r="AB160" s="13">
        <f t="shared" si="57"/>
        <v>716.1880434019107</v>
      </c>
      <c r="AC160" s="13"/>
      <c r="AD160" s="13">
        <f t="shared" si="58"/>
        <v>112.25049412424238</v>
      </c>
      <c r="AE160" s="13">
        <f t="shared" si="59"/>
        <v>56.451997239138322</v>
      </c>
      <c r="AF160" s="13">
        <f t="shared" si="60"/>
        <v>109.1729317450182</v>
      </c>
      <c r="AG160" s="13">
        <f t="shared" si="61"/>
        <v>58.876059264328241</v>
      </c>
      <c r="AH160" s="13">
        <f t="shared" si="62"/>
        <v>1014.3210951410844</v>
      </c>
    </row>
    <row r="161" spans="1:34" x14ac:dyDescent="0.3">
      <c r="A161">
        <v>159</v>
      </c>
      <c r="B161">
        <v>310.77714180999999</v>
      </c>
      <c r="C161">
        <v>407.65065671999997</v>
      </c>
      <c r="D161">
        <v>335.15893628999999</v>
      </c>
      <c r="E161">
        <v>377.88919987000003</v>
      </c>
      <c r="F161">
        <v>286.19527223</v>
      </c>
      <c r="G161">
        <v>378.83560094000001</v>
      </c>
      <c r="H161" s="13">
        <f t="shared" si="46"/>
        <v>0.94640106999997897</v>
      </c>
      <c r="I161" s="13">
        <f t="shared" si="47"/>
        <v>-48.963664059999985</v>
      </c>
      <c r="J161" s="13">
        <f t="shared" si="48"/>
        <v>-1.9328640700586885E-2</v>
      </c>
      <c r="L161">
        <v>364.57080560999998</v>
      </c>
      <c r="M161">
        <v>386.65024076999998</v>
      </c>
      <c r="N161">
        <v>255.14277355999999</v>
      </c>
      <c r="O161">
        <v>388.46574086999999</v>
      </c>
      <c r="P161" s="13">
        <f t="shared" si="49"/>
        <v>1.8155001000000084</v>
      </c>
      <c r="Q161" s="13">
        <f t="shared" si="50"/>
        <v>-109.42803204999998</v>
      </c>
      <c r="R161" s="13">
        <f t="shared" si="51"/>
        <v>-1.6590813761235036E-2</v>
      </c>
      <c r="T161" s="13" t="str">
        <f t="shared" si="52"/>
        <v>2 - Ear</v>
      </c>
      <c r="U161" s="26" t="b">
        <f t="shared" si="67"/>
        <v>1</v>
      </c>
      <c r="V161" s="26">
        <f t="shared" si="68"/>
        <v>2.7378269393518485E-3</v>
      </c>
      <c r="X161" s="13">
        <f t="shared" si="53"/>
        <v>62.66109071247557</v>
      </c>
      <c r="Y161" s="13">
        <f t="shared" si="54"/>
        <v>38.473578153056764</v>
      </c>
      <c r="Z161" s="13">
        <f t="shared" si="55"/>
        <v>48.972809529021632</v>
      </c>
      <c r="AA161" s="13">
        <f t="shared" si="56"/>
        <v>37.875793742872744</v>
      </c>
      <c r="AB161" s="13">
        <f t="shared" si="57"/>
        <v>717.07750937759545</v>
      </c>
      <c r="AC161" s="13"/>
      <c r="AD161" s="13">
        <f t="shared" si="58"/>
        <v>113.01997044171557</v>
      </c>
      <c r="AE161" s="13">
        <f t="shared" si="59"/>
        <v>57.747517133643449</v>
      </c>
      <c r="AF161" s="13">
        <f t="shared" si="60"/>
        <v>109.44309132580698</v>
      </c>
      <c r="AG161" s="13">
        <f t="shared" si="61"/>
        <v>58.849332423980712</v>
      </c>
      <c r="AH161" s="13">
        <f t="shared" si="62"/>
        <v>1100.1858938158316</v>
      </c>
    </row>
    <row r="162" spans="1:34" x14ac:dyDescent="0.3">
      <c r="A162">
        <v>160</v>
      </c>
      <c r="B162">
        <v>310.38945834999998</v>
      </c>
      <c r="C162">
        <v>403.65102082999999</v>
      </c>
      <c r="D162">
        <v>335.27945441000003</v>
      </c>
      <c r="E162">
        <v>377.25349383000002</v>
      </c>
      <c r="F162">
        <v>285.29154536999999</v>
      </c>
      <c r="G162">
        <v>376.00872229999999</v>
      </c>
      <c r="H162" s="13">
        <f t="shared" si="46"/>
        <v>-1.2447715300000368</v>
      </c>
      <c r="I162" s="13">
        <f t="shared" si="47"/>
        <v>-49.987909040000034</v>
      </c>
      <c r="J162" s="13">
        <f t="shared" si="48"/>
        <v>2.4901452249262473E-2</v>
      </c>
      <c r="L162">
        <v>365.20785131000002</v>
      </c>
      <c r="M162">
        <v>388.60995344000003</v>
      </c>
      <c r="N162">
        <v>254.34232270000001</v>
      </c>
      <c r="O162">
        <v>385.77751401</v>
      </c>
      <c r="P162" s="13">
        <f t="shared" si="49"/>
        <v>-2.8324394300000222</v>
      </c>
      <c r="Q162" s="13">
        <f t="shared" si="50"/>
        <v>-110.86552861000001</v>
      </c>
      <c r="R162" s="13">
        <f t="shared" si="51"/>
        <v>2.5548423080756749E-2</v>
      </c>
      <c r="T162" s="13" t="str">
        <f t="shared" si="52"/>
        <v>2 - Ear</v>
      </c>
      <c r="U162" s="26" t="b">
        <f t="shared" si="67"/>
        <v>1</v>
      </c>
      <c r="V162" s="26">
        <f t="shared" si="68"/>
        <v>6.4697083149427639E-4</v>
      </c>
      <c r="X162" s="13">
        <f t="shared" si="53"/>
        <v>61.810579224876577</v>
      </c>
      <c r="Y162" s="13">
        <f t="shared" si="54"/>
        <v>36.281418599367711</v>
      </c>
      <c r="Z162" s="13">
        <f t="shared" si="55"/>
        <v>50.00340494759547</v>
      </c>
      <c r="AA162" s="13">
        <f t="shared" si="56"/>
        <v>37.336334902789972</v>
      </c>
      <c r="AB162" s="13">
        <f t="shared" si="57"/>
        <v>675.26976851712232</v>
      </c>
      <c r="AC162" s="13"/>
      <c r="AD162" s="13">
        <f t="shared" si="58"/>
        <v>113.28711331385298</v>
      </c>
      <c r="AE162" s="13">
        <f t="shared" si="59"/>
        <v>56.844436094902917</v>
      </c>
      <c r="AF162" s="13">
        <f t="shared" si="60"/>
        <v>110.90170488815467</v>
      </c>
      <c r="AG162" s="13">
        <f t="shared" si="61"/>
        <v>58.828085644648375</v>
      </c>
      <c r="AH162" s="13">
        <f t="shared" si="62"/>
        <v>911.40283238006043</v>
      </c>
    </row>
    <row r="163" spans="1:34" x14ac:dyDescent="0.3">
      <c r="A163">
        <v>161</v>
      </c>
      <c r="B163">
        <v>308.75844658</v>
      </c>
      <c r="C163">
        <v>377.98924663999998</v>
      </c>
      <c r="D163">
        <v>332.59224627999998</v>
      </c>
      <c r="E163">
        <v>353.13620706</v>
      </c>
      <c r="F163">
        <v>282.54896381999998</v>
      </c>
      <c r="G163">
        <v>351.61024307000002</v>
      </c>
      <c r="H163" s="13">
        <f t="shared" si="46"/>
        <v>-1.5259639899999797</v>
      </c>
      <c r="I163" s="13">
        <f t="shared" si="47"/>
        <v>-50.04328246</v>
      </c>
      <c r="J163" s="13">
        <f t="shared" si="48"/>
        <v>3.0492883659653924E-2</v>
      </c>
      <c r="L163">
        <v>363.37024711999999</v>
      </c>
      <c r="M163">
        <v>371.56633815999999</v>
      </c>
      <c r="N163">
        <v>257.14115354</v>
      </c>
      <c r="O163">
        <v>367.98622325999997</v>
      </c>
      <c r="P163" s="13">
        <f t="shared" si="49"/>
        <v>-3.5801149000000123</v>
      </c>
      <c r="Q163" s="13">
        <f t="shared" si="50"/>
        <v>-106.22909357999998</v>
      </c>
      <c r="R163" s="13">
        <f t="shared" si="51"/>
        <v>3.3701830443501495E-2</v>
      </c>
      <c r="T163" s="13" t="str">
        <f t="shared" si="52"/>
        <v>2 - Ear</v>
      </c>
      <c r="U163" s="26" t="b">
        <f t="shared" si="67"/>
        <v>1</v>
      </c>
      <c r="V163" s="26">
        <f t="shared" si="68"/>
        <v>3.2089467838475709E-3</v>
      </c>
      <c r="X163" s="13">
        <f t="shared" si="53"/>
        <v>60.8433741806884</v>
      </c>
      <c r="Y163" s="13">
        <f t="shared" si="54"/>
        <v>34.434337288595586</v>
      </c>
      <c r="Z163" s="13">
        <f t="shared" si="55"/>
        <v>50.066542575557584</v>
      </c>
      <c r="AA163" s="13">
        <f t="shared" si="56"/>
        <v>37.185868497223623</v>
      </c>
      <c r="AB163" s="13">
        <f t="shared" si="57"/>
        <v>640.04859988928558</v>
      </c>
      <c r="AC163" s="13"/>
      <c r="AD163" s="13">
        <f t="shared" si="58"/>
        <v>106.92761066539171</v>
      </c>
      <c r="AE163" s="13">
        <f t="shared" si="59"/>
        <v>54.988203385482585</v>
      </c>
      <c r="AF163" s="13">
        <f t="shared" si="60"/>
        <v>106.28940467198787</v>
      </c>
      <c r="AG163" s="13">
        <f t="shared" si="61"/>
        <v>52.577613273312991</v>
      </c>
      <c r="AH163" s="13">
        <f t="shared" si="62"/>
        <v>438.90813340338349</v>
      </c>
    </row>
    <row r="164" spans="1:34" x14ac:dyDescent="0.3">
      <c r="A164">
        <v>162</v>
      </c>
      <c r="B164">
        <v>319.25174819</v>
      </c>
      <c r="C164">
        <v>369.89369481</v>
      </c>
      <c r="D164">
        <v>347.24952868999998</v>
      </c>
      <c r="E164">
        <v>342.12506164000001</v>
      </c>
      <c r="F164">
        <v>296.85159694999999</v>
      </c>
      <c r="G164">
        <v>343.20989585000001</v>
      </c>
      <c r="H164" s="13">
        <f t="shared" si="46"/>
        <v>1.0848342099999968</v>
      </c>
      <c r="I164" s="13">
        <f t="shared" si="47"/>
        <v>-50.39793173999999</v>
      </c>
      <c r="J164" s="13">
        <f t="shared" si="48"/>
        <v>-2.152537162827621E-2</v>
      </c>
      <c r="L164">
        <v>372.70909081999997</v>
      </c>
      <c r="M164">
        <v>356.79371623999998</v>
      </c>
      <c r="N164">
        <v>267.68074494000001</v>
      </c>
      <c r="O164">
        <v>360.56176656999997</v>
      </c>
      <c r="P164" s="13">
        <f t="shared" si="49"/>
        <v>3.7680503299999941</v>
      </c>
      <c r="Q164" s="13">
        <f t="shared" si="50"/>
        <v>-105.02834587999996</v>
      </c>
      <c r="R164" s="13">
        <f t="shared" si="51"/>
        <v>-3.5876508369513657E-2</v>
      </c>
      <c r="T164" s="13" t="str">
        <f t="shared" si="52"/>
        <v>1 - Eye</v>
      </c>
      <c r="U164" s="13" t="b">
        <f t="shared" ref="U164:U177" si="69">IF(ABS(J164-R164)&lt;0.01,TRUE,FALSE)</f>
        <v>0</v>
      </c>
      <c r="V164" s="13">
        <f t="shared" ref="V164:V177" si="70">ABS(J164-R164)</f>
        <v>1.4351136741237447E-2</v>
      </c>
      <c r="X164" s="13">
        <f t="shared" si="53"/>
        <v>62.341132338234189</v>
      </c>
      <c r="Y164" s="13">
        <f t="shared" si="54"/>
        <v>39.433142165647951</v>
      </c>
      <c r="Z164" s="13">
        <f t="shared" si="55"/>
        <v>50.409606117612988</v>
      </c>
      <c r="AA164" s="13">
        <f t="shared" si="56"/>
        <v>34.839516393207454</v>
      </c>
      <c r="AB164" s="13">
        <f t="shared" si="57"/>
        <v>684.55436446214367</v>
      </c>
      <c r="AC164" s="13"/>
      <c r="AD164" s="13">
        <f t="shared" si="58"/>
        <v>106.27174411033971</v>
      </c>
      <c r="AE164" s="13">
        <f t="shared" si="59"/>
        <v>55.03904904334442</v>
      </c>
      <c r="AF164" s="13">
        <f t="shared" si="60"/>
        <v>105.09591638868905</v>
      </c>
      <c r="AG164" s="13">
        <f t="shared" si="61"/>
        <v>52.408522788645925</v>
      </c>
      <c r="AH164" s="13">
        <f t="shared" si="62"/>
        <v>587.21956136633071</v>
      </c>
    </row>
    <row r="165" spans="1:34" x14ac:dyDescent="0.3">
      <c r="A165">
        <v>163</v>
      </c>
      <c r="B165">
        <v>291.39680499000002</v>
      </c>
      <c r="C165">
        <v>368.86864974999997</v>
      </c>
      <c r="D165">
        <v>319.25257581</v>
      </c>
      <c r="E165">
        <v>342.32089925000002</v>
      </c>
      <c r="F165">
        <v>267.81606340000002</v>
      </c>
      <c r="G165">
        <v>342.76700513999998</v>
      </c>
      <c r="H165" s="13">
        <f t="shared" si="46"/>
        <v>0.44610588999995571</v>
      </c>
      <c r="I165" s="13">
        <f t="shared" si="47"/>
        <v>-51.436512409999978</v>
      </c>
      <c r="J165" s="13">
        <f t="shared" si="48"/>
        <v>-8.6729420230526062E-3</v>
      </c>
      <c r="L165">
        <v>346.71954251</v>
      </c>
      <c r="M165">
        <v>359.23419108000002</v>
      </c>
      <c r="N165">
        <v>239.83519398999999</v>
      </c>
      <c r="O165">
        <v>355.39139355999998</v>
      </c>
      <c r="P165" s="13">
        <f t="shared" si="49"/>
        <v>-3.8427975200000333</v>
      </c>
      <c r="Q165" s="13">
        <f t="shared" si="50"/>
        <v>-106.88434852</v>
      </c>
      <c r="R165" s="13">
        <f t="shared" si="51"/>
        <v>3.5952855335792927E-2</v>
      </c>
      <c r="T165" s="13" t="str">
        <f t="shared" si="52"/>
        <v>2 - Ear</v>
      </c>
      <c r="U165" s="13" t="b">
        <f t="shared" si="69"/>
        <v>0</v>
      </c>
      <c r="V165" s="13">
        <f t="shared" si="70"/>
        <v>4.4625797358845531E-2</v>
      </c>
      <c r="X165" s="13">
        <f t="shared" si="53"/>
        <v>62.547304800283463</v>
      </c>
      <c r="Y165" s="13">
        <f t="shared" si="54"/>
        <v>38.480216015331955</v>
      </c>
      <c r="Z165" s="13">
        <f t="shared" si="55"/>
        <v>51.438446898882688</v>
      </c>
      <c r="AA165" s="13">
        <f t="shared" si="56"/>
        <v>35.175946686352276</v>
      </c>
      <c r="AB165" s="13">
        <f t="shared" si="57"/>
        <v>676.54853730877016</v>
      </c>
      <c r="AC165" s="13"/>
      <c r="AD165" s="13">
        <f t="shared" si="58"/>
        <v>108.20133217188663</v>
      </c>
      <c r="AE165" s="13">
        <f t="shared" si="59"/>
        <v>56.155392266199605</v>
      </c>
      <c r="AF165" s="13">
        <f t="shared" si="60"/>
        <v>106.95340598281359</v>
      </c>
      <c r="AG165" s="13">
        <f t="shared" si="61"/>
        <v>53.29386609476007</v>
      </c>
      <c r="AH165" s="13">
        <f t="shared" si="62"/>
        <v>621.18345841363941</v>
      </c>
    </row>
    <row r="166" spans="1:34" x14ac:dyDescent="0.3">
      <c r="A166">
        <v>164</v>
      </c>
      <c r="B166">
        <v>314.25807516999998</v>
      </c>
      <c r="C166">
        <v>370.46405487999999</v>
      </c>
      <c r="D166">
        <v>342.84083487999999</v>
      </c>
      <c r="E166">
        <v>343.57400553999997</v>
      </c>
      <c r="F166">
        <v>289.54153753999998</v>
      </c>
      <c r="G166">
        <v>339.42773084999999</v>
      </c>
      <c r="H166" s="13">
        <f t="shared" si="46"/>
        <v>-4.1462746899999843</v>
      </c>
      <c r="I166" s="13">
        <f t="shared" si="47"/>
        <v>-53.29929734000001</v>
      </c>
      <c r="J166" s="13">
        <f t="shared" si="48"/>
        <v>7.7792295525972943E-2</v>
      </c>
      <c r="L166">
        <v>373.48523634999998</v>
      </c>
      <c r="M166">
        <v>357.12996212000002</v>
      </c>
      <c r="N166">
        <v>258.41297723999998</v>
      </c>
      <c r="O166">
        <v>351.32184463999999</v>
      </c>
      <c r="P166" s="13">
        <f t="shared" si="49"/>
        <v>-5.8081174800000213</v>
      </c>
      <c r="Q166" s="13">
        <f t="shared" si="50"/>
        <v>-115.07225911</v>
      </c>
      <c r="R166" s="13">
        <f t="shared" si="51"/>
        <v>5.0473654770676911E-2</v>
      </c>
      <c r="T166" s="13" t="str">
        <f t="shared" si="52"/>
        <v>1 - Eye</v>
      </c>
      <c r="U166" s="13" t="b">
        <f t="shared" si="69"/>
        <v>0</v>
      </c>
      <c r="V166" s="13">
        <f t="shared" si="70"/>
        <v>2.7318640755296032E-2</v>
      </c>
      <c r="X166" s="13">
        <f t="shared" si="53"/>
        <v>66.189739194615541</v>
      </c>
      <c r="Y166" s="13">
        <f t="shared" si="54"/>
        <v>39.243456857764642</v>
      </c>
      <c r="Z166" s="13">
        <f t="shared" si="55"/>
        <v>53.460328195239008</v>
      </c>
      <c r="AA166" s="13">
        <f t="shared" si="56"/>
        <v>39.675693336227432</v>
      </c>
      <c r="AB166" s="13">
        <f t="shared" si="57"/>
        <v>775.86635420792811</v>
      </c>
      <c r="AC166" s="13"/>
      <c r="AD166" s="13">
        <f t="shared" si="58"/>
        <v>117.48153281592121</v>
      </c>
      <c r="AE166" s="13">
        <f t="shared" si="59"/>
        <v>60.709592744260625</v>
      </c>
      <c r="AF166" s="13">
        <f t="shared" si="60"/>
        <v>115.21874433155597</v>
      </c>
      <c r="AG166" s="13">
        <f t="shared" si="61"/>
        <v>59.034728556025833</v>
      </c>
      <c r="AH166" s="13">
        <f t="shared" si="62"/>
        <v>939.19124360791466</v>
      </c>
    </row>
    <row r="167" spans="1:34" x14ac:dyDescent="0.3">
      <c r="A167">
        <v>165</v>
      </c>
      <c r="B167">
        <v>316.00895192000002</v>
      </c>
      <c r="C167">
        <v>370.30706909999998</v>
      </c>
      <c r="D167">
        <v>347.13648067000003</v>
      </c>
      <c r="E167">
        <v>337.89775777</v>
      </c>
      <c r="F167">
        <v>289.72847816000001</v>
      </c>
      <c r="G167">
        <v>339.29033002</v>
      </c>
      <c r="H167" s="13">
        <f t="shared" si="46"/>
        <v>1.3925722500000006</v>
      </c>
      <c r="I167" s="13">
        <f t="shared" si="47"/>
        <v>-57.408002510000017</v>
      </c>
      <c r="J167" s="13">
        <f t="shared" si="48"/>
        <v>-2.4257458701117944E-2</v>
      </c>
      <c r="L167">
        <v>378.26023762</v>
      </c>
      <c r="M167">
        <v>348.51703208999999</v>
      </c>
      <c r="N167">
        <v>261.41277465000002</v>
      </c>
      <c r="O167">
        <v>349.93960945999999</v>
      </c>
      <c r="P167" s="13">
        <f t="shared" si="49"/>
        <v>1.4225773699999991</v>
      </c>
      <c r="Q167" s="13">
        <f t="shared" si="50"/>
        <v>-116.84746296999998</v>
      </c>
      <c r="R167" s="13">
        <f t="shared" si="51"/>
        <v>-1.2174653465648963E-2</v>
      </c>
      <c r="T167" s="13" t="str">
        <f t="shared" si="52"/>
        <v>2 - Ear</v>
      </c>
      <c r="U167" s="13" t="b">
        <f t="shared" si="69"/>
        <v>0</v>
      </c>
      <c r="V167" s="13">
        <f t="shared" si="70"/>
        <v>1.2082805235468981E-2</v>
      </c>
      <c r="X167" s="13">
        <f t="shared" si="53"/>
        <v>71.507396235478552</v>
      </c>
      <c r="Y167" s="13">
        <f t="shared" si="54"/>
        <v>44.93647190164068</v>
      </c>
      <c r="Z167" s="13">
        <f t="shared" si="55"/>
        <v>57.424890158011088</v>
      </c>
      <c r="AA167" s="13">
        <f t="shared" si="56"/>
        <v>40.653430411305351</v>
      </c>
      <c r="AB167" s="13">
        <f t="shared" si="57"/>
        <v>908.60324671584135</v>
      </c>
      <c r="AC167" s="13"/>
      <c r="AD167" s="13">
        <f t="shared" si="58"/>
        <v>120.54121876857475</v>
      </c>
      <c r="AE167" s="13">
        <f t="shared" si="59"/>
        <v>65.954744212984338</v>
      </c>
      <c r="AF167" s="13">
        <f t="shared" si="60"/>
        <v>116.85612234238801</v>
      </c>
      <c r="AG167" s="13">
        <f t="shared" si="61"/>
        <v>58.271570981777153</v>
      </c>
      <c r="AH167" s="13">
        <f t="shared" si="62"/>
        <v>1228.7766361753395</v>
      </c>
    </row>
    <row r="168" spans="1:34" x14ac:dyDescent="0.3">
      <c r="A168">
        <v>166</v>
      </c>
      <c r="B168">
        <v>288.56325479999998</v>
      </c>
      <c r="C168">
        <v>385.06133131000001</v>
      </c>
      <c r="D168">
        <v>315.86968049000001</v>
      </c>
      <c r="E168">
        <v>362.84244629</v>
      </c>
      <c r="F168">
        <v>267.98881312999998</v>
      </c>
      <c r="G168">
        <v>359.61960657999998</v>
      </c>
      <c r="H168" s="13">
        <f t="shared" si="46"/>
        <v>-3.2228397100000166</v>
      </c>
      <c r="I168" s="13">
        <f t="shared" si="47"/>
        <v>-47.880867360000025</v>
      </c>
      <c r="J168" s="13">
        <f t="shared" si="48"/>
        <v>6.7309551553621116E-2</v>
      </c>
      <c r="L168">
        <v>345.98507039999998</v>
      </c>
      <c r="M168">
        <v>376.59553275000002</v>
      </c>
      <c r="N168">
        <v>243.73231908</v>
      </c>
      <c r="O168">
        <v>366.96012757</v>
      </c>
      <c r="P168" s="13">
        <f t="shared" si="49"/>
        <v>-9.6354051800000207</v>
      </c>
      <c r="Q168" s="13">
        <f t="shared" si="50"/>
        <v>-102.25275131999999</v>
      </c>
      <c r="R168" s="13">
        <f t="shared" si="51"/>
        <v>9.4231255938004244E-2</v>
      </c>
      <c r="T168" s="13" t="str">
        <f t="shared" si="52"/>
        <v>2 - Ear</v>
      </c>
      <c r="U168" s="13" t="b">
        <f t="shared" si="69"/>
        <v>0</v>
      </c>
      <c r="V168" s="13">
        <f t="shared" si="70"/>
        <v>2.6921704384383127E-2</v>
      </c>
      <c r="X168" s="13">
        <f t="shared" si="53"/>
        <v>57.956519246664953</v>
      </c>
      <c r="Y168" s="13">
        <f t="shared" si="54"/>
        <v>35.203973291312934</v>
      </c>
      <c r="Z168" s="13">
        <f t="shared" si="55"/>
        <v>47.989208734279714</v>
      </c>
      <c r="AA168" s="13">
        <f t="shared" si="56"/>
        <v>32.719856467737259</v>
      </c>
      <c r="AB168" s="13">
        <f t="shared" si="57"/>
        <v>575.93185979080442</v>
      </c>
      <c r="AC168" s="13"/>
      <c r="AD168" s="13">
        <f t="shared" si="58"/>
        <v>104.54780096870616</v>
      </c>
      <c r="AE168" s="13">
        <f t="shared" si="59"/>
        <v>58.042524514866699</v>
      </c>
      <c r="AF168" s="13">
        <f t="shared" si="60"/>
        <v>102.70572615727193</v>
      </c>
      <c r="AG168" s="13">
        <f t="shared" si="61"/>
        <v>48.347351265273687</v>
      </c>
      <c r="AH168" s="13">
        <f t="shared" si="62"/>
        <v>709.4668271790697</v>
      </c>
    </row>
    <row r="169" spans="1:34" x14ac:dyDescent="0.3">
      <c r="A169">
        <v>167</v>
      </c>
      <c r="B169">
        <v>312.98142337000002</v>
      </c>
      <c r="C169">
        <v>352.66726146000002</v>
      </c>
      <c r="D169">
        <v>340.67610572000001</v>
      </c>
      <c r="E169">
        <v>319.80333585</v>
      </c>
      <c r="F169">
        <v>280.99860815</v>
      </c>
      <c r="G169">
        <v>317.85794017000001</v>
      </c>
      <c r="H169" s="13">
        <f t="shared" si="46"/>
        <v>-1.9453956799999901</v>
      </c>
      <c r="I169" s="13">
        <f t="shared" si="47"/>
        <v>-59.677497570000014</v>
      </c>
      <c r="J169" s="13">
        <f t="shared" si="48"/>
        <v>3.2598479480780776E-2</v>
      </c>
      <c r="L169">
        <v>370.64924587000002</v>
      </c>
      <c r="M169">
        <v>331.00223936999998</v>
      </c>
      <c r="N169">
        <v>238.74665494999999</v>
      </c>
      <c r="O169">
        <v>331.36628995000001</v>
      </c>
      <c r="P169" s="13">
        <f t="shared" si="49"/>
        <v>0.36405058000002555</v>
      </c>
      <c r="Q169" s="13">
        <f t="shared" si="50"/>
        <v>-131.90259092000002</v>
      </c>
      <c r="R169" s="13">
        <f t="shared" si="51"/>
        <v>-2.7599956715090241E-3</v>
      </c>
      <c r="T169" s="13" t="str">
        <f t="shared" si="52"/>
        <v>1 - Eye</v>
      </c>
      <c r="U169" s="13" t="b">
        <f t="shared" si="69"/>
        <v>0</v>
      </c>
      <c r="V169" s="13">
        <f t="shared" si="70"/>
        <v>3.5358475152289799E-2</v>
      </c>
      <c r="X169" s="13">
        <f t="shared" si="53"/>
        <v>74.978881408359754</v>
      </c>
      <c r="Y169" s="13">
        <f t="shared" si="54"/>
        <v>42.977122250879212</v>
      </c>
      <c r="Z169" s="13">
        <f t="shared" si="55"/>
        <v>59.709197621213434</v>
      </c>
      <c r="AA169" s="13">
        <f t="shared" si="56"/>
        <v>47.271442944626862</v>
      </c>
      <c r="AB169" s="13">
        <f t="shared" si="57"/>
        <v>1007.5569780670497</v>
      </c>
      <c r="AC169" s="13"/>
      <c r="AD169" s="13">
        <f t="shared" si="58"/>
        <v>135.36832525072325</v>
      </c>
      <c r="AE169" s="13">
        <f t="shared" si="59"/>
        <v>61.603173084279476</v>
      </c>
      <c r="AF169" s="13">
        <f t="shared" si="60"/>
        <v>131.90309330805579</v>
      </c>
      <c r="AG169" s="13">
        <f t="shared" si="61"/>
        <v>77.230384109111256</v>
      </c>
      <c r="AH169" s="13">
        <f t="shared" si="62"/>
        <v>1418.3392708907834</v>
      </c>
    </row>
    <row r="170" spans="1:34" x14ac:dyDescent="0.3">
      <c r="A170">
        <v>168</v>
      </c>
      <c r="B170">
        <v>316.01200698000002</v>
      </c>
      <c r="C170">
        <v>360.31897186999998</v>
      </c>
      <c r="D170">
        <v>350.02112140999998</v>
      </c>
      <c r="E170">
        <v>329.70654445000002</v>
      </c>
      <c r="F170">
        <v>293.83711005999999</v>
      </c>
      <c r="G170">
        <v>326.33661778999999</v>
      </c>
      <c r="H170" s="13">
        <f t="shared" si="46"/>
        <v>-3.3699266600000328</v>
      </c>
      <c r="I170" s="13">
        <f t="shared" si="47"/>
        <v>-56.184011349999992</v>
      </c>
      <c r="J170" s="13">
        <f t="shared" si="48"/>
        <v>5.9980171921277983E-2</v>
      </c>
      <c r="L170">
        <v>382.01761015</v>
      </c>
      <c r="M170">
        <v>340.05944462000002</v>
      </c>
      <c r="N170">
        <v>252.17801625000001</v>
      </c>
      <c r="O170">
        <v>337.47198522000002</v>
      </c>
      <c r="P170" s="13">
        <f t="shared" si="49"/>
        <v>-2.5874594000000002</v>
      </c>
      <c r="Q170" s="13">
        <f t="shared" si="50"/>
        <v>-129.83959389999998</v>
      </c>
      <c r="R170" s="13">
        <f t="shared" si="51"/>
        <v>1.9928123019183293E-2</v>
      </c>
      <c r="T170" s="13" t="str">
        <f t="shared" si="52"/>
        <v>1 - Eye</v>
      </c>
      <c r="U170" s="13" t="b">
        <f t="shared" si="69"/>
        <v>0</v>
      </c>
      <c r="V170" s="13">
        <f t="shared" si="70"/>
        <v>4.005204890209469E-2</v>
      </c>
      <c r="X170" s="13">
        <f t="shared" si="53"/>
        <v>71.309904018906138</v>
      </c>
      <c r="Y170" s="13">
        <f t="shared" si="54"/>
        <v>45.757410075938481</v>
      </c>
      <c r="Z170" s="13">
        <f t="shared" si="55"/>
        <v>56.28498500551197</v>
      </c>
      <c r="AA170" s="39">
        <f t="shared" si="56"/>
        <v>40.577412956361812</v>
      </c>
      <c r="AB170" s="39">
        <f t="shared" si="57"/>
        <v>917.26859550848917</v>
      </c>
      <c r="AC170" s="13"/>
      <c r="AD170" s="13">
        <f t="shared" si="58"/>
        <v>133.35481653133803</v>
      </c>
      <c r="AE170" s="13">
        <f t="shared" si="59"/>
        <v>69.04482670141914</v>
      </c>
      <c r="AF170" s="13">
        <f t="shared" si="60"/>
        <v>129.86537294546056</v>
      </c>
      <c r="AG170" s="13">
        <f t="shared" si="61"/>
        <v>67.799433415796358</v>
      </c>
      <c r="AH170" s="13">
        <f t="shared" si="62"/>
        <v>1400.6378045604326</v>
      </c>
    </row>
    <row r="171" spans="1:34" x14ac:dyDescent="0.3">
      <c r="A171">
        <v>169</v>
      </c>
      <c r="B171">
        <v>306.06702338999997</v>
      </c>
      <c r="C171">
        <v>384.89016457999998</v>
      </c>
      <c r="D171">
        <v>332.82731742999999</v>
      </c>
      <c r="E171">
        <v>361.08354611999999</v>
      </c>
      <c r="F171">
        <v>282.20626672999998</v>
      </c>
      <c r="G171">
        <v>358.65114932</v>
      </c>
      <c r="H171" s="13">
        <f t="shared" si="46"/>
        <v>-2.4323967999999923</v>
      </c>
      <c r="I171" s="13">
        <f t="shared" si="47"/>
        <v>-50.621050700000012</v>
      </c>
      <c r="J171" s="13">
        <f t="shared" si="48"/>
        <v>4.8051092704798237E-2</v>
      </c>
      <c r="L171">
        <v>364.65758270999999</v>
      </c>
      <c r="M171">
        <v>373.14690594000001</v>
      </c>
      <c r="N171">
        <v>255.77707323999999</v>
      </c>
      <c r="O171">
        <v>370.18540638000002</v>
      </c>
      <c r="P171" s="13">
        <f t="shared" si="49"/>
        <v>-2.9614995599999929</v>
      </c>
      <c r="Q171" s="13">
        <f t="shared" si="50"/>
        <v>-108.88050946999999</v>
      </c>
      <c r="R171" s="13">
        <f t="shared" si="51"/>
        <v>2.7199538047863188E-2</v>
      </c>
      <c r="T171" s="13" t="str">
        <f t="shared" si="52"/>
        <v>1 - Eye</v>
      </c>
      <c r="U171" s="13" t="b">
        <f t="shared" si="69"/>
        <v>0</v>
      </c>
      <c r="V171" s="13">
        <f t="shared" si="70"/>
        <v>2.0851554656935049E-2</v>
      </c>
      <c r="X171" s="13">
        <f t="shared" si="53"/>
        <v>60.981195186910298</v>
      </c>
      <c r="Y171" s="13">
        <f t="shared" si="54"/>
        <v>35.817152589328934</v>
      </c>
      <c r="Z171" s="13">
        <f t="shared" si="55"/>
        <v>50.679456668009195</v>
      </c>
      <c r="AA171" s="13">
        <f t="shared" si="56"/>
        <v>35.465781116482482</v>
      </c>
      <c r="AB171" s="13">
        <f t="shared" si="57"/>
        <v>635.10384682458459</v>
      </c>
      <c r="AC171" s="13"/>
      <c r="AD171" s="13">
        <f t="shared" si="58"/>
        <v>110.53614597657572</v>
      </c>
      <c r="AE171" s="13">
        <f t="shared" si="59"/>
        <v>59.755817833214984</v>
      </c>
      <c r="AF171" s="13">
        <f t="shared" si="60"/>
        <v>108.9207777335924</v>
      </c>
      <c r="AG171" s="13">
        <f t="shared" si="61"/>
        <v>52.395696386344071</v>
      </c>
      <c r="AH171" s="13">
        <f t="shared" si="62"/>
        <v>726.06394960375326</v>
      </c>
    </row>
    <row r="172" spans="1:34" x14ac:dyDescent="0.3">
      <c r="A172">
        <v>170</v>
      </c>
      <c r="B172">
        <v>308.90962343000001</v>
      </c>
      <c r="C172">
        <v>386.49892212999998</v>
      </c>
      <c r="D172">
        <v>335.20543954999999</v>
      </c>
      <c r="E172">
        <v>361.44778565000001</v>
      </c>
      <c r="F172">
        <v>284.16637730999997</v>
      </c>
      <c r="G172">
        <v>360.62949573999998</v>
      </c>
      <c r="H172" s="13">
        <f t="shared" si="46"/>
        <v>-0.81828991000003271</v>
      </c>
      <c r="I172" s="13">
        <f t="shared" si="47"/>
        <v>-51.039062240000021</v>
      </c>
      <c r="J172" s="13">
        <f t="shared" si="48"/>
        <v>1.6032620390872457E-2</v>
      </c>
      <c r="L172">
        <v>365.00134287999998</v>
      </c>
      <c r="M172">
        <v>371.48737017000002</v>
      </c>
      <c r="N172">
        <v>254.89247068</v>
      </c>
      <c r="O172">
        <v>372.57522220999999</v>
      </c>
      <c r="P172" s="13">
        <f t="shared" si="49"/>
        <v>1.0878520399999729</v>
      </c>
      <c r="Q172" s="13">
        <f t="shared" si="50"/>
        <v>-110.10887219999998</v>
      </c>
      <c r="R172" s="13">
        <f t="shared" si="51"/>
        <v>-9.8797855092368578E-3</v>
      </c>
      <c r="T172" s="13" t="str">
        <f t="shared" si="52"/>
        <v>1 - Eye</v>
      </c>
      <c r="U172" s="13" t="b">
        <f t="shared" si="69"/>
        <v>0</v>
      </c>
      <c r="V172" s="13">
        <f t="shared" si="70"/>
        <v>2.5912405900109313E-2</v>
      </c>
      <c r="X172" s="13">
        <f t="shared" si="53"/>
        <v>61.580744008156472</v>
      </c>
      <c r="Y172" s="13">
        <f t="shared" si="54"/>
        <v>36.318444134577632</v>
      </c>
      <c r="Z172" s="13">
        <f t="shared" si="55"/>
        <v>51.045621484270356</v>
      </c>
      <c r="AA172" s="13">
        <f t="shared" si="56"/>
        <v>35.797422397464949</v>
      </c>
      <c r="AB172" s="13">
        <f t="shared" si="57"/>
        <v>650.05205749583308</v>
      </c>
      <c r="AC172" s="13"/>
      <c r="AD172" s="13">
        <f t="shared" si="58"/>
        <v>111.98138872940288</v>
      </c>
      <c r="AE172" s="13">
        <f t="shared" si="59"/>
        <v>58.065718656581559</v>
      </c>
      <c r="AF172" s="13">
        <f t="shared" si="60"/>
        <v>110.11424594128073</v>
      </c>
      <c r="AG172" s="13">
        <f t="shared" si="61"/>
        <v>55.78281286094348</v>
      </c>
      <c r="AH172" s="13">
        <f t="shared" si="62"/>
        <v>795.94278242825305</v>
      </c>
    </row>
    <row r="173" spans="1:34" x14ac:dyDescent="0.3">
      <c r="A173">
        <v>171</v>
      </c>
      <c r="B173">
        <v>312.43655987</v>
      </c>
      <c r="C173">
        <v>363.79858802000001</v>
      </c>
      <c r="D173">
        <v>343.17931666999999</v>
      </c>
      <c r="E173">
        <v>328.87943973</v>
      </c>
      <c r="F173">
        <v>285.80506929000001</v>
      </c>
      <c r="G173">
        <v>326.27307131999999</v>
      </c>
      <c r="H173" s="13">
        <f t="shared" si="46"/>
        <v>-2.606368410000016</v>
      </c>
      <c r="I173" s="13">
        <f t="shared" si="47"/>
        <v>-57.374247379999986</v>
      </c>
      <c r="J173" s="13">
        <f t="shared" si="48"/>
        <v>4.5427496290061431E-2</v>
      </c>
      <c r="L173">
        <v>376.67979666000002</v>
      </c>
      <c r="M173">
        <v>338.22920906000002</v>
      </c>
      <c r="N173">
        <v>245.79316044000001</v>
      </c>
      <c r="O173">
        <v>338.26651464000003</v>
      </c>
      <c r="P173" s="13">
        <f t="shared" si="49"/>
        <v>3.7305580000008831E-2</v>
      </c>
      <c r="Q173" s="13">
        <f t="shared" si="50"/>
        <v>-130.88663622000001</v>
      </c>
      <c r="R173" s="13">
        <f t="shared" si="51"/>
        <v>-2.8502207007065236E-4</v>
      </c>
      <c r="T173" s="13" t="str">
        <f t="shared" si="52"/>
        <v>1 - Eye</v>
      </c>
      <c r="U173" s="13" t="b">
        <f t="shared" si="69"/>
        <v>0</v>
      </c>
      <c r="V173" s="13">
        <f t="shared" si="70"/>
        <v>4.5712518360132084E-2</v>
      </c>
      <c r="X173" s="13">
        <f t="shared" si="53"/>
        <v>74.986220091039939</v>
      </c>
      <c r="Y173" s="13">
        <f t="shared" si="54"/>
        <v>46.523800499990934</v>
      </c>
      <c r="Z173" s="13">
        <f t="shared" si="55"/>
        <v>57.433417264777844</v>
      </c>
      <c r="AA173" s="13">
        <f t="shared" si="56"/>
        <v>46.015222417311087</v>
      </c>
      <c r="AB173" s="13">
        <f t="shared" si="57"/>
        <v>1041.7934012245992</v>
      </c>
      <c r="AC173" s="13"/>
      <c r="AD173" s="13">
        <f t="shared" si="58"/>
        <v>135.69909283033292</v>
      </c>
      <c r="AE173" s="13">
        <f t="shared" si="59"/>
        <v>69.144678852794613</v>
      </c>
      <c r="AF173" s="13">
        <f t="shared" si="60"/>
        <v>130.88664153645672</v>
      </c>
      <c r="AG173" s="13">
        <f t="shared" si="61"/>
        <v>71.366865271414483</v>
      </c>
      <c r="AH173" s="13">
        <f t="shared" si="62"/>
        <v>1672.1466855496576</v>
      </c>
    </row>
    <row r="174" spans="1:34" x14ac:dyDescent="0.3">
      <c r="A174">
        <v>172</v>
      </c>
      <c r="B174">
        <v>309.94063908999999</v>
      </c>
      <c r="C174">
        <v>364.60506069000002</v>
      </c>
      <c r="D174">
        <v>342.04529330000003</v>
      </c>
      <c r="E174">
        <v>332.96161315000001</v>
      </c>
      <c r="F174">
        <v>284.37104736999999</v>
      </c>
      <c r="G174">
        <v>329.09234875999999</v>
      </c>
      <c r="H174" s="13">
        <f t="shared" si="46"/>
        <v>-3.8692643900000121</v>
      </c>
      <c r="I174" s="13">
        <f t="shared" si="47"/>
        <v>-57.674245930000041</v>
      </c>
      <c r="J174" s="13">
        <f t="shared" si="48"/>
        <v>6.7088252782640398E-2</v>
      </c>
      <c r="L174">
        <v>379.25743875000001</v>
      </c>
      <c r="M174">
        <v>346.71848740000001</v>
      </c>
      <c r="N174">
        <v>246.66265104999999</v>
      </c>
      <c r="O174">
        <v>342.24095483000002</v>
      </c>
      <c r="P174" s="13">
        <f t="shared" si="49"/>
        <v>-4.4775325699999939</v>
      </c>
      <c r="Q174" s="13">
        <f t="shared" si="50"/>
        <v>-132.59478770000001</v>
      </c>
      <c r="R174" s="13">
        <f t="shared" si="51"/>
        <v>3.3768541340633659E-2</v>
      </c>
      <c r="T174" s="13" t="str">
        <f t="shared" si="52"/>
        <v>1 - Eye</v>
      </c>
      <c r="U174" s="13" t="b">
        <f t="shared" si="69"/>
        <v>0</v>
      </c>
      <c r="V174" s="13">
        <f t="shared" si="70"/>
        <v>3.3319711442006739E-2</v>
      </c>
      <c r="X174" s="13">
        <f t="shared" si="53"/>
        <v>73.321002309876974</v>
      </c>
      <c r="Y174" s="13">
        <f t="shared" si="54"/>
        <v>45.077894739665979</v>
      </c>
      <c r="Z174" s="13">
        <f t="shared" si="55"/>
        <v>57.803891309442555</v>
      </c>
      <c r="AA174" s="13">
        <f t="shared" si="56"/>
        <v>43.760218570645407</v>
      </c>
      <c r="AB174" s="13">
        <f t="shared" si="57"/>
        <v>974.61668539151663</v>
      </c>
      <c r="AC174" s="13"/>
      <c r="AD174" s="13">
        <f t="shared" si="58"/>
        <v>135.68573722607277</v>
      </c>
      <c r="AE174" s="13">
        <f t="shared" si="59"/>
        <v>71.587346781139473</v>
      </c>
      <c r="AF174" s="13">
        <f t="shared" si="60"/>
        <v>132.67036603222095</v>
      </c>
      <c r="AG174" s="13">
        <f t="shared" si="61"/>
        <v>67.113761638785149</v>
      </c>
      <c r="AH174" s="13">
        <f t="shared" si="62"/>
        <v>1341.0173080969239</v>
      </c>
    </row>
    <row r="175" spans="1:34" x14ac:dyDescent="0.3">
      <c r="A175">
        <v>173</v>
      </c>
      <c r="B175">
        <v>316.60657507000002</v>
      </c>
      <c r="C175">
        <v>370.46379023999998</v>
      </c>
      <c r="D175">
        <v>348.09787051000001</v>
      </c>
      <c r="E175">
        <v>333.65203532999999</v>
      </c>
      <c r="F175">
        <v>288.84685939000002</v>
      </c>
      <c r="G175">
        <v>332.51043375</v>
      </c>
      <c r="H175" s="13">
        <f t="shared" si="46"/>
        <v>-1.1416015799999855</v>
      </c>
      <c r="I175" s="13">
        <f t="shared" si="47"/>
        <v>-59.251011119999987</v>
      </c>
      <c r="J175" s="13">
        <f t="shared" si="48"/>
        <v>1.9267208414180826E-2</v>
      </c>
      <c r="L175">
        <v>374.34686905000001</v>
      </c>
      <c r="M175">
        <v>343.97143248999998</v>
      </c>
      <c r="N175">
        <v>244.04337760999999</v>
      </c>
      <c r="O175">
        <v>343.59211546</v>
      </c>
      <c r="P175" s="13">
        <f t="shared" si="49"/>
        <v>-0.37931702999998151</v>
      </c>
      <c r="Q175" s="13">
        <f t="shared" si="50"/>
        <v>-130.30349144000002</v>
      </c>
      <c r="R175" s="13">
        <f t="shared" si="51"/>
        <v>2.9110273700888754E-3</v>
      </c>
      <c r="T175" s="13" t="str">
        <f t="shared" si="52"/>
        <v>1 - Eye</v>
      </c>
      <c r="U175" s="13" t="b">
        <f t="shared" si="69"/>
        <v>0</v>
      </c>
      <c r="V175" s="13">
        <f t="shared" si="70"/>
        <v>1.635618104409195E-2</v>
      </c>
      <c r="X175" s="13">
        <f t="shared" si="53"/>
        <v>77.363880927268809</v>
      </c>
      <c r="Y175" s="13">
        <f t="shared" si="54"/>
        <v>48.443853975951093</v>
      </c>
      <c r="Z175" s="13">
        <f t="shared" si="55"/>
        <v>59.262007837313618</v>
      </c>
      <c r="AA175" s="13">
        <f t="shared" si="56"/>
        <v>47.021900041272907</v>
      </c>
      <c r="AB175" s="13">
        <f t="shared" si="57"/>
        <v>1108.542106074837</v>
      </c>
      <c r="AC175" s="13"/>
      <c r="AD175" s="13">
        <f t="shared" si="58"/>
        <v>135.60542570528358</v>
      </c>
      <c r="AE175" s="13">
        <f t="shared" si="59"/>
        <v>63.527840889257426</v>
      </c>
      <c r="AF175" s="13">
        <f t="shared" si="60"/>
        <v>130.30404353995851</v>
      </c>
      <c r="AG175" s="13">
        <f t="shared" si="61"/>
        <v>77.378966981351212</v>
      </c>
      <c r="AH175" s="13">
        <f t="shared" si="62"/>
        <v>1736.974294063182</v>
      </c>
    </row>
    <row r="176" spans="1:34" x14ac:dyDescent="0.3">
      <c r="A176">
        <v>174</v>
      </c>
      <c r="B176">
        <v>315.72781929000001</v>
      </c>
      <c r="C176">
        <v>367.96371101</v>
      </c>
      <c r="D176">
        <v>347.52078435999999</v>
      </c>
      <c r="E176">
        <v>332.33249237000001</v>
      </c>
      <c r="F176">
        <v>287.92169662999999</v>
      </c>
      <c r="G176">
        <v>331.18431220999997</v>
      </c>
      <c r="H176" s="13">
        <f t="shared" si="46"/>
        <v>-1.1481801600000381</v>
      </c>
      <c r="I176" s="13">
        <f t="shared" si="47"/>
        <v>-59.599087730000008</v>
      </c>
      <c r="J176" s="13">
        <f t="shared" si="48"/>
        <v>1.9265062666757666E-2</v>
      </c>
      <c r="L176">
        <v>374.83552780999997</v>
      </c>
      <c r="M176">
        <v>342.81648739000002</v>
      </c>
      <c r="N176">
        <v>246.60580182999999</v>
      </c>
      <c r="O176">
        <v>342.82176622999998</v>
      </c>
      <c r="P176" s="13">
        <f t="shared" si="49"/>
        <v>5.2788399999599278E-3</v>
      </c>
      <c r="Q176" s="13">
        <f t="shared" si="50"/>
        <v>-128.22972597999998</v>
      </c>
      <c r="R176" s="13">
        <f t="shared" si="51"/>
        <v>-4.1167053579941903E-5</v>
      </c>
      <c r="T176" s="13" t="str">
        <f t="shared" si="52"/>
        <v>1 - Eye</v>
      </c>
      <c r="U176" s="13" t="b">
        <f t="shared" si="69"/>
        <v>0</v>
      </c>
      <c r="V176" s="13">
        <f t="shared" si="70"/>
        <v>1.9306229720337607E-2</v>
      </c>
      <c r="X176" s="13">
        <f t="shared" si="53"/>
        <v>76.735483218097329</v>
      </c>
      <c r="Y176" s="13">
        <f t="shared" si="54"/>
        <v>47.753286480761936</v>
      </c>
      <c r="Z176" s="13">
        <f t="shared" si="55"/>
        <v>59.610146585359573</v>
      </c>
      <c r="AA176" s="13">
        <f t="shared" si="56"/>
        <v>46.107533370073163</v>
      </c>
      <c r="AB176" s="13">
        <f t="shared" si="57"/>
        <v>1080.046088686559</v>
      </c>
      <c r="AC176" s="13"/>
      <c r="AD176" s="13">
        <f t="shared" si="58"/>
        <v>133.00849321756277</v>
      </c>
      <c r="AE176" s="13">
        <f t="shared" si="59"/>
        <v>64.234757431468211</v>
      </c>
      <c r="AF176" s="13">
        <f t="shared" si="60"/>
        <v>128.22972608865712</v>
      </c>
      <c r="AG176" s="13">
        <f t="shared" si="61"/>
        <v>73.552502915000233</v>
      </c>
      <c r="AH176" s="13">
        <f t="shared" si="62"/>
        <v>1612.1547869071685</v>
      </c>
    </row>
    <row r="177" spans="1:34" x14ac:dyDescent="0.3">
      <c r="A177">
        <v>175</v>
      </c>
      <c r="B177">
        <v>308.22146029999999</v>
      </c>
      <c r="C177">
        <v>364.82982993000002</v>
      </c>
      <c r="D177">
        <v>337.91337177999998</v>
      </c>
      <c r="E177">
        <v>333.24927982000003</v>
      </c>
      <c r="F177">
        <v>280.76660196</v>
      </c>
      <c r="G177">
        <v>331.05370075000002</v>
      </c>
      <c r="H177" s="13">
        <f t="shared" si="46"/>
        <v>-2.195579070000008</v>
      </c>
      <c r="I177" s="13">
        <f t="shared" si="47"/>
        <v>-57.146769819999975</v>
      </c>
      <c r="J177" s="13">
        <f t="shared" si="48"/>
        <v>3.8420003036315258E-2</v>
      </c>
      <c r="L177">
        <v>375.88573113000001</v>
      </c>
      <c r="M177">
        <v>345.36166013000002</v>
      </c>
      <c r="N177">
        <v>244.28152460999999</v>
      </c>
      <c r="O177">
        <v>343.90749674</v>
      </c>
      <c r="P177" s="13">
        <f t="shared" si="49"/>
        <v>-1.4541633900000193</v>
      </c>
      <c r="Q177" s="13">
        <f t="shared" si="50"/>
        <v>-131.60420652000002</v>
      </c>
      <c r="R177" s="13">
        <f t="shared" si="51"/>
        <v>1.1049520592482192E-2</v>
      </c>
      <c r="T177" s="13" t="str">
        <f t="shared" si="52"/>
        <v>1 - Eye</v>
      </c>
      <c r="U177" s="13" t="b">
        <f t="shared" si="69"/>
        <v>0</v>
      </c>
      <c r="V177" s="13">
        <f t="shared" si="70"/>
        <v>2.7370482443833066E-2</v>
      </c>
      <c r="X177" s="13">
        <f t="shared" si="53"/>
        <v>72.03132020757522</v>
      </c>
      <c r="Y177" s="13">
        <f t="shared" si="54"/>
        <v>43.346750196368532</v>
      </c>
      <c r="Z177" s="13">
        <f t="shared" si="55"/>
        <v>57.18893134438413</v>
      </c>
      <c r="AA177" s="13">
        <f t="shared" si="56"/>
        <v>43.526958874397764</v>
      </c>
      <c r="AB177" s="13">
        <f t="shared" si="57"/>
        <v>934.95868365946319</v>
      </c>
      <c r="AC177" s="13"/>
      <c r="AD177" s="13">
        <f t="shared" si="58"/>
        <v>134.64874468778808</v>
      </c>
      <c r="AE177" s="13">
        <f t="shared" si="59"/>
        <v>70.409254947891782</v>
      </c>
      <c r="AF177" s="13">
        <f t="shared" si="60"/>
        <v>131.61224017895765</v>
      </c>
      <c r="AG177" s="13">
        <f t="shared" si="61"/>
        <v>67.275994248726732</v>
      </c>
      <c r="AH177" s="13">
        <f t="shared" si="62"/>
        <v>1330.243972188829</v>
      </c>
    </row>
    <row r="178" spans="1:34" x14ac:dyDescent="0.3">
      <c r="A178">
        <v>176</v>
      </c>
      <c r="B178">
        <v>298.11080120999998</v>
      </c>
      <c r="C178">
        <v>354.70713718000002</v>
      </c>
      <c r="D178">
        <v>332.86422808999998</v>
      </c>
      <c r="E178">
        <v>321.44931243000002</v>
      </c>
      <c r="F178">
        <v>274.18397719000001</v>
      </c>
      <c r="G178">
        <v>319.25055495999999</v>
      </c>
      <c r="H178" s="13">
        <f t="shared" si="46"/>
        <v>-2.1987574700000323</v>
      </c>
      <c r="I178" s="13">
        <f t="shared" si="47"/>
        <v>-58.680250899999976</v>
      </c>
      <c r="J178" s="13">
        <f t="shared" si="48"/>
        <v>3.7470144320736594E-2</v>
      </c>
      <c r="L178">
        <v>369.58329851000002</v>
      </c>
      <c r="M178">
        <v>337.98295729</v>
      </c>
      <c r="N178">
        <v>241.29313169</v>
      </c>
      <c r="O178">
        <v>334.31415835000001</v>
      </c>
      <c r="P178" s="13">
        <f t="shared" si="49"/>
        <v>-3.6687989399999879</v>
      </c>
      <c r="Q178" s="13">
        <f t="shared" si="50"/>
        <v>-128.29016682000002</v>
      </c>
      <c r="R178" s="13">
        <f t="shared" si="51"/>
        <v>2.8597662868016741E-2</v>
      </c>
      <c r="T178" s="13" t="str">
        <f t="shared" si="52"/>
        <v>1 - Eye</v>
      </c>
      <c r="U178" s="26" t="b">
        <f t="shared" ref="U178:U179" si="71">IF(ABS(J178-R178)&lt;0.01,TRUE,FALSE)</f>
        <v>1</v>
      </c>
      <c r="V178" s="26">
        <f t="shared" ref="V178:V179" si="72">ABS(J178-R178)</f>
        <v>8.8724814527198527E-3</v>
      </c>
      <c r="X178" s="13">
        <f t="shared" si="53"/>
        <v>74.799412109073629</v>
      </c>
      <c r="Y178" s="13">
        <f t="shared" si="54"/>
        <v>48.102843855693393</v>
      </c>
      <c r="Z178" s="13">
        <f t="shared" si="55"/>
        <v>58.721430330832618</v>
      </c>
      <c r="AA178" s="13">
        <f t="shared" si="56"/>
        <v>42.774550031621253</v>
      </c>
      <c r="AB178" s="13">
        <f t="shared" si="57"/>
        <v>1013.9959288393642</v>
      </c>
      <c r="AC178" s="13"/>
      <c r="AD178" s="13">
        <f t="shared" si="58"/>
        <v>131.05613943230605</v>
      </c>
      <c r="AE178" s="13">
        <f t="shared" si="59"/>
        <v>73.403106632427992</v>
      </c>
      <c r="AF178" s="13">
        <f t="shared" si="60"/>
        <v>128.34261563629431</v>
      </c>
      <c r="AG178" s="13">
        <f t="shared" si="61"/>
        <v>60.366556595889776</v>
      </c>
      <c r="AH178" s="13">
        <f t="shared" si="62"/>
        <v>1203.8830251745965</v>
      </c>
    </row>
    <row r="179" spans="1:34" x14ac:dyDescent="0.3">
      <c r="A179">
        <v>177</v>
      </c>
      <c r="B179">
        <v>309.44352991</v>
      </c>
      <c r="C179">
        <v>353.79298297000003</v>
      </c>
      <c r="D179">
        <v>339.43244726</v>
      </c>
      <c r="E179">
        <v>323.9950278</v>
      </c>
      <c r="F179">
        <v>280.20728681999998</v>
      </c>
      <c r="G179">
        <v>321.92883055999999</v>
      </c>
      <c r="H179" s="13">
        <f t="shared" si="46"/>
        <v>-2.0661972400000082</v>
      </c>
      <c r="I179" s="13">
        <f t="shared" si="47"/>
        <v>-59.225160440000025</v>
      </c>
      <c r="J179" s="13">
        <f t="shared" si="48"/>
        <v>3.4887153106039057E-2</v>
      </c>
      <c r="L179">
        <v>373.2542919</v>
      </c>
      <c r="M179">
        <v>344.92426986999999</v>
      </c>
      <c r="N179">
        <v>243.81671033999999</v>
      </c>
      <c r="O179">
        <v>341.06421668000002</v>
      </c>
      <c r="P179" s="13">
        <f t="shared" si="49"/>
        <v>-3.8600531899999737</v>
      </c>
      <c r="Q179" s="13">
        <f t="shared" si="50"/>
        <v>-129.43758156000001</v>
      </c>
      <c r="R179" s="13">
        <f t="shared" si="51"/>
        <v>2.9821734487604508E-2</v>
      </c>
      <c r="T179" s="13" t="str">
        <f t="shared" si="52"/>
        <v>1 - Eye</v>
      </c>
      <c r="U179" s="26" t="b">
        <f t="shared" si="71"/>
        <v>1</v>
      </c>
      <c r="V179" s="26">
        <f t="shared" si="72"/>
        <v>5.0654186184345487E-3</v>
      </c>
      <c r="X179" s="13">
        <f t="shared" si="53"/>
        <v>72.390778042480804</v>
      </c>
      <c r="Y179" s="13">
        <f t="shared" si="54"/>
        <v>42.275918631514827</v>
      </c>
      <c r="Z179" s="13">
        <f t="shared" si="55"/>
        <v>59.261191349637308</v>
      </c>
      <c r="AA179" s="13">
        <f t="shared" si="56"/>
        <v>43.244446103809494</v>
      </c>
      <c r="AB179" s="13">
        <f t="shared" si="57"/>
        <v>913.37584699316812</v>
      </c>
      <c r="AC179" s="13"/>
      <c r="AD179" s="13">
        <f t="shared" si="58"/>
        <v>130.3845428180139</v>
      </c>
      <c r="AE179" s="13">
        <f t="shared" si="59"/>
        <v>64.42412139714861</v>
      </c>
      <c r="AF179" s="13">
        <f t="shared" si="60"/>
        <v>129.49512550953912</v>
      </c>
      <c r="AG179" s="13">
        <f t="shared" si="61"/>
        <v>66.849838729340078</v>
      </c>
      <c r="AH179" s="13">
        <f t="shared" si="62"/>
        <v>697.12885529465473</v>
      </c>
    </row>
    <row r="180" spans="1:34" x14ac:dyDescent="0.3">
      <c r="A180">
        <v>178</v>
      </c>
      <c r="B180">
        <v>308.11197914000002</v>
      </c>
      <c r="C180">
        <v>363.66205961999998</v>
      </c>
      <c r="D180">
        <v>335.79080780999999</v>
      </c>
      <c r="E180">
        <v>333.00179960000003</v>
      </c>
      <c r="F180">
        <v>280.09320229000002</v>
      </c>
      <c r="G180">
        <v>332.73025636</v>
      </c>
      <c r="H180" s="13">
        <f t="shared" si="46"/>
        <v>-0.27154324000002816</v>
      </c>
      <c r="I180" s="13">
        <f t="shared" si="47"/>
        <v>-55.697605519999968</v>
      </c>
      <c r="J180" s="13">
        <f t="shared" si="48"/>
        <v>4.8753126362411046E-3</v>
      </c>
      <c r="L180">
        <v>370.31931844000002</v>
      </c>
      <c r="M180">
        <v>343.28648262000002</v>
      </c>
      <c r="N180">
        <v>242.69703565</v>
      </c>
      <c r="O180">
        <v>346.36886287999999</v>
      </c>
      <c r="P180" s="13">
        <f t="shared" si="49"/>
        <v>3.0823802599999794</v>
      </c>
      <c r="Q180" s="13">
        <f t="shared" si="50"/>
        <v>-127.62228279000001</v>
      </c>
      <c r="R180" s="13">
        <f t="shared" si="51"/>
        <v>-2.4152367381423324E-2</v>
      </c>
      <c r="T180" s="13" t="str">
        <f t="shared" si="52"/>
        <v>1 - Eye</v>
      </c>
      <c r="U180" s="13" t="b">
        <f>IF(ABS(J180-R180)&lt;0.01,TRUE,FALSE)</f>
        <v>0</v>
      </c>
      <c r="V180" s="13">
        <f>ABS(J180-R180)</f>
        <v>2.9027680017664429E-2</v>
      </c>
      <c r="X180" s="13">
        <f t="shared" si="53"/>
        <v>69.36964197287881</v>
      </c>
      <c r="Y180" s="13">
        <f t="shared" si="54"/>
        <v>41.3057998474454</v>
      </c>
      <c r="Z180" s="13">
        <f t="shared" si="55"/>
        <v>55.698267445161349</v>
      </c>
      <c r="AA180" s="13">
        <f t="shared" si="56"/>
        <v>41.735216653150864</v>
      </c>
      <c r="AB180" s="13">
        <f t="shared" si="57"/>
        <v>857.60953327552102</v>
      </c>
      <c r="AC180" s="13"/>
      <c r="AD180" s="13">
        <f t="shared" si="58"/>
        <v>130.39047572514201</v>
      </c>
      <c r="AE180" s="13">
        <f t="shared" si="59"/>
        <v>65.459278951637202</v>
      </c>
      <c r="AF180" s="13">
        <f t="shared" si="60"/>
        <v>127.65950075336332</v>
      </c>
      <c r="AG180" s="13">
        <f t="shared" si="61"/>
        <v>67.662171745283501</v>
      </c>
      <c r="AH180" s="13">
        <f t="shared" si="62"/>
        <v>1204.3154876089889</v>
      </c>
    </row>
    <row r="181" spans="1:34" x14ac:dyDescent="0.3">
      <c r="A181">
        <v>179</v>
      </c>
      <c r="B181">
        <v>305.97464502000003</v>
      </c>
      <c r="C181">
        <v>362.32901558999998</v>
      </c>
      <c r="D181">
        <v>336.18427568999999</v>
      </c>
      <c r="E181">
        <v>330.29987444</v>
      </c>
      <c r="F181">
        <v>278.73199092999999</v>
      </c>
      <c r="G181">
        <v>329.22174723000001</v>
      </c>
      <c r="H181" s="13">
        <f t="shared" si="46"/>
        <v>-1.078127209999991</v>
      </c>
      <c r="I181" s="13">
        <f t="shared" si="47"/>
        <v>-57.452284759999998</v>
      </c>
      <c r="J181" s="13">
        <f t="shared" si="48"/>
        <v>1.8765610706410332E-2</v>
      </c>
      <c r="L181">
        <v>373.24349773</v>
      </c>
      <c r="M181">
        <v>344.44107553999999</v>
      </c>
      <c r="N181">
        <v>244.81465098999999</v>
      </c>
      <c r="O181">
        <v>346.05034950999999</v>
      </c>
      <c r="P181" s="13">
        <f t="shared" si="49"/>
        <v>1.6092739700000038</v>
      </c>
      <c r="Q181" s="13">
        <f t="shared" si="50"/>
        <v>-128.42884674000001</v>
      </c>
      <c r="R181" s="13">
        <f t="shared" si="51"/>
        <v>-1.253047123640319E-2</v>
      </c>
      <c r="T181" s="13" t="str">
        <f t="shared" si="52"/>
        <v>1 - Eye</v>
      </c>
      <c r="U181" s="13" t="b">
        <f>IF(ABS(J181-R181)&lt;0.01,TRUE,FALSE)</f>
        <v>0</v>
      </c>
      <c r="V181" s="13">
        <f>ABS(J181-R181)</f>
        <v>3.1296081942813525E-2</v>
      </c>
      <c r="X181" s="13">
        <f t="shared" si="53"/>
        <v>72.182758637915484</v>
      </c>
      <c r="Y181" s="13">
        <f t="shared" si="54"/>
        <v>44.028259879586713</v>
      </c>
      <c r="Z181" s="13">
        <f t="shared" si="55"/>
        <v>57.462399727344057</v>
      </c>
      <c r="AA181" s="13">
        <f t="shared" si="56"/>
        <v>42.874857668900212</v>
      </c>
      <c r="AB181" s="13">
        <f t="shared" si="57"/>
        <v>936.3585813987047</v>
      </c>
      <c r="AC181" s="13"/>
      <c r="AD181" s="13">
        <f t="shared" si="58"/>
        <v>130.66742503949737</v>
      </c>
      <c r="AE181" s="13">
        <f t="shared" si="59"/>
        <v>69.606586930778789</v>
      </c>
      <c r="AF181" s="13">
        <f t="shared" si="60"/>
        <v>128.43892882485795</v>
      </c>
      <c r="AG181" s="13">
        <f t="shared" si="61"/>
        <v>63.289334323358005</v>
      </c>
      <c r="AH181" s="13">
        <f t="shared" si="62"/>
        <v>1094.536748758896</v>
      </c>
    </row>
    <row r="182" spans="1:34" x14ac:dyDescent="0.3">
      <c r="A182">
        <v>180</v>
      </c>
      <c r="B182">
        <v>299.182209</v>
      </c>
      <c r="C182">
        <v>350.83097342999997</v>
      </c>
      <c r="D182">
        <v>334.83549196000001</v>
      </c>
      <c r="E182">
        <v>319.56094032999999</v>
      </c>
      <c r="F182">
        <v>274.88034918</v>
      </c>
      <c r="G182">
        <v>316.74265664000001</v>
      </c>
      <c r="H182" s="13">
        <f t="shared" si="46"/>
        <v>-2.818283689999987</v>
      </c>
      <c r="I182" s="13">
        <f t="shared" si="47"/>
        <v>-59.955142780000017</v>
      </c>
      <c r="J182" s="13">
        <f t="shared" si="48"/>
        <v>4.7006537876849441E-2</v>
      </c>
      <c r="L182">
        <v>371.23249856000001</v>
      </c>
      <c r="M182">
        <v>339.85549680999998</v>
      </c>
      <c r="N182">
        <v>243.58430222000001</v>
      </c>
      <c r="O182">
        <v>334.53152511000002</v>
      </c>
      <c r="P182" s="13">
        <f t="shared" si="49"/>
        <v>-5.3239716999999587</v>
      </c>
      <c r="Q182" s="13">
        <f t="shared" si="50"/>
        <v>-127.64819634</v>
      </c>
      <c r="R182" s="13">
        <f t="shared" si="51"/>
        <v>4.1708162376373759E-2</v>
      </c>
      <c r="T182" s="13" t="str">
        <f t="shared" si="52"/>
        <v>1 - Eye</v>
      </c>
      <c r="U182" s="26" t="b">
        <f t="shared" ref="U182" si="73">IF(ABS(J182-R182)&lt;0.01,TRUE,FALSE)</f>
        <v>1</v>
      </c>
      <c r="V182" s="26">
        <f t="shared" ref="V182" si="74">ABS(J182-R182)</f>
        <v>5.2983755004756827E-3</v>
      </c>
      <c r="X182" s="13">
        <f t="shared" si="53"/>
        <v>74.654329449352019</v>
      </c>
      <c r="Y182" s="13">
        <f t="shared" si="54"/>
        <v>47.423322910788542</v>
      </c>
      <c r="Z182" s="13">
        <f t="shared" si="55"/>
        <v>60.02134510928181</v>
      </c>
      <c r="AA182" s="13">
        <f t="shared" si="56"/>
        <v>41.863990878633686</v>
      </c>
      <c r="AB182" s="13">
        <f t="shared" si="57"/>
        <v>987.64018255347389</v>
      </c>
      <c r="AC182" s="13"/>
      <c r="AD182" s="13">
        <f t="shared" si="58"/>
        <v>129.28925647764703</v>
      </c>
      <c r="AE182" s="13">
        <f t="shared" si="59"/>
        <v>72.881446971887257</v>
      </c>
      <c r="AF182" s="13">
        <f t="shared" si="60"/>
        <v>127.75917463539591</v>
      </c>
      <c r="AG182" s="13">
        <f t="shared" si="61"/>
        <v>57.937891348010915</v>
      </c>
      <c r="AH182" s="13">
        <f t="shared" si="62"/>
        <v>892.29674855453891</v>
      </c>
    </row>
    <row r="183" spans="1:34" x14ac:dyDescent="0.3">
      <c r="A183">
        <v>181</v>
      </c>
      <c r="B183">
        <v>304.10614311</v>
      </c>
      <c r="C183">
        <v>345.59780137000001</v>
      </c>
      <c r="D183">
        <v>333.73769207999999</v>
      </c>
      <c r="E183">
        <v>318.06400901000001</v>
      </c>
      <c r="F183">
        <v>277.02271187999997</v>
      </c>
      <c r="G183">
        <v>318.00661739999998</v>
      </c>
      <c r="H183" s="13">
        <f t="shared" si="46"/>
        <v>-5.7391610000024684E-2</v>
      </c>
      <c r="I183" s="13">
        <f t="shared" si="47"/>
        <v>-56.714980200000014</v>
      </c>
      <c r="J183" s="13">
        <f t="shared" si="48"/>
        <v>1.0119303541610805E-3</v>
      </c>
      <c r="L183">
        <v>369.54355083000002</v>
      </c>
      <c r="M183">
        <v>344.43762786999997</v>
      </c>
      <c r="N183">
        <v>246.32926366999999</v>
      </c>
      <c r="O183">
        <v>339.30589500000002</v>
      </c>
      <c r="P183" s="13">
        <f t="shared" si="49"/>
        <v>-5.1317328699999507</v>
      </c>
      <c r="Q183" s="13">
        <f t="shared" si="50"/>
        <v>-123.21428716000003</v>
      </c>
      <c r="R183" s="13">
        <f t="shared" si="51"/>
        <v>4.1648845992479221E-2</v>
      </c>
      <c r="T183" s="13" t="str">
        <f t="shared" si="52"/>
        <v>2 - Ear</v>
      </c>
      <c r="U183" s="13" t="b">
        <f>IF(ABS(J183-R183)&lt;0.01,TRUE,FALSE)</f>
        <v>0</v>
      </c>
      <c r="V183" s="13">
        <f>ABS(J183-R183)</f>
        <v>4.0636915638318137E-2</v>
      </c>
      <c r="X183" s="13">
        <f t="shared" si="53"/>
        <v>67.913337685232094</v>
      </c>
      <c r="Y183" s="13">
        <f t="shared" si="54"/>
        <v>40.449207854853</v>
      </c>
      <c r="Z183" s="13">
        <f t="shared" si="55"/>
        <v>56.715009238148696</v>
      </c>
      <c r="AA183" s="13">
        <f t="shared" si="56"/>
        <v>38.662458277462491</v>
      </c>
      <c r="AB183" s="13">
        <f t="shared" si="57"/>
        <v>781.63954541524743</v>
      </c>
      <c r="AC183" s="13"/>
      <c r="AD183" s="13">
        <f t="shared" si="58"/>
        <v>123.44363101224907</v>
      </c>
      <c r="AE183" s="13">
        <f t="shared" si="59"/>
        <v>65.44769156863839</v>
      </c>
      <c r="AF183" s="13">
        <f t="shared" si="60"/>
        <v>123.321106233264</v>
      </c>
      <c r="AG183" s="13">
        <f t="shared" si="61"/>
        <v>58.118464222595755</v>
      </c>
      <c r="AH183" s="13">
        <f t="shared" si="62"/>
        <v>239.37862345436901</v>
      </c>
    </row>
    <row r="184" spans="1:34" x14ac:dyDescent="0.3">
      <c r="A184">
        <v>182</v>
      </c>
      <c r="B184">
        <v>295.84998449</v>
      </c>
      <c r="C184">
        <v>353.98259796000002</v>
      </c>
      <c r="D184">
        <v>330.42040651000002</v>
      </c>
      <c r="E184">
        <v>322.88615634000001</v>
      </c>
      <c r="F184">
        <v>273.43445747999999</v>
      </c>
      <c r="G184">
        <v>323.65219672000001</v>
      </c>
      <c r="H184" s="13">
        <f t="shared" si="46"/>
        <v>0.76604037999999264</v>
      </c>
      <c r="I184" s="13">
        <f t="shared" si="47"/>
        <v>-56.985949030000029</v>
      </c>
      <c r="J184" s="13">
        <f t="shared" si="48"/>
        <v>-1.3442618628615165E-2</v>
      </c>
      <c r="L184">
        <v>367.28322465000002</v>
      </c>
      <c r="M184">
        <v>339.02337046999997</v>
      </c>
      <c r="N184">
        <v>239.67202609</v>
      </c>
      <c r="O184">
        <v>341.68328882999998</v>
      </c>
      <c r="P184" s="13">
        <f t="shared" si="49"/>
        <v>2.659918360000006</v>
      </c>
      <c r="Q184" s="13">
        <f t="shared" si="50"/>
        <v>-127.61119856000002</v>
      </c>
      <c r="R184" s="13">
        <f t="shared" si="51"/>
        <v>-2.0843925846753725E-2</v>
      </c>
      <c r="T184" s="13" t="str">
        <f t="shared" si="52"/>
        <v>1 - Eye</v>
      </c>
      <c r="U184" s="26" t="b">
        <f t="shared" ref="U184:U186" si="75">IF(ABS(J184-R184)&lt;0.01,TRUE,FALSE)</f>
        <v>1</v>
      </c>
      <c r="V184" s="26">
        <f t="shared" ref="V184:V186" si="76">ABS(J184-R184)</f>
        <v>7.4013072181385604E-3</v>
      </c>
      <c r="X184" s="13">
        <f t="shared" si="53"/>
        <v>70.602044160009612</v>
      </c>
      <c r="Y184" s="13">
        <f t="shared" si="54"/>
        <v>46.498416747960043</v>
      </c>
      <c r="Z184" s="13">
        <f t="shared" si="55"/>
        <v>56.991097591760344</v>
      </c>
      <c r="AA184" s="13">
        <f t="shared" si="56"/>
        <v>37.714573980298837</v>
      </c>
      <c r="AB184" s="13">
        <f t="shared" si="57"/>
        <v>872.78894897536543</v>
      </c>
      <c r="AC184" s="13"/>
      <c r="AD184" s="13">
        <f t="shared" si="58"/>
        <v>129.06513564043809</v>
      </c>
      <c r="AE184" s="13">
        <f t="shared" si="59"/>
        <v>72.982780755831797</v>
      </c>
      <c r="AF184" s="13">
        <f t="shared" si="60"/>
        <v>127.63891712013861</v>
      </c>
      <c r="AG184" s="13">
        <f t="shared" si="61"/>
        <v>57.508573404905746</v>
      </c>
      <c r="AH184" s="13">
        <f t="shared" si="62"/>
        <v>859.47918125736851</v>
      </c>
    </row>
    <row r="185" spans="1:34" x14ac:dyDescent="0.3">
      <c r="A185">
        <v>183</v>
      </c>
      <c r="B185">
        <v>305.69227889000001</v>
      </c>
      <c r="C185">
        <v>351.48280983000001</v>
      </c>
      <c r="D185">
        <v>339.43600868999999</v>
      </c>
      <c r="E185">
        <v>320.80994007999999</v>
      </c>
      <c r="F185">
        <v>278.36228340999997</v>
      </c>
      <c r="G185">
        <v>317.42637880000001</v>
      </c>
      <c r="H185" s="13">
        <f t="shared" si="46"/>
        <v>-3.3835612799999808</v>
      </c>
      <c r="I185" s="13">
        <f t="shared" si="47"/>
        <v>-61.073725280000019</v>
      </c>
      <c r="J185" s="13">
        <f t="shared" si="48"/>
        <v>5.5401259125550752E-2</v>
      </c>
      <c r="L185">
        <v>376.20953062000001</v>
      </c>
      <c r="M185">
        <v>344.54304549</v>
      </c>
      <c r="N185">
        <v>246.48874638999999</v>
      </c>
      <c r="O185">
        <v>337.37540590999998</v>
      </c>
      <c r="P185" s="13">
        <f t="shared" si="49"/>
        <v>-7.1676395800000137</v>
      </c>
      <c r="Q185" s="13">
        <f t="shared" si="50"/>
        <v>-129.72078423000002</v>
      </c>
      <c r="R185" s="13">
        <f t="shared" si="51"/>
        <v>5.5254365154711896E-2</v>
      </c>
      <c r="T185" s="13" t="str">
        <f t="shared" si="52"/>
        <v>1 - Eye</v>
      </c>
      <c r="U185" s="26" t="b">
        <f t="shared" si="75"/>
        <v>1</v>
      </c>
      <c r="V185" s="26">
        <f t="shared" si="76"/>
        <v>1.4689397083885586E-4</v>
      </c>
      <c r="X185" s="13">
        <f t="shared" si="53"/>
        <v>75.217545528792328</v>
      </c>
      <c r="Y185" s="13">
        <f t="shared" si="54"/>
        <v>45.601142962823566</v>
      </c>
      <c r="Z185" s="13">
        <f t="shared" si="55"/>
        <v>61.167380248891064</v>
      </c>
      <c r="AA185" s="13">
        <f t="shared" si="56"/>
        <v>43.66656784587002</v>
      </c>
      <c r="AB185" s="13">
        <f t="shared" si="57"/>
        <v>993.74019912739311</v>
      </c>
      <c r="AC185" s="13"/>
      <c r="AD185" s="13">
        <f t="shared" si="58"/>
        <v>130.81884632294899</v>
      </c>
      <c r="AE185" s="13">
        <f t="shared" si="59"/>
        <v>70.857907961263749</v>
      </c>
      <c r="AF185" s="13">
        <f t="shared" si="60"/>
        <v>129.91865500533405</v>
      </c>
      <c r="AG185" s="13">
        <f t="shared" si="61"/>
        <v>60.861129679300163</v>
      </c>
      <c r="AH185" s="13">
        <f t="shared" si="62"/>
        <v>702.83695856448264</v>
      </c>
    </row>
    <row r="186" spans="1:34" x14ac:dyDescent="0.3">
      <c r="A186">
        <v>184</v>
      </c>
      <c r="B186">
        <v>301.23414556</v>
      </c>
      <c r="C186">
        <v>354.51091177000001</v>
      </c>
      <c r="D186">
        <v>334.70034623999999</v>
      </c>
      <c r="E186">
        <v>321.02943159</v>
      </c>
      <c r="F186">
        <v>275.82517578</v>
      </c>
      <c r="G186">
        <v>321.03879124999997</v>
      </c>
      <c r="H186" s="13">
        <f t="shared" si="46"/>
        <v>9.3596599999727914E-3</v>
      </c>
      <c r="I186" s="13">
        <f t="shared" si="47"/>
        <v>-58.875170459999993</v>
      </c>
      <c r="J186" s="13">
        <f t="shared" si="48"/>
        <v>-1.5897465649516513E-4</v>
      </c>
      <c r="L186">
        <v>370.83452136</v>
      </c>
      <c r="M186">
        <v>337.97703343000001</v>
      </c>
      <c r="N186">
        <v>242.16749791999999</v>
      </c>
      <c r="O186">
        <v>338.83570734</v>
      </c>
      <c r="P186" s="13">
        <f t="shared" si="49"/>
        <v>0.85867390999999316</v>
      </c>
      <c r="Q186" s="13">
        <f t="shared" si="50"/>
        <v>-128.66702344000001</v>
      </c>
      <c r="R186" s="13">
        <f t="shared" si="51"/>
        <v>-6.6736129199445569E-3</v>
      </c>
      <c r="T186" s="13" t="str">
        <f t="shared" si="52"/>
        <v>1 - Eye</v>
      </c>
      <c r="U186" s="26" t="b">
        <f t="shared" si="75"/>
        <v>1</v>
      </c>
      <c r="V186" s="26">
        <f t="shared" si="76"/>
        <v>6.5146382634493922E-3</v>
      </c>
      <c r="X186" s="13">
        <f t="shared" si="53"/>
        <v>74.119058824147885</v>
      </c>
      <c r="Y186" s="13">
        <f t="shared" si="54"/>
        <v>47.339160353746927</v>
      </c>
      <c r="Z186" s="13">
        <f t="shared" si="55"/>
        <v>58.875171203974354</v>
      </c>
      <c r="AA186" s="13">
        <f t="shared" si="56"/>
        <v>42.023786090574475</v>
      </c>
      <c r="AB186" s="13">
        <f t="shared" si="57"/>
        <v>985.45731029537853</v>
      </c>
      <c r="AC186" s="13"/>
      <c r="AD186" s="13">
        <f t="shared" si="58"/>
        <v>130.65918959637818</v>
      </c>
      <c r="AE186" s="13">
        <f t="shared" si="59"/>
        <v>71.537273113134148</v>
      </c>
      <c r="AF186" s="13">
        <f t="shared" si="60"/>
        <v>128.66988863674837</v>
      </c>
      <c r="AG186" s="13">
        <f t="shared" si="61"/>
        <v>61.111217442873865</v>
      </c>
      <c r="AH186" s="13">
        <f t="shared" si="62"/>
        <v>1033.8004425506144</v>
      </c>
    </row>
    <row r="187" spans="1:34" x14ac:dyDescent="0.3">
      <c r="A187">
        <v>185</v>
      </c>
      <c r="B187">
        <v>310.69542545000002</v>
      </c>
      <c r="C187">
        <v>373.30847656999998</v>
      </c>
      <c r="D187">
        <v>336.37259707999999</v>
      </c>
      <c r="E187">
        <v>346.74699078999998</v>
      </c>
      <c r="F187">
        <v>284.56667005999998</v>
      </c>
      <c r="G187">
        <v>344.70949925000002</v>
      </c>
      <c r="H187" s="13">
        <f t="shared" si="46"/>
        <v>-2.0374915399999622</v>
      </c>
      <c r="I187" s="13">
        <f t="shared" si="47"/>
        <v>-51.805927020000013</v>
      </c>
      <c r="J187" s="13">
        <f t="shared" si="48"/>
        <v>3.9329313404880786E-2</v>
      </c>
      <c r="L187">
        <v>367.23982297999999</v>
      </c>
      <c r="M187">
        <v>370.10766510000002</v>
      </c>
      <c r="N187">
        <v>249.48658861000001</v>
      </c>
      <c r="O187">
        <v>363.24448618000002</v>
      </c>
      <c r="P187" s="13">
        <f t="shared" si="49"/>
        <v>-6.8631789199999957</v>
      </c>
      <c r="Q187" s="13">
        <f t="shared" si="50"/>
        <v>-117.75323436999997</v>
      </c>
      <c r="R187" s="13">
        <f t="shared" si="51"/>
        <v>5.828441958914489E-2</v>
      </c>
      <c r="T187" s="13" t="str">
        <f t="shared" si="52"/>
        <v>2 - Ear</v>
      </c>
      <c r="U187" s="13" t="b">
        <f t="shared" ref="U187:U201" si="77">IF(ABS(J187-R187)&lt;0.01,TRUE,FALSE)</f>
        <v>0</v>
      </c>
      <c r="V187" s="13">
        <f t="shared" ref="V187:V201" si="78">ABS(J187-R187)</f>
        <v>1.8955106184264103E-2</v>
      </c>
      <c r="X187" s="13">
        <f t="shared" si="53"/>
        <v>63.763665216811034</v>
      </c>
      <c r="Y187" s="13">
        <f t="shared" si="54"/>
        <v>36.943601201799723</v>
      </c>
      <c r="Z187" s="13">
        <f t="shared" si="55"/>
        <v>51.845978109947339</v>
      </c>
      <c r="AA187" s="13">
        <f t="shared" si="56"/>
        <v>38.737751121875007</v>
      </c>
      <c r="AB187" s="13">
        <f t="shared" si="57"/>
        <v>714.17970691435005</v>
      </c>
      <c r="AC187" s="13"/>
      <c r="AD187" s="13">
        <f t="shared" si="58"/>
        <v>118.30933756234504</v>
      </c>
      <c r="AE187" s="13">
        <f t="shared" si="59"/>
        <v>56.634919317477184</v>
      </c>
      <c r="AF187" s="13">
        <f t="shared" si="60"/>
        <v>117.95307299720544</v>
      </c>
      <c r="AG187" s="13">
        <f t="shared" si="61"/>
        <v>62.030682810007441</v>
      </c>
      <c r="AH187" s="13">
        <f t="shared" si="62"/>
        <v>382.49011018654488</v>
      </c>
    </row>
    <row r="188" spans="1:34" x14ac:dyDescent="0.3">
      <c r="A188">
        <v>186</v>
      </c>
      <c r="B188">
        <v>307.93669743999999</v>
      </c>
      <c r="C188">
        <v>362.48927788999998</v>
      </c>
      <c r="D188">
        <v>342.95628756000002</v>
      </c>
      <c r="E188">
        <v>327.67588667000001</v>
      </c>
      <c r="F188">
        <v>278.12881601999999</v>
      </c>
      <c r="G188">
        <v>322.57936999999998</v>
      </c>
      <c r="H188" s="13">
        <f t="shared" si="46"/>
        <v>-5.0965166700000282</v>
      </c>
      <c r="I188" s="13">
        <f t="shared" si="47"/>
        <v>-64.827471540000033</v>
      </c>
      <c r="J188" s="13">
        <f t="shared" si="48"/>
        <v>7.8616619604782223E-2</v>
      </c>
      <c r="L188">
        <v>379.36442219999998</v>
      </c>
      <c r="M188">
        <v>344.00694202</v>
      </c>
      <c r="N188">
        <v>239.13977781</v>
      </c>
      <c r="O188">
        <v>335.05102584000002</v>
      </c>
      <c r="P188" s="13">
        <f t="shared" si="49"/>
        <v>-8.9559161799999742</v>
      </c>
      <c r="Q188" s="13">
        <f t="shared" si="50"/>
        <v>-140.22464438999998</v>
      </c>
      <c r="R188" s="13">
        <f t="shared" si="51"/>
        <v>6.3868346530381065E-2</v>
      </c>
      <c r="T188" s="13" t="str">
        <f t="shared" si="52"/>
        <v>1 - Eye</v>
      </c>
      <c r="U188" s="13" t="b">
        <f t="shared" si="77"/>
        <v>0</v>
      </c>
      <c r="V188" s="13">
        <f t="shared" si="78"/>
        <v>1.4748273074401158E-2</v>
      </c>
      <c r="X188" s="13">
        <f t="shared" si="53"/>
        <v>82.109921568646499</v>
      </c>
      <c r="Y188" s="13">
        <f t="shared" si="54"/>
        <v>49.379589917389708</v>
      </c>
      <c r="Z188" s="13">
        <f t="shared" si="55"/>
        <v>65.027498402115256</v>
      </c>
      <c r="AA188" s="13">
        <f t="shared" si="56"/>
        <v>49.81275481778804</v>
      </c>
      <c r="AB188" s="13">
        <f t="shared" si="57"/>
        <v>1217.6710266742916</v>
      </c>
      <c r="AC188" s="13"/>
      <c r="AD188" s="13">
        <f t="shared" si="58"/>
        <v>144.17861461502511</v>
      </c>
      <c r="AE188" s="13">
        <f t="shared" si="59"/>
        <v>73.780191132863052</v>
      </c>
      <c r="AF188" s="13">
        <f t="shared" si="60"/>
        <v>140.51035310227192</v>
      </c>
      <c r="AG188" s="13">
        <f t="shared" si="61"/>
        <v>74.066684994915263</v>
      </c>
      <c r="AH188" s="13">
        <f t="shared" si="62"/>
        <v>1615.6898453729784</v>
      </c>
    </row>
    <row r="189" spans="1:34" x14ac:dyDescent="0.3">
      <c r="A189">
        <v>187</v>
      </c>
      <c r="B189">
        <v>312.57791420000001</v>
      </c>
      <c r="C189">
        <v>360.20597927</v>
      </c>
      <c r="D189">
        <v>347.95109903999997</v>
      </c>
      <c r="E189">
        <v>326.11512049999999</v>
      </c>
      <c r="F189">
        <v>285.14107634999999</v>
      </c>
      <c r="G189">
        <v>320.74126366000002</v>
      </c>
      <c r="H189" s="13">
        <f t="shared" si="46"/>
        <v>-5.3738568399999735</v>
      </c>
      <c r="I189" s="13">
        <f t="shared" si="47"/>
        <v>-62.810022689999983</v>
      </c>
      <c r="J189" s="13">
        <f t="shared" si="48"/>
        <v>8.555731410132969E-2</v>
      </c>
      <c r="L189">
        <v>382.41953040999999</v>
      </c>
      <c r="M189">
        <v>337.23882422000003</v>
      </c>
      <c r="N189">
        <v>243.74353052000001</v>
      </c>
      <c r="O189">
        <v>336.13244478000001</v>
      </c>
      <c r="P189" s="13">
        <f t="shared" si="49"/>
        <v>-1.106379440000012</v>
      </c>
      <c r="Q189" s="13">
        <f t="shared" si="50"/>
        <v>-138.67599988999999</v>
      </c>
      <c r="R189" s="13">
        <f t="shared" si="51"/>
        <v>7.9781608993453063E-3</v>
      </c>
      <c r="T189" s="13" t="str">
        <f t="shared" si="52"/>
        <v>1 - Eye</v>
      </c>
      <c r="U189" s="13" t="b">
        <f t="shared" si="77"/>
        <v>0</v>
      </c>
      <c r="V189" s="13">
        <f t="shared" si="78"/>
        <v>7.7579153201984385E-2</v>
      </c>
      <c r="X189" s="13">
        <f t="shared" si="53"/>
        <v>80.115675462215734</v>
      </c>
      <c r="Y189" s="13">
        <f t="shared" si="54"/>
        <v>49.126864925424357</v>
      </c>
      <c r="Z189" s="13">
        <f t="shared" si="55"/>
        <v>63.039489906368431</v>
      </c>
      <c r="AA189" s="13">
        <f t="shared" si="56"/>
        <v>48.064996092638665</v>
      </c>
      <c r="AB189" s="13">
        <f t="shared" si="57"/>
        <v>1165.6690220851519</v>
      </c>
      <c r="AC189" s="13"/>
      <c r="AD189" s="13">
        <f t="shared" si="58"/>
        <v>142.56202699233637</v>
      </c>
      <c r="AE189" s="13">
        <f t="shared" si="59"/>
        <v>73.521028052630442</v>
      </c>
      <c r="AF189" s="13">
        <f t="shared" si="60"/>
        <v>138.68041325636628</v>
      </c>
      <c r="AG189" s="13">
        <f t="shared" si="61"/>
        <v>72.922612675676049</v>
      </c>
      <c r="AH189" s="13">
        <f t="shared" si="62"/>
        <v>1631.1322597092587</v>
      </c>
    </row>
    <row r="190" spans="1:34" x14ac:dyDescent="0.3">
      <c r="A190">
        <v>188</v>
      </c>
      <c r="B190">
        <v>307.93729339999999</v>
      </c>
      <c r="C190">
        <v>358.91408050000001</v>
      </c>
      <c r="D190">
        <v>345.12652789999999</v>
      </c>
      <c r="E190">
        <v>326.22050991999998</v>
      </c>
      <c r="F190">
        <v>279.93701221999999</v>
      </c>
      <c r="G190">
        <v>321.59764439999998</v>
      </c>
      <c r="H190" s="13">
        <f t="shared" si="46"/>
        <v>-4.6228655200000048</v>
      </c>
      <c r="I190" s="13">
        <f t="shared" si="47"/>
        <v>-65.18951568</v>
      </c>
      <c r="J190" s="13">
        <f t="shared" si="48"/>
        <v>7.0914248583968081E-2</v>
      </c>
      <c r="L190">
        <v>381.85319537999999</v>
      </c>
      <c r="M190">
        <v>342.28267511000001</v>
      </c>
      <c r="N190">
        <v>242.54190584</v>
      </c>
      <c r="O190">
        <v>334.78423495999999</v>
      </c>
      <c r="P190" s="13">
        <f t="shared" si="49"/>
        <v>-7.4984401500000217</v>
      </c>
      <c r="Q190" s="13">
        <f t="shared" si="50"/>
        <v>-139.31128953999999</v>
      </c>
      <c r="R190" s="13">
        <f t="shared" si="51"/>
        <v>5.3825071713567187E-2</v>
      </c>
      <c r="T190" s="13" t="str">
        <f t="shared" si="52"/>
        <v>1 - Eye</v>
      </c>
      <c r="U190" s="13" t="b">
        <f t="shared" si="77"/>
        <v>0</v>
      </c>
      <c r="V190" s="13">
        <f t="shared" si="78"/>
        <v>1.7089176870400895E-2</v>
      </c>
      <c r="X190" s="13">
        <f t="shared" si="53"/>
        <v>80.761647146030469</v>
      </c>
      <c r="Y190" s="13">
        <f t="shared" si="54"/>
        <v>49.51675191251374</v>
      </c>
      <c r="Z190" s="13">
        <f t="shared" si="55"/>
        <v>65.353223640528782</v>
      </c>
      <c r="AA190" s="13">
        <f t="shared" si="56"/>
        <v>46.653318739018424</v>
      </c>
      <c r="AB190" s="13">
        <f t="shared" si="57"/>
        <v>1151.599430922671</v>
      </c>
      <c r="AC190" s="13"/>
      <c r="AD190" s="13">
        <f t="shared" si="58"/>
        <v>142.4909771465432</v>
      </c>
      <c r="AE190" s="13">
        <f t="shared" si="59"/>
        <v>75.763871408234465</v>
      </c>
      <c r="AF190" s="13">
        <f t="shared" si="60"/>
        <v>139.51294562864351</v>
      </c>
      <c r="AG190" s="13">
        <f t="shared" si="61"/>
        <v>69.705137256208459</v>
      </c>
      <c r="AH190" s="13">
        <f t="shared" si="62"/>
        <v>1435.5982494368491</v>
      </c>
    </row>
    <row r="191" spans="1:34" x14ac:dyDescent="0.3">
      <c r="A191">
        <v>189</v>
      </c>
      <c r="B191">
        <v>311.92597518000002</v>
      </c>
      <c r="C191">
        <v>346.33540118000002</v>
      </c>
      <c r="D191">
        <v>346.22257390999999</v>
      </c>
      <c r="E191">
        <v>320.80041421999999</v>
      </c>
      <c r="F191">
        <v>286.71379847999998</v>
      </c>
      <c r="G191">
        <v>315.85597002999998</v>
      </c>
      <c r="H191" s="13">
        <f t="shared" si="46"/>
        <v>-4.9444441900000129</v>
      </c>
      <c r="I191" s="13">
        <f t="shared" si="47"/>
        <v>-59.508775430000014</v>
      </c>
      <c r="J191" s="13">
        <f t="shared" si="48"/>
        <v>8.3087648069924525E-2</v>
      </c>
      <c r="L191">
        <v>379.78599344000003</v>
      </c>
      <c r="M191">
        <v>344.76713719000003</v>
      </c>
      <c r="N191">
        <v>244.98605001999999</v>
      </c>
      <c r="O191">
        <v>335.73646837000001</v>
      </c>
      <c r="P191" s="13">
        <f t="shared" si="49"/>
        <v>-9.0306688200000167</v>
      </c>
      <c r="Q191" s="13">
        <f t="shared" si="50"/>
        <v>-134.79994342000003</v>
      </c>
      <c r="R191" s="13">
        <f t="shared" si="51"/>
        <v>6.6993120255717797E-2</v>
      </c>
      <c r="T191" s="13" t="str">
        <f t="shared" si="52"/>
        <v>1 - Eye</v>
      </c>
      <c r="U191" s="13" t="b">
        <f t="shared" si="77"/>
        <v>0</v>
      </c>
      <c r="V191" s="13">
        <f t="shared" si="78"/>
        <v>1.6094527814206727E-2</v>
      </c>
      <c r="X191" s="13">
        <f t="shared" si="53"/>
        <v>71.014009528639207</v>
      </c>
      <c r="Y191" s="13">
        <f t="shared" si="54"/>
        <v>42.758534159790919</v>
      </c>
      <c r="Z191" s="13">
        <f t="shared" si="55"/>
        <v>59.713833250982958</v>
      </c>
      <c r="AA191" s="13">
        <f t="shared" si="56"/>
        <v>39.555651646504543</v>
      </c>
      <c r="AB191" s="13">
        <f t="shared" si="57"/>
        <v>844.56671146896485</v>
      </c>
      <c r="AC191" s="13"/>
      <c r="AD191" s="13">
        <f t="shared" si="58"/>
        <v>135.37703026413237</v>
      </c>
      <c r="AE191" s="13">
        <f t="shared" si="59"/>
        <v>67.878137350621699</v>
      </c>
      <c r="AF191" s="13">
        <f t="shared" si="60"/>
        <v>135.10210111383068</v>
      </c>
      <c r="AG191" s="13">
        <f t="shared" si="61"/>
        <v>67.773822063812375</v>
      </c>
      <c r="AH191" s="13">
        <f t="shared" si="62"/>
        <v>412.11162407241721</v>
      </c>
    </row>
    <row r="192" spans="1:34" x14ac:dyDescent="0.3">
      <c r="A192">
        <v>190</v>
      </c>
      <c r="B192">
        <v>306.15091620999999</v>
      </c>
      <c r="C192">
        <v>363.35165346999997</v>
      </c>
      <c r="D192">
        <v>342.48932901000001</v>
      </c>
      <c r="E192">
        <v>327.78113215000002</v>
      </c>
      <c r="F192">
        <v>277.90264274999998</v>
      </c>
      <c r="G192">
        <v>322.99683005000003</v>
      </c>
      <c r="H192" s="13">
        <f t="shared" si="46"/>
        <v>-4.7843020999999908</v>
      </c>
      <c r="I192" s="13">
        <f t="shared" si="47"/>
        <v>-64.586686260000022</v>
      </c>
      <c r="J192" s="13">
        <f t="shared" si="48"/>
        <v>7.4075670653551029E-2</v>
      </c>
      <c r="L192">
        <v>380.19109745999998</v>
      </c>
      <c r="M192">
        <v>344.96684490000001</v>
      </c>
      <c r="N192">
        <v>237.27657721</v>
      </c>
      <c r="O192">
        <v>340.90342858000002</v>
      </c>
      <c r="P192" s="13">
        <f t="shared" si="49"/>
        <v>-4.0634163199999875</v>
      </c>
      <c r="Q192" s="13">
        <f t="shared" si="50"/>
        <v>-142.91452024999998</v>
      </c>
      <c r="R192" s="13">
        <f t="shared" si="51"/>
        <v>2.8432494563126718E-2</v>
      </c>
      <c r="T192" s="13" t="str">
        <f t="shared" si="52"/>
        <v>1 - Eye</v>
      </c>
      <c r="U192" s="13" t="b">
        <f t="shared" si="77"/>
        <v>0</v>
      </c>
      <c r="V192" s="13">
        <f t="shared" si="78"/>
        <v>4.5643176090424314E-2</v>
      </c>
      <c r="X192" s="13">
        <f t="shared" si="53"/>
        <v>82.43655933453006</v>
      </c>
      <c r="Y192" s="13">
        <f t="shared" si="54"/>
        <v>50.85019401929334</v>
      </c>
      <c r="Z192" s="13">
        <f t="shared" si="55"/>
        <v>64.7636440345333</v>
      </c>
      <c r="AA192" s="13">
        <f t="shared" si="56"/>
        <v>49.259280615233479</v>
      </c>
      <c r="AB192" s="13">
        <f t="shared" si="57"/>
        <v>1235.6180226345928</v>
      </c>
      <c r="AC192" s="13"/>
      <c r="AD192" s="13">
        <f t="shared" si="58"/>
        <v>145.8505857908259</v>
      </c>
      <c r="AE192" s="13">
        <f t="shared" si="59"/>
        <v>76.288594335512528</v>
      </c>
      <c r="AF192" s="13">
        <f t="shared" si="60"/>
        <v>142.97227511121622</v>
      </c>
      <c r="AG192" s="13">
        <f t="shared" si="61"/>
        <v>72.44030213492303</v>
      </c>
      <c r="AH192" s="13">
        <f t="shared" si="62"/>
        <v>1464.1560887483247</v>
      </c>
    </row>
    <row r="193" spans="1:34" x14ac:dyDescent="0.3">
      <c r="A193">
        <v>191</v>
      </c>
      <c r="B193">
        <v>309.85644185000001</v>
      </c>
      <c r="C193">
        <v>361.44523205000002</v>
      </c>
      <c r="D193">
        <v>346.45648976000001</v>
      </c>
      <c r="E193">
        <v>326.54694848000003</v>
      </c>
      <c r="F193">
        <v>281.33502286999999</v>
      </c>
      <c r="G193">
        <v>322.99550045000001</v>
      </c>
      <c r="H193" s="13">
        <f t="shared" si="46"/>
        <v>-3.5514480300000173</v>
      </c>
      <c r="I193" s="13">
        <f t="shared" si="47"/>
        <v>-65.121466890000022</v>
      </c>
      <c r="J193" s="13">
        <f t="shared" si="48"/>
        <v>5.4535749877977234E-2</v>
      </c>
      <c r="L193">
        <v>382.25763809</v>
      </c>
      <c r="M193">
        <v>341.55708922000002</v>
      </c>
      <c r="N193">
        <v>243.84835088</v>
      </c>
      <c r="O193">
        <v>335.57408602999999</v>
      </c>
      <c r="P193" s="13">
        <f t="shared" si="49"/>
        <v>-5.9830031900000336</v>
      </c>
      <c r="Q193" s="13">
        <f t="shared" si="50"/>
        <v>-138.40928721</v>
      </c>
      <c r="R193" s="13">
        <f t="shared" si="51"/>
        <v>4.3226891132835517E-2</v>
      </c>
      <c r="T193" s="13" t="str">
        <f t="shared" si="52"/>
        <v>1 - Eye</v>
      </c>
      <c r="U193" s="13" t="b">
        <f t="shared" si="77"/>
        <v>0</v>
      </c>
      <c r="V193" s="13">
        <f t="shared" si="78"/>
        <v>1.1308858745141717E-2</v>
      </c>
      <c r="X193" s="13">
        <f t="shared" si="53"/>
        <v>81.831406281806693</v>
      </c>
      <c r="Y193" s="13">
        <f t="shared" si="54"/>
        <v>50.571273497376225</v>
      </c>
      <c r="Z193" s="13">
        <f t="shared" si="55"/>
        <v>65.218235433160558</v>
      </c>
      <c r="AA193" s="13">
        <f t="shared" si="56"/>
        <v>47.873303633076596</v>
      </c>
      <c r="AB193" s="13">
        <f t="shared" si="57"/>
        <v>1201.3052930347314</v>
      </c>
      <c r="AC193" s="13"/>
      <c r="AD193" s="13">
        <f t="shared" si="58"/>
        <v>142.25931734755807</v>
      </c>
      <c r="AE193" s="13">
        <f t="shared" si="59"/>
        <v>75.083096914082262</v>
      </c>
      <c r="AF193" s="13">
        <f t="shared" si="60"/>
        <v>138.53854017258814</v>
      </c>
      <c r="AG193" s="13">
        <f t="shared" si="61"/>
        <v>70.89699760844573</v>
      </c>
      <c r="AH193" s="13">
        <f t="shared" si="62"/>
        <v>1592.9401305473552</v>
      </c>
    </row>
    <row r="194" spans="1:34" x14ac:dyDescent="0.3">
      <c r="A194">
        <v>192</v>
      </c>
      <c r="B194">
        <v>308.62110955999998</v>
      </c>
      <c r="C194">
        <v>363.61922688999999</v>
      </c>
      <c r="D194">
        <v>343.01361294999998</v>
      </c>
      <c r="E194">
        <v>327.00891564</v>
      </c>
      <c r="F194">
        <v>278.44841702999997</v>
      </c>
      <c r="G194">
        <v>323.82157086000001</v>
      </c>
      <c r="H194" s="13">
        <f t="shared" si="46"/>
        <v>-3.1873447799999894</v>
      </c>
      <c r="I194" s="13">
        <f t="shared" si="47"/>
        <v>-64.565195920000008</v>
      </c>
      <c r="J194" s="13">
        <f t="shared" si="48"/>
        <v>4.9366299204749463E-2</v>
      </c>
      <c r="L194">
        <v>379.78955041</v>
      </c>
      <c r="M194">
        <v>342.96201571</v>
      </c>
      <c r="N194">
        <v>236.93521955</v>
      </c>
      <c r="O194">
        <v>340.77168499999999</v>
      </c>
      <c r="P194" s="13">
        <f t="shared" si="49"/>
        <v>-2.190330710000012</v>
      </c>
      <c r="Q194" s="13">
        <f t="shared" si="50"/>
        <v>-142.85433086</v>
      </c>
      <c r="R194" s="13">
        <f t="shared" si="51"/>
        <v>1.5332616776922069E-2</v>
      </c>
      <c r="T194" s="13" t="str">
        <f t="shared" si="52"/>
        <v>1 - Eye</v>
      </c>
      <c r="U194" s="13" t="b">
        <f t="shared" si="77"/>
        <v>0</v>
      </c>
      <c r="V194" s="13">
        <f t="shared" si="78"/>
        <v>3.4033682427827394E-2</v>
      </c>
      <c r="X194" s="13">
        <f t="shared" si="53"/>
        <v>82.408647254062274</v>
      </c>
      <c r="Y194" s="13">
        <f t="shared" si="54"/>
        <v>50.231057914929863</v>
      </c>
      <c r="Z194" s="13">
        <f t="shared" si="55"/>
        <v>64.643821753780756</v>
      </c>
      <c r="AA194" s="13">
        <f t="shared" si="56"/>
        <v>49.942414839413928</v>
      </c>
      <c r="AB194" s="13">
        <f t="shared" si="57"/>
        <v>1236.6863423498394</v>
      </c>
      <c r="AC194" s="13"/>
      <c r="AD194" s="13">
        <f t="shared" si="58"/>
        <v>146.10785313727536</v>
      </c>
      <c r="AE194" s="13">
        <f t="shared" si="59"/>
        <v>74.105784840018188</v>
      </c>
      <c r="AF194" s="13">
        <f t="shared" si="60"/>
        <v>142.87112162392202</v>
      </c>
      <c r="AG194" s="13">
        <f t="shared" si="61"/>
        <v>75.238799810610473</v>
      </c>
      <c r="AH194" s="13">
        <f t="shared" si="62"/>
        <v>1553.4272510645953</v>
      </c>
    </row>
    <row r="195" spans="1:34" x14ac:dyDescent="0.3">
      <c r="A195">
        <v>193</v>
      </c>
      <c r="B195">
        <v>308.44918881000001</v>
      </c>
      <c r="C195">
        <v>358.87303738000003</v>
      </c>
      <c r="D195">
        <v>343.40032624000003</v>
      </c>
      <c r="E195">
        <v>320.82496441000001</v>
      </c>
      <c r="F195">
        <v>276.31142097999998</v>
      </c>
      <c r="G195">
        <v>317.18380916000001</v>
      </c>
      <c r="H195" s="13">
        <f t="shared" ref="H195:H258" si="79">G195-E195</f>
        <v>-3.6411552499999971</v>
      </c>
      <c r="I195" s="13">
        <f t="shared" ref="I195:I258" si="80">F195-D195</f>
        <v>-67.088905260000047</v>
      </c>
      <c r="J195" s="13">
        <f t="shared" ref="J195:J258" si="81">H195/I195</f>
        <v>5.4273582731583753E-2</v>
      </c>
      <c r="L195">
        <v>381.83345729000001</v>
      </c>
      <c r="M195">
        <v>335.21514513</v>
      </c>
      <c r="N195">
        <v>240.78046012999999</v>
      </c>
      <c r="O195">
        <v>329.59675220000003</v>
      </c>
      <c r="P195" s="13">
        <f t="shared" ref="P195:P258" si="82">O195-M195</f>
        <v>-5.6183929299999704</v>
      </c>
      <c r="Q195" s="13">
        <f t="shared" ref="Q195:Q258" si="83">N195-L195</f>
        <v>-141.05299716000002</v>
      </c>
      <c r="R195" s="13">
        <f t="shared" ref="R195:R258" si="84">P195/Q195</f>
        <v>3.9831786939109728E-2</v>
      </c>
      <c r="T195" s="13" t="str">
        <f t="shared" ref="T195:T258" si="85">IF(J195&gt;R195,"1 - Eye","2 - Ear")</f>
        <v>1 - Eye</v>
      </c>
      <c r="U195" s="13" t="b">
        <f t="shared" si="77"/>
        <v>0</v>
      </c>
      <c r="V195" s="13">
        <f t="shared" si="78"/>
        <v>1.4441795792474024E-2</v>
      </c>
      <c r="X195" s="13">
        <f t="shared" ref="X195:X258" si="86">(Y195+Z195+AA195)/2</f>
        <v>85.745481554652812</v>
      </c>
      <c r="Y195" s="13">
        <f t="shared" ref="Y195:Y258" si="87">SQRT(POWER(B195-D195,2)+POWER(C195-E195,2))</f>
        <v>51.664667466085511</v>
      </c>
      <c r="Z195" s="13">
        <f t="shared" ref="Z195:Z258" si="88">SQRT(POWER(D195-F195,2)+POWER(E195-G195,2))</f>
        <v>67.187641873635243</v>
      </c>
      <c r="AA195" s="13">
        <f t="shared" ref="AA195:AA258" si="89">SQRT(POWER(F195-B195,2)+POWER(G195-C195,2))</f>
        <v>52.638653769584856</v>
      </c>
      <c r="AB195" s="13">
        <f t="shared" ref="AB195:AB258" si="90">SQRT(X195*(X195-Y195)*(X195-Z195)*(X195-AA195))</f>
        <v>1339.9330401783086</v>
      </c>
      <c r="AC195" s="13"/>
      <c r="AD195" s="13">
        <f t="shared" ref="AD195:AD258" si="91">(AE195+AF195+AG195)/2</f>
        <v>145.9993163379813</v>
      </c>
      <c r="AE195" s="13">
        <f t="shared" ref="AE195:AE258" si="92">SQRT(POWER(B195-L195,2)+POWER(C195-M195,2))</f>
        <v>77.103480635165454</v>
      </c>
      <c r="AF195" s="13">
        <f t="shared" ref="AF195:AF258" si="93">SQRT(POWER(L195-N195,2)+POWER(M195-O195,2))</f>
        <v>141.1648481277646</v>
      </c>
      <c r="AG195" s="13">
        <f t="shared" ref="AG195:AG258" si="94">SQRT(POWER(N195-B195,2)+POWER(O195-C195,2))</f>
        <v>73.730303913032557</v>
      </c>
      <c r="AH195" s="13">
        <f t="shared" ref="AH195:AH258" si="95">SQRT(AD195*(AD195-AE195)*(AD195-AF195)*(AD195-AG195))</f>
        <v>1874.6591317760456</v>
      </c>
    </row>
    <row r="196" spans="1:34" x14ac:dyDescent="0.3">
      <c r="A196">
        <v>194</v>
      </c>
      <c r="B196">
        <v>315.26722430000001</v>
      </c>
      <c r="C196">
        <v>354.90192911999998</v>
      </c>
      <c r="D196">
        <v>353.28620594</v>
      </c>
      <c r="E196">
        <v>318.89341085000001</v>
      </c>
      <c r="F196">
        <v>289.55041265</v>
      </c>
      <c r="G196">
        <v>316.28390367999998</v>
      </c>
      <c r="H196" s="13">
        <f t="shared" si="79"/>
        <v>-2.609507170000029</v>
      </c>
      <c r="I196" s="13">
        <f t="shared" si="80"/>
        <v>-63.735793290000004</v>
      </c>
      <c r="J196" s="13">
        <f t="shared" si="81"/>
        <v>4.0942569870067884E-2</v>
      </c>
      <c r="L196">
        <v>392.23311286000001</v>
      </c>
      <c r="M196">
        <v>331.08512594000001</v>
      </c>
      <c r="N196">
        <v>247.57640337000001</v>
      </c>
      <c r="O196">
        <v>336.33478201999998</v>
      </c>
      <c r="P196" s="13">
        <f t="shared" si="82"/>
        <v>5.2496560799999656</v>
      </c>
      <c r="Q196" s="13">
        <f t="shared" si="83"/>
        <v>-144.65670949</v>
      </c>
      <c r="R196" s="13">
        <f t="shared" si="84"/>
        <v>-3.6290443066955495E-2</v>
      </c>
      <c r="T196" s="13" t="str">
        <f t="shared" si="85"/>
        <v>1 - Eye</v>
      </c>
      <c r="U196" s="13" t="b">
        <f t="shared" si="77"/>
        <v>0</v>
      </c>
      <c r="V196" s="13">
        <f t="shared" si="78"/>
        <v>7.7233012937023379E-2</v>
      </c>
      <c r="X196" s="13">
        <f t="shared" si="86"/>
        <v>81.275552398363061</v>
      </c>
      <c r="Y196" s="13">
        <f t="shared" si="87"/>
        <v>52.364647931057249</v>
      </c>
      <c r="Z196" s="13">
        <f t="shared" si="88"/>
        <v>63.789190886668962</v>
      </c>
      <c r="AA196" s="13">
        <f t="shared" si="89"/>
        <v>46.397265978999918</v>
      </c>
      <c r="AB196" s="13">
        <f t="shared" si="90"/>
        <v>1197.1211411607928</v>
      </c>
      <c r="AC196" s="13"/>
      <c r="AD196" s="13">
        <f t="shared" si="91"/>
        <v>147.75483612075988</v>
      </c>
      <c r="AE196" s="13">
        <f t="shared" si="92"/>
        <v>80.566668762864921</v>
      </c>
      <c r="AF196" s="13">
        <f t="shared" si="93"/>
        <v>144.75193432017596</v>
      </c>
      <c r="AG196" s="13">
        <f t="shared" si="94"/>
        <v>70.191069158478868</v>
      </c>
      <c r="AH196" s="13">
        <f t="shared" si="95"/>
        <v>1520.607966879078</v>
      </c>
    </row>
    <row r="197" spans="1:34" x14ac:dyDescent="0.3">
      <c r="A197">
        <v>195</v>
      </c>
      <c r="B197">
        <v>317.87967484000001</v>
      </c>
      <c r="C197">
        <v>352.40743269000001</v>
      </c>
      <c r="D197">
        <v>353.28620594</v>
      </c>
      <c r="E197">
        <v>318.89341085000001</v>
      </c>
      <c r="F197">
        <v>289.55041265</v>
      </c>
      <c r="G197">
        <v>316.28390367999998</v>
      </c>
      <c r="H197" s="13">
        <f t="shared" si="79"/>
        <v>-2.609507170000029</v>
      </c>
      <c r="I197" s="13">
        <f t="shared" si="80"/>
        <v>-63.735793290000004</v>
      </c>
      <c r="J197" s="13">
        <f t="shared" si="81"/>
        <v>4.0942569870067884E-2</v>
      </c>
      <c r="L197">
        <v>392.23311286000001</v>
      </c>
      <c r="M197">
        <v>331.08512594000001</v>
      </c>
      <c r="N197">
        <v>247.57640337000001</v>
      </c>
      <c r="O197">
        <v>336.33478201999998</v>
      </c>
      <c r="P197" s="13">
        <f t="shared" si="82"/>
        <v>5.2496560799999656</v>
      </c>
      <c r="Q197" s="13">
        <f t="shared" si="83"/>
        <v>-144.65670949</v>
      </c>
      <c r="R197" s="13">
        <f t="shared" si="84"/>
        <v>-3.6290443066955495E-2</v>
      </c>
      <c r="T197" s="13" t="str">
        <f t="shared" si="85"/>
        <v>1 - Eye</v>
      </c>
      <c r="U197" s="13" t="b">
        <f t="shared" si="77"/>
        <v>0</v>
      </c>
      <c r="V197" s="13">
        <f t="shared" si="78"/>
        <v>7.7233012937023379E-2</v>
      </c>
      <c r="X197" s="13">
        <f t="shared" si="86"/>
        <v>79.224396101197897</v>
      </c>
      <c r="Y197" s="13">
        <f t="shared" si="87"/>
        <v>48.752559978192572</v>
      </c>
      <c r="Z197" s="13">
        <f t="shared" si="88"/>
        <v>63.789190886668962</v>
      </c>
      <c r="AA197" s="13">
        <f t="shared" si="89"/>
        <v>45.907041337534238</v>
      </c>
      <c r="AB197" s="13">
        <f t="shared" si="90"/>
        <v>1114.218182540533</v>
      </c>
      <c r="AC197" s="13"/>
      <c r="AD197" s="13">
        <f t="shared" si="91"/>
        <v>147.10969901132233</v>
      </c>
      <c r="AE197" s="13">
        <f t="shared" si="92"/>
        <v>77.350336201823183</v>
      </c>
      <c r="AF197" s="13">
        <f t="shared" si="93"/>
        <v>144.75193432017596</v>
      </c>
      <c r="AG197" s="13">
        <f t="shared" si="94"/>
        <v>72.117127500645552</v>
      </c>
      <c r="AH197" s="13">
        <f t="shared" si="95"/>
        <v>1347.0423776104064</v>
      </c>
    </row>
    <row r="198" spans="1:34" x14ac:dyDescent="0.3">
      <c r="A198">
        <v>196</v>
      </c>
      <c r="B198">
        <v>304.6535647</v>
      </c>
      <c r="C198">
        <v>358.70784644999998</v>
      </c>
      <c r="D198">
        <v>339.15470528999998</v>
      </c>
      <c r="E198">
        <v>323.13289583</v>
      </c>
      <c r="F198">
        <v>276.32007136999999</v>
      </c>
      <c r="G198">
        <v>319.87177584</v>
      </c>
      <c r="H198" s="13">
        <f t="shared" si="79"/>
        <v>-3.2611199899999974</v>
      </c>
      <c r="I198" s="13">
        <f t="shared" si="80"/>
        <v>-62.834633919999987</v>
      </c>
      <c r="J198" s="13">
        <f t="shared" si="81"/>
        <v>5.19000396206971E-2</v>
      </c>
      <c r="L198">
        <v>378.41693158999999</v>
      </c>
      <c r="M198">
        <v>337.83105002999997</v>
      </c>
      <c r="N198">
        <v>237.19516378</v>
      </c>
      <c r="O198">
        <v>336.46826675</v>
      </c>
      <c r="P198" s="13">
        <f t="shared" si="82"/>
        <v>-1.3627832799999737</v>
      </c>
      <c r="Q198" s="13">
        <f t="shared" si="83"/>
        <v>-141.22176780999999</v>
      </c>
      <c r="R198" s="13">
        <f t="shared" si="84"/>
        <v>9.6499519948898011E-3</v>
      </c>
      <c r="T198" s="13" t="str">
        <f t="shared" si="85"/>
        <v>1 - Eye</v>
      </c>
      <c r="U198" s="13" t="b">
        <f t="shared" si="77"/>
        <v>0</v>
      </c>
      <c r="V198" s="13">
        <f t="shared" si="78"/>
        <v>4.22500876258073E-2</v>
      </c>
      <c r="X198" s="13">
        <f t="shared" si="86"/>
        <v>80.274722082761741</v>
      </c>
      <c r="Y198" s="13">
        <f t="shared" si="87"/>
        <v>49.55709650117106</v>
      </c>
      <c r="Z198" s="13">
        <f t="shared" si="88"/>
        <v>62.919203137433257</v>
      </c>
      <c r="AA198" s="13">
        <f t="shared" si="89"/>
        <v>48.073144526919179</v>
      </c>
      <c r="AB198" s="13">
        <f t="shared" si="90"/>
        <v>1173.9256790928118</v>
      </c>
      <c r="AC198" s="13"/>
      <c r="AD198" s="13">
        <f t="shared" si="91"/>
        <v>144.4594686538988</v>
      </c>
      <c r="AE198" s="13">
        <f t="shared" si="92"/>
        <v>76.660778261839155</v>
      </c>
      <c r="AF198" s="13">
        <f t="shared" si="93"/>
        <v>141.22834305354502</v>
      </c>
      <c r="AG198" s="13">
        <f t="shared" si="94"/>
        <v>71.029815992413418</v>
      </c>
      <c r="AH198" s="13">
        <f t="shared" si="95"/>
        <v>1524.3907898580376</v>
      </c>
    </row>
    <row r="199" spans="1:34" x14ac:dyDescent="0.3">
      <c r="A199">
        <v>197</v>
      </c>
      <c r="B199">
        <v>320.10494878999998</v>
      </c>
      <c r="C199">
        <v>346.40719386000001</v>
      </c>
      <c r="D199">
        <v>353.89446337999999</v>
      </c>
      <c r="E199">
        <v>310.38487501999998</v>
      </c>
      <c r="F199">
        <v>293.12089900000001</v>
      </c>
      <c r="G199">
        <v>315.53277534</v>
      </c>
      <c r="H199" s="13">
        <f t="shared" si="79"/>
        <v>5.1479003200000193</v>
      </c>
      <c r="I199" s="13">
        <f t="shared" si="80"/>
        <v>-60.773564379999982</v>
      </c>
      <c r="J199" s="13">
        <f t="shared" si="81"/>
        <v>-8.4706243125903372E-2</v>
      </c>
      <c r="L199">
        <v>390.60043645000002</v>
      </c>
      <c r="M199">
        <v>319.32387609</v>
      </c>
      <c r="N199">
        <v>263.55438916999998</v>
      </c>
      <c r="O199">
        <v>328.50073655</v>
      </c>
      <c r="P199" s="13">
        <f t="shared" si="82"/>
        <v>9.1768604600000003</v>
      </c>
      <c r="Q199" s="13">
        <f t="shared" si="83"/>
        <v>-127.04604728000004</v>
      </c>
      <c r="R199" s="13">
        <f t="shared" si="84"/>
        <v>-7.2232553916257478E-2</v>
      </c>
      <c r="T199" s="13" t="str">
        <f t="shared" si="85"/>
        <v>2 - Ear</v>
      </c>
      <c r="U199" s="13" t="b">
        <f t="shared" si="77"/>
        <v>0</v>
      </c>
      <c r="V199" s="13">
        <f t="shared" si="78"/>
        <v>1.2473689209645894E-2</v>
      </c>
      <c r="X199" s="13">
        <f t="shared" si="86"/>
        <v>75.692681173162384</v>
      </c>
      <c r="Y199" s="13">
        <f t="shared" si="87"/>
        <v>49.389662388382902</v>
      </c>
      <c r="Z199" s="13">
        <f t="shared" si="88"/>
        <v>60.991204326153941</v>
      </c>
      <c r="AA199" s="13">
        <f t="shared" si="89"/>
        <v>41.004495631787947</v>
      </c>
      <c r="AB199" s="13">
        <f t="shared" si="90"/>
        <v>1007.62983008456</v>
      </c>
      <c r="AC199" s="13"/>
      <c r="AD199" s="13">
        <f t="shared" si="91"/>
        <v>131.1069504277979</v>
      </c>
      <c r="AE199" s="13">
        <f t="shared" si="92"/>
        <v>75.51900344848319</v>
      </c>
      <c r="AF199" s="13">
        <f t="shared" si="93"/>
        <v>127.37705012039773</v>
      </c>
      <c r="AG199" s="13">
        <f t="shared" si="94"/>
        <v>59.317847286714873</v>
      </c>
      <c r="AH199" s="13">
        <f t="shared" si="95"/>
        <v>1396.9506082956082</v>
      </c>
    </row>
    <row r="200" spans="1:34" x14ac:dyDescent="0.3">
      <c r="A200">
        <v>198</v>
      </c>
      <c r="B200">
        <v>311.48349174999998</v>
      </c>
      <c r="C200">
        <v>356.35267155000003</v>
      </c>
      <c r="D200">
        <v>346.17621643000001</v>
      </c>
      <c r="E200">
        <v>322.58832801</v>
      </c>
      <c r="F200">
        <v>281.38501256000001</v>
      </c>
      <c r="G200">
        <v>317.50685643999998</v>
      </c>
      <c r="H200" s="13">
        <f t="shared" si="79"/>
        <v>-5.0814715700000193</v>
      </c>
      <c r="I200" s="13">
        <f t="shared" si="80"/>
        <v>-64.791203870000004</v>
      </c>
      <c r="J200" s="13">
        <f t="shared" si="81"/>
        <v>7.8428417230766587E-2</v>
      </c>
      <c r="L200">
        <v>384.26715725000003</v>
      </c>
      <c r="M200">
        <v>338.62734632000002</v>
      </c>
      <c r="N200">
        <v>242.36678648</v>
      </c>
      <c r="O200">
        <v>331.43609387999999</v>
      </c>
      <c r="P200" s="13">
        <f t="shared" si="82"/>
        <v>-7.1912524400000279</v>
      </c>
      <c r="Q200" s="13">
        <f t="shared" si="83"/>
        <v>-141.90037077000002</v>
      </c>
      <c r="R200" s="13">
        <f t="shared" si="84"/>
        <v>5.0678179352018807E-2</v>
      </c>
      <c r="T200" s="13" t="str">
        <f t="shared" si="85"/>
        <v>1 - Eye</v>
      </c>
      <c r="U200" s="13" t="b">
        <f t="shared" si="77"/>
        <v>0</v>
      </c>
      <c r="V200" s="13">
        <f t="shared" si="78"/>
        <v>2.775023787874778E-2</v>
      </c>
      <c r="X200" s="13">
        <f t="shared" si="86"/>
        <v>81.271432683792582</v>
      </c>
      <c r="Y200" s="13">
        <f t="shared" si="87"/>
        <v>48.410908279120569</v>
      </c>
      <c r="Z200" s="13">
        <f t="shared" si="88"/>
        <v>64.990164273069979</v>
      </c>
      <c r="AA200" s="13">
        <f t="shared" si="89"/>
        <v>49.141792815394609</v>
      </c>
      <c r="AB200" s="13">
        <f t="shared" si="90"/>
        <v>1181.961279992059</v>
      </c>
      <c r="AC200" s="13"/>
      <c r="AD200" s="13">
        <f t="shared" si="91"/>
        <v>145.23209501620886</v>
      </c>
      <c r="AE200" s="13">
        <f t="shared" si="92"/>
        <v>74.910941244421508</v>
      </c>
      <c r="AF200" s="13">
        <f t="shared" si="93"/>
        <v>142.08247371269715</v>
      </c>
      <c r="AG200" s="13">
        <f t="shared" si="94"/>
        <v>73.470775075299073</v>
      </c>
      <c r="AH200" s="13">
        <f t="shared" si="95"/>
        <v>1519.3179671374298</v>
      </c>
    </row>
    <row r="201" spans="1:34" x14ac:dyDescent="0.3">
      <c r="A201">
        <v>199</v>
      </c>
      <c r="B201">
        <v>309.47185502999997</v>
      </c>
      <c r="C201">
        <v>352.48589318000001</v>
      </c>
      <c r="D201">
        <v>348.44396320999999</v>
      </c>
      <c r="E201">
        <v>321.60889756</v>
      </c>
      <c r="F201">
        <v>282.94274847999998</v>
      </c>
      <c r="G201">
        <v>316.76542709</v>
      </c>
      <c r="H201" s="13">
        <f t="shared" si="79"/>
        <v>-4.8434704699999998</v>
      </c>
      <c r="I201" s="13">
        <f t="shared" si="80"/>
        <v>-65.501214730000015</v>
      </c>
      <c r="J201" s="13">
        <f t="shared" si="81"/>
        <v>7.3944742703857924E-2</v>
      </c>
      <c r="L201">
        <v>386.35441703999999</v>
      </c>
      <c r="M201">
        <v>338.38266159</v>
      </c>
      <c r="N201">
        <v>240.64515652</v>
      </c>
      <c r="O201">
        <v>331.45093116999999</v>
      </c>
      <c r="P201" s="13">
        <f t="shared" si="82"/>
        <v>-6.9317304200000081</v>
      </c>
      <c r="Q201" s="13">
        <f t="shared" si="83"/>
        <v>-145.70926051999999</v>
      </c>
      <c r="R201" s="13">
        <f t="shared" si="84"/>
        <v>4.757233957033611E-2</v>
      </c>
      <c r="T201" s="13" t="str">
        <f t="shared" si="85"/>
        <v>1 - Eye</v>
      </c>
      <c r="U201" s="13" t="b">
        <f t="shared" si="77"/>
        <v>0</v>
      </c>
      <c r="V201" s="13">
        <f t="shared" si="78"/>
        <v>2.6372403133521814E-2</v>
      </c>
      <c r="X201" s="13">
        <f t="shared" si="86"/>
        <v>79.947868602206157</v>
      </c>
      <c r="Y201" s="13">
        <f t="shared" si="87"/>
        <v>49.721364366951192</v>
      </c>
      <c r="Z201" s="13">
        <f t="shared" si="88"/>
        <v>65.680045198669987</v>
      </c>
      <c r="AA201" s="13">
        <f t="shared" si="89"/>
        <v>44.494327638791134</v>
      </c>
      <c r="AB201" s="13">
        <f t="shared" si="90"/>
        <v>1105.6204877231828</v>
      </c>
      <c r="AC201" s="13"/>
      <c r="AD201" s="13">
        <f t="shared" si="91"/>
        <v>148.00438603905738</v>
      </c>
      <c r="AE201" s="13">
        <f t="shared" si="92"/>
        <v>78.165398243101606</v>
      </c>
      <c r="AF201" s="13">
        <f t="shared" si="93"/>
        <v>145.87404665635617</v>
      </c>
      <c r="AG201" s="13">
        <f t="shared" si="94"/>
        <v>71.969327178656997</v>
      </c>
      <c r="AH201" s="13">
        <f t="shared" si="95"/>
        <v>1293.9503198867292</v>
      </c>
    </row>
    <row r="202" spans="1:34" x14ac:dyDescent="0.3">
      <c r="A202">
        <v>200</v>
      </c>
      <c r="B202">
        <v>324.58536270000002</v>
      </c>
      <c r="C202">
        <v>352.11409177000002</v>
      </c>
      <c r="D202">
        <v>362.19477999999998</v>
      </c>
      <c r="E202">
        <v>316.40281716999999</v>
      </c>
      <c r="F202">
        <v>295.63557161</v>
      </c>
      <c r="G202">
        <v>315.63421106999999</v>
      </c>
      <c r="H202" s="13">
        <f t="shared" si="79"/>
        <v>-0.76860609999999951</v>
      </c>
      <c r="I202" s="13">
        <f t="shared" si="80"/>
        <v>-66.559208389999981</v>
      </c>
      <c r="J202" s="13">
        <f t="shared" si="81"/>
        <v>1.1547704947096048E-2</v>
      </c>
      <c r="L202">
        <v>401.50178649999998</v>
      </c>
      <c r="M202">
        <v>331.84361052999998</v>
      </c>
      <c r="N202">
        <v>257.95624758999998</v>
      </c>
      <c r="O202">
        <v>328.87611621999997</v>
      </c>
      <c r="P202" s="13">
        <f t="shared" si="82"/>
        <v>-2.9674943100000064</v>
      </c>
      <c r="Q202" s="13">
        <f t="shared" si="83"/>
        <v>-143.54553891</v>
      </c>
      <c r="R202" s="13">
        <f t="shared" si="84"/>
        <v>2.0672842448002247E-2</v>
      </c>
      <c r="T202" s="13" t="str">
        <f t="shared" si="85"/>
        <v>2 - Ear</v>
      </c>
      <c r="U202" s="26" t="b">
        <f t="shared" ref="U202:U214" si="96">IF(ABS(J202-R202)&lt;0.01,TRUE,FALSE)</f>
        <v>1</v>
      </c>
      <c r="V202" s="26">
        <f t="shared" ref="V202:V214" si="97">ABS(J202-R202)</f>
        <v>9.1251375009061986E-3</v>
      </c>
      <c r="X202" s="13">
        <f t="shared" si="86"/>
        <v>82.498862994973081</v>
      </c>
      <c r="Y202" s="13">
        <f t="shared" si="87"/>
        <v>51.862928987882505</v>
      </c>
      <c r="Z202" s="13">
        <f t="shared" si="88"/>
        <v>66.563646060296307</v>
      </c>
      <c r="AA202" s="13">
        <f t="shared" si="89"/>
        <v>46.571150941767357</v>
      </c>
      <c r="AB202" s="13">
        <f t="shared" si="90"/>
        <v>1202.9104977640698</v>
      </c>
      <c r="AC202" s="13"/>
      <c r="AD202" s="13">
        <f t="shared" si="91"/>
        <v>146.84199769709653</v>
      </c>
      <c r="AE202" s="13">
        <f t="shared" si="92"/>
        <v>79.542621655829237</v>
      </c>
      <c r="AF202" s="13">
        <f t="shared" si="93"/>
        <v>143.57620890468661</v>
      </c>
      <c r="AG202" s="13">
        <f t="shared" si="94"/>
        <v>70.565164833677215</v>
      </c>
      <c r="AH202" s="13">
        <f t="shared" si="95"/>
        <v>1568.9931017664487</v>
      </c>
    </row>
    <row r="203" spans="1:34" x14ac:dyDescent="0.3">
      <c r="A203">
        <v>201</v>
      </c>
      <c r="B203">
        <v>316.59080676999997</v>
      </c>
      <c r="C203">
        <v>349.36067968999998</v>
      </c>
      <c r="D203">
        <v>350.57949804999998</v>
      </c>
      <c r="E203">
        <v>317.72657153</v>
      </c>
      <c r="F203">
        <v>285.67866850000001</v>
      </c>
      <c r="G203">
        <v>314.54724988999999</v>
      </c>
      <c r="H203" s="13">
        <f t="shared" si="79"/>
        <v>-3.1793216400000119</v>
      </c>
      <c r="I203" s="13">
        <f t="shared" si="80"/>
        <v>-64.900829549999969</v>
      </c>
      <c r="J203" s="13">
        <f t="shared" si="81"/>
        <v>4.8987380624320745E-2</v>
      </c>
      <c r="L203">
        <v>390.58912205000001</v>
      </c>
      <c r="M203">
        <v>337.81349806999998</v>
      </c>
      <c r="N203">
        <v>241.89033112000001</v>
      </c>
      <c r="O203">
        <v>330.90561702999997</v>
      </c>
      <c r="P203" s="13">
        <f t="shared" si="82"/>
        <v>-6.9078810400000066</v>
      </c>
      <c r="Q203" s="13">
        <f t="shared" si="83"/>
        <v>-148.69879093</v>
      </c>
      <c r="R203" s="13">
        <f t="shared" si="84"/>
        <v>4.6455529307241603E-2</v>
      </c>
      <c r="T203" s="13" t="str">
        <f t="shared" si="85"/>
        <v>1 - Eye</v>
      </c>
      <c r="U203" s="26" t="b">
        <f t="shared" si="96"/>
        <v>1</v>
      </c>
      <c r="V203" s="26">
        <f t="shared" si="97"/>
        <v>2.5318513170791423E-3</v>
      </c>
      <c r="W203" s="13"/>
      <c r="X203" s="13">
        <f t="shared" si="86"/>
        <v>78.983818944414082</v>
      </c>
      <c r="Y203" s="13">
        <f t="shared" si="87"/>
        <v>46.432186401307078</v>
      </c>
      <c r="Z203" s="13">
        <f t="shared" si="88"/>
        <v>64.978656206239918</v>
      </c>
      <c r="AA203" s="13">
        <f t="shared" si="89"/>
        <v>46.556795281281154</v>
      </c>
      <c r="AB203" s="13">
        <f t="shared" si="90"/>
        <v>1080.5704216801032</v>
      </c>
      <c r="AC203" s="7"/>
      <c r="AD203" s="13">
        <f t="shared" si="91"/>
        <v>150.34970846833744</v>
      </c>
      <c r="AE203" s="13">
        <f t="shared" si="92"/>
        <v>74.893845325524268</v>
      </c>
      <c r="AF203" s="13">
        <f t="shared" si="93"/>
        <v>148.85915908840357</v>
      </c>
      <c r="AG203" s="13">
        <f t="shared" si="94"/>
        <v>76.946412522747053</v>
      </c>
      <c r="AH203" s="13">
        <f t="shared" si="95"/>
        <v>1114.1117523288842</v>
      </c>
    </row>
    <row r="204" spans="1:34" x14ac:dyDescent="0.3">
      <c r="A204">
        <v>202</v>
      </c>
      <c r="B204">
        <v>304.61758510999999</v>
      </c>
      <c r="C204">
        <v>347.68004238999998</v>
      </c>
      <c r="D204">
        <v>338.17939790999998</v>
      </c>
      <c r="E204">
        <v>320.37375675999999</v>
      </c>
      <c r="F204">
        <v>278.17206993000002</v>
      </c>
      <c r="G204">
        <v>315.24599834999998</v>
      </c>
      <c r="H204" s="13">
        <f t="shared" si="79"/>
        <v>-5.1277584100000126</v>
      </c>
      <c r="I204" s="13">
        <f t="shared" si="80"/>
        <v>-60.007327979999957</v>
      </c>
      <c r="J204" s="13">
        <f t="shared" si="81"/>
        <v>8.5452203632680662E-2</v>
      </c>
      <c r="L204">
        <v>375.48976257999999</v>
      </c>
      <c r="M204">
        <v>344.78760755000002</v>
      </c>
      <c r="N204">
        <v>250.77564674999999</v>
      </c>
      <c r="O204">
        <v>334.78680686000001</v>
      </c>
      <c r="P204" s="13">
        <f t="shared" si="82"/>
        <v>-10.000800690000005</v>
      </c>
      <c r="Q204" s="13">
        <f t="shared" si="83"/>
        <v>-124.71411583</v>
      </c>
      <c r="R204" s="13">
        <f t="shared" si="84"/>
        <v>8.0189805487874952E-2</v>
      </c>
      <c r="T204" s="13" t="str">
        <f t="shared" si="85"/>
        <v>1 - Eye</v>
      </c>
      <c r="U204" s="26" t="b">
        <f t="shared" si="96"/>
        <v>1</v>
      </c>
      <c r="V204" s="26">
        <f t="shared" si="97"/>
        <v>5.2623981448057106E-3</v>
      </c>
      <c r="W204" s="13"/>
      <c r="X204" s="13">
        <f t="shared" si="86"/>
        <v>72.670943985387993</v>
      </c>
      <c r="Y204" s="13">
        <f t="shared" si="87"/>
        <v>43.266944811592452</v>
      </c>
      <c r="Z204" s="13">
        <f t="shared" si="88"/>
        <v>60.226018609987918</v>
      </c>
      <c r="AA204" s="13">
        <f t="shared" si="89"/>
        <v>41.84892454919563</v>
      </c>
      <c r="AB204" s="13">
        <f t="shared" si="90"/>
        <v>905.3370527775071</v>
      </c>
      <c r="AC204" s="7"/>
      <c r="AD204" s="13">
        <f t="shared" si="91"/>
        <v>125.70489352581831</v>
      </c>
      <c r="AE204" s="13">
        <f t="shared" si="92"/>
        <v>70.931175928803128</v>
      </c>
      <c r="AF204" s="13">
        <f t="shared" si="93"/>
        <v>125.1144544075534</v>
      </c>
      <c r="AG204" s="13">
        <f t="shared" si="94"/>
        <v>55.364156715280089</v>
      </c>
      <c r="AH204" s="13">
        <f t="shared" si="95"/>
        <v>534.75298750513343</v>
      </c>
    </row>
    <row r="205" spans="1:34" x14ac:dyDescent="0.3">
      <c r="A205">
        <v>203</v>
      </c>
      <c r="B205">
        <v>300.33634988</v>
      </c>
      <c r="C205">
        <v>351.23832592000002</v>
      </c>
      <c r="D205">
        <v>333.71107244000001</v>
      </c>
      <c r="E205">
        <v>321.51328380000001</v>
      </c>
      <c r="F205">
        <v>276.63937440000001</v>
      </c>
      <c r="G205">
        <v>320.76495713000003</v>
      </c>
      <c r="H205" s="13">
        <f t="shared" si="79"/>
        <v>-0.7483266699999831</v>
      </c>
      <c r="I205" s="13">
        <f t="shared" si="80"/>
        <v>-57.071698040000001</v>
      </c>
      <c r="J205" s="13">
        <f t="shared" si="81"/>
        <v>1.3112044948715233E-2</v>
      </c>
      <c r="L205">
        <v>369.69656779000002</v>
      </c>
      <c r="M205">
        <v>338.40578126999998</v>
      </c>
      <c r="N205">
        <v>246.74946775000001</v>
      </c>
      <c r="O205">
        <v>338.79035291000002</v>
      </c>
      <c r="P205" s="13">
        <f t="shared" si="82"/>
        <v>0.38457164000004695</v>
      </c>
      <c r="Q205" s="13">
        <f t="shared" si="83"/>
        <v>-122.94710004000001</v>
      </c>
      <c r="R205" s="13">
        <f t="shared" si="84"/>
        <v>-3.1279439683809473E-3</v>
      </c>
      <c r="T205" s="13" t="str">
        <f t="shared" si="85"/>
        <v>1 - Eye</v>
      </c>
      <c r="U205" s="13" t="b">
        <f t="shared" si="96"/>
        <v>0</v>
      </c>
      <c r="V205" s="13">
        <f t="shared" si="97"/>
        <v>1.6239988917096181E-2</v>
      </c>
      <c r="W205" s="13"/>
      <c r="X205" s="13">
        <f t="shared" si="86"/>
        <v>70.186102075190576</v>
      </c>
      <c r="Y205" s="13">
        <f t="shared" si="87"/>
        <v>44.69284321893997</v>
      </c>
      <c r="Z205" s="13">
        <f t="shared" si="88"/>
        <v>57.076603875615909</v>
      </c>
      <c r="AA205" s="13">
        <f t="shared" si="89"/>
        <v>38.602757055825251</v>
      </c>
      <c r="AB205" s="13">
        <f t="shared" si="90"/>
        <v>860.71691154721088</v>
      </c>
      <c r="AC205" s="13"/>
      <c r="AD205" s="13">
        <f t="shared" si="91"/>
        <v>124.24935704405578</v>
      </c>
      <c r="AE205" s="13">
        <f t="shared" si="92"/>
        <v>70.537323671350975</v>
      </c>
      <c r="AF205" s="13">
        <f t="shared" si="93"/>
        <v>122.94770149779971</v>
      </c>
      <c r="AG205" s="13">
        <f t="shared" si="94"/>
        <v>55.013688918960895</v>
      </c>
      <c r="AH205" s="13">
        <f t="shared" si="95"/>
        <v>775.5250890494533</v>
      </c>
    </row>
    <row r="206" spans="1:34" x14ac:dyDescent="0.3">
      <c r="A206">
        <v>204</v>
      </c>
      <c r="B206">
        <v>300.23539425000001</v>
      </c>
      <c r="C206">
        <v>341.80052448999999</v>
      </c>
      <c r="D206">
        <v>332.36828632999999</v>
      </c>
      <c r="E206">
        <v>317.46603343999999</v>
      </c>
      <c r="F206">
        <v>275.77195183999999</v>
      </c>
      <c r="G206">
        <v>312.92207804999998</v>
      </c>
      <c r="H206" s="13">
        <f t="shared" si="79"/>
        <v>-4.5439553900000078</v>
      </c>
      <c r="I206" s="13">
        <f t="shared" si="80"/>
        <v>-56.596334490000004</v>
      </c>
      <c r="J206" s="13">
        <f t="shared" si="81"/>
        <v>8.0287096875556116E-2</v>
      </c>
      <c r="L206">
        <v>367.79913563999997</v>
      </c>
      <c r="M206">
        <v>339.62687664999999</v>
      </c>
      <c r="N206">
        <v>241.80386091</v>
      </c>
      <c r="O206">
        <v>325.30064949000001</v>
      </c>
      <c r="P206" s="13">
        <f t="shared" si="82"/>
        <v>-14.326227159999974</v>
      </c>
      <c r="Q206" s="13">
        <f t="shared" si="83"/>
        <v>-125.99527472999998</v>
      </c>
      <c r="R206" s="13">
        <f t="shared" si="84"/>
        <v>0.11370447971719722</v>
      </c>
      <c r="T206" s="13" t="str">
        <f t="shared" si="85"/>
        <v>2 - Ear</v>
      </c>
      <c r="U206" s="13" t="b">
        <f t="shared" si="96"/>
        <v>0</v>
      </c>
      <c r="V206" s="13">
        <f t="shared" si="97"/>
        <v>3.34173828416411E-2</v>
      </c>
      <c r="W206" s="13"/>
      <c r="X206" s="13">
        <f t="shared" si="86"/>
        <v>67.466642388987182</v>
      </c>
      <c r="Y206" s="13">
        <f t="shared" si="87"/>
        <v>40.307446062575771</v>
      </c>
      <c r="Z206" s="13">
        <f t="shared" si="88"/>
        <v>56.778451971591075</v>
      </c>
      <c r="AA206" s="13">
        <f t="shared" si="89"/>
        <v>37.847386743807512</v>
      </c>
      <c r="AB206" s="13">
        <f t="shared" si="90"/>
        <v>761.62671163645791</v>
      </c>
      <c r="AC206" s="13"/>
      <c r="AD206" s="13">
        <f t="shared" si="91"/>
        <v>127.5611532725606</v>
      </c>
      <c r="AE206" s="13">
        <f t="shared" si="92"/>
        <v>67.5986974397224</v>
      </c>
      <c r="AF206" s="13">
        <f t="shared" si="93"/>
        <v>126.80713717661199</v>
      </c>
      <c r="AG206" s="13">
        <f t="shared" si="94"/>
        <v>60.716471928786817</v>
      </c>
      <c r="AH206" s="13">
        <f t="shared" si="95"/>
        <v>620.90143184985448</v>
      </c>
    </row>
    <row r="207" spans="1:34" x14ac:dyDescent="0.3">
      <c r="A207">
        <v>205</v>
      </c>
      <c r="B207">
        <v>309.82067807999999</v>
      </c>
      <c r="C207">
        <v>332.80540402999998</v>
      </c>
      <c r="D207">
        <v>344.61776971</v>
      </c>
      <c r="E207">
        <v>306.96631862999999</v>
      </c>
      <c r="F207">
        <v>276.20423261000002</v>
      </c>
      <c r="G207">
        <v>303.78944201000002</v>
      </c>
      <c r="H207" s="13">
        <f t="shared" si="79"/>
        <v>-3.1768766199999732</v>
      </c>
      <c r="I207" s="13">
        <f t="shared" si="80"/>
        <v>-68.413537099999985</v>
      </c>
      <c r="J207" s="13">
        <f t="shared" si="81"/>
        <v>4.6436374359015181E-2</v>
      </c>
      <c r="L207">
        <v>382.22180897999999</v>
      </c>
      <c r="M207">
        <v>335.07121004999999</v>
      </c>
      <c r="N207">
        <v>231.63383486000001</v>
      </c>
      <c r="O207">
        <v>328.90159238000001</v>
      </c>
      <c r="P207" s="13">
        <f t="shared" si="82"/>
        <v>-6.1696176699999796</v>
      </c>
      <c r="Q207" s="13">
        <f t="shared" si="83"/>
        <v>-150.58797411999998</v>
      </c>
      <c r="R207" s="13">
        <f t="shared" si="84"/>
        <v>4.0970188396873962E-2</v>
      </c>
      <c r="T207" s="13" t="str">
        <f t="shared" si="85"/>
        <v>1 - Eye</v>
      </c>
      <c r="U207" s="26" t="b">
        <f t="shared" si="96"/>
        <v>1</v>
      </c>
      <c r="V207" s="26">
        <f t="shared" si="97"/>
        <v>5.4661859621412193E-3</v>
      </c>
      <c r="W207" s="13"/>
      <c r="X207" s="13">
        <f t="shared" si="86"/>
        <v>78.117993969680711</v>
      </c>
      <c r="Y207" s="13">
        <f t="shared" si="87"/>
        <v>43.341618800122241</v>
      </c>
      <c r="Z207" s="13">
        <f t="shared" si="88"/>
        <v>68.48725869526227</v>
      </c>
      <c r="AA207" s="13">
        <f t="shared" si="89"/>
        <v>44.407110443976897</v>
      </c>
      <c r="AB207" s="13">
        <f t="shared" si="90"/>
        <v>939.1446472431561</v>
      </c>
      <c r="AC207" s="13"/>
      <c r="AD207" s="13">
        <f t="shared" si="91"/>
        <v>150.71756136460078</v>
      </c>
      <c r="AE207" s="13">
        <f t="shared" si="92"/>
        <v>72.436576620649348</v>
      </c>
      <c r="AF207" s="13">
        <f t="shared" si="93"/>
        <v>150.71430632743449</v>
      </c>
      <c r="AG207" s="13">
        <f t="shared" si="94"/>
        <v>78.284239781117705</v>
      </c>
      <c r="AH207" s="13">
        <f t="shared" si="95"/>
        <v>52.742079114093528</v>
      </c>
    </row>
    <row r="208" spans="1:34" x14ac:dyDescent="0.3">
      <c r="A208">
        <v>206</v>
      </c>
      <c r="B208">
        <v>300.84008395000001</v>
      </c>
      <c r="C208">
        <v>353.64279706999997</v>
      </c>
      <c r="D208">
        <v>333.06581388000001</v>
      </c>
      <c r="E208">
        <v>323.05783157000002</v>
      </c>
      <c r="F208">
        <v>277.08572269000001</v>
      </c>
      <c r="G208">
        <v>321.95217381999998</v>
      </c>
      <c r="H208" s="13">
        <f t="shared" si="79"/>
        <v>-1.1056577500000344</v>
      </c>
      <c r="I208" s="13">
        <f t="shared" si="80"/>
        <v>-55.980091189999996</v>
      </c>
      <c r="J208" s="13">
        <f t="shared" si="81"/>
        <v>1.9750910127090748E-2</v>
      </c>
      <c r="L208">
        <v>367.56729725000002</v>
      </c>
      <c r="M208">
        <v>338.85246688000001</v>
      </c>
      <c r="N208">
        <v>244.56683591000001</v>
      </c>
      <c r="O208">
        <v>337.69504114</v>
      </c>
      <c r="P208" s="13">
        <f t="shared" si="82"/>
        <v>-1.1574257400000079</v>
      </c>
      <c r="Q208" s="13">
        <f t="shared" si="83"/>
        <v>-123.00046134000002</v>
      </c>
      <c r="R208" s="13">
        <f t="shared" si="84"/>
        <v>9.4099300717306374E-3</v>
      </c>
      <c r="T208" s="13" t="str">
        <f t="shared" si="85"/>
        <v>1 - Eye</v>
      </c>
      <c r="U208" s="13" t="b">
        <f t="shared" si="96"/>
        <v>0</v>
      </c>
      <c r="V208" s="13">
        <f t="shared" si="97"/>
        <v>1.034098005536011E-2</v>
      </c>
      <c r="W208" s="13"/>
      <c r="X208" s="13">
        <f t="shared" si="86"/>
        <v>70.012572733950023</v>
      </c>
      <c r="Y208" s="13">
        <f t="shared" si="87"/>
        <v>44.429019617334404</v>
      </c>
      <c r="Z208" s="13">
        <f t="shared" si="88"/>
        <v>55.991008998774532</v>
      </c>
      <c r="AA208" s="13">
        <f t="shared" si="89"/>
        <v>39.605116851791109</v>
      </c>
      <c r="AB208" s="13">
        <f t="shared" si="90"/>
        <v>873.88989288975688</v>
      </c>
      <c r="AC208" s="13"/>
      <c r="AD208" s="13">
        <f t="shared" si="91"/>
        <v>124.9210137502488</v>
      </c>
      <c r="AE208" s="13">
        <f t="shared" si="92"/>
        <v>68.346725319600523</v>
      </c>
      <c r="AF208" s="13">
        <f t="shared" si="93"/>
        <v>123.00590686709502</v>
      </c>
      <c r="AG208" s="13">
        <f t="shared" si="94"/>
        <v>58.489395313802078</v>
      </c>
      <c r="AH208" s="13">
        <f t="shared" si="95"/>
        <v>948.22461548640501</v>
      </c>
    </row>
    <row r="209" spans="1:34" x14ac:dyDescent="0.3">
      <c r="A209">
        <v>207</v>
      </c>
      <c r="B209">
        <v>310.20296321000001</v>
      </c>
      <c r="C209">
        <v>365.42128026</v>
      </c>
      <c r="D209">
        <v>340.15819870000001</v>
      </c>
      <c r="E209">
        <v>337.63806553000001</v>
      </c>
      <c r="F209">
        <v>283.72679153000001</v>
      </c>
      <c r="G209">
        <v>334.91591298999998</v>
      </c>
      <c r="H209" s="13">
        <f t="shared" si="79"/>
        <v>-2.7221525400000246</v>
      </c>
      <c r="I209" s="13">
        <f t="shared" si="80"/>
        <v>-56.43140717</v>
      </c>
      <c r="J209" s="13">
        <f t="shared" si="81"/>
        <v>4.8238253775942916E-2</v>
      </c>
      <c r="L209">
        <v>373.89280293000002</v>
      </c>
      <c r="M209">
        <v>353.00015216000003</v>
      </c>
      <c r="N209">
        <v>250.00856590999999</v>
      </c>
      <c r="O209">
        <v>347.45236154999998</v>
      </c>
      <c r="P209" s="13">
        <f t="shared" si="82"/>
        <v>-5.5477906100000496</v>
      </c>
      <c r="Q209" s="13">
        <f t="shared" si="83"/>
        <v>-123.88423702000003</v>
      </c>
      <c r="R209" s="13">
        <f t="shared" si="84"/>
        <v>4.4782054145471366E-2</v>
      </c>
      <c r="T209" s="13" t="str">
        <f t="shared" si="85"/>
        <v>1 - Eye</v>
      </c>
      <c r="U209" s="26" t="b">
        <f t="shared" si="96"/>
        <v>1</v>
      </c>
      <c r="V209" s="26">
        <f t="shared" si="97"/>
        <v>3.45619963047155E-3</v>
      </c>
      <c r="W209" s="13"/>
      <c r="X209" s="13">
        <f t="shared" si="86"/>
        <v>68.872894576590795</v>
      </c>
      <c r="Y209" s="13">
        <f t="shared" si="87"/>
        <v>40.856127496308858</v>
      </c>
      <c r="Z209" s="13">
        <f t="shared" si="88"/>
        <v>56.497024962712473</v>
      </c>
      <c r="AA209" s="13">
        <f t="shared" si="89"/>
        <v>40.392636694160267</v>
      </c>
      <c r="AB209" s="13">
        <f t="shared" si="90"/>
        <v>824.69431164778666</v>
      </c>
      <c r="AC209" s="13"/>
      <c r="AD209" s="13">
        <f t="shared" si="91"/>
        <v>125.85865706524564</v>
      </c>
      <c r="AE209" s="13">
        <f t="shared" si="92"/>
        <v>64.889753481084355</v>
      </c>
      <c r="AF209" s="13">
        <f t="shared" si="93"/>
        <v>124.00839553304425</v>
      </c>
      <c r="AG209" s="13">
        <f t="shared" si="94"/>
        <v>62.81916511636269</v>
      </c>
      <c r="AH209" s="13">
        <f t="shared" si="95"/>
        <v>946.05993617359934</v>
      </c>
    </row>
    <row r="210" spans="1:34" x14ac:dyDescent="0.3">
      <c r="A210">
        <v>208</v>
      </c>
      <c r="B210">
        <v>312.40499061000003</v>
      </c>
      <c r="C210">
        <v>366.32911768000002</v>
      </c>
      <c r="D210">
        <v>341.09066002999998</v>
      </c>
      <c r="E210">
        <v>339.26043174</v>
      </c>
      <c r="F210">
        <v>284.89358004000002</v>
      </c>
      <c r="G210">
        <v>335.02754532</v>
      </c>
      <c r="H210" s="13">
        <f t="shared" si="79"/>
        <v>-4.2328864199999998</v>
      </c>
      <c r="I210" s="13">
        <f t="shared" si="80"/>
        <v>-56.197079989999963</v>
      </c>
      <c r="J210" s="13">
        <f t="shared" si="81"/>
        <v>7.5322177251081812E-2</v>
      </c>
      <c r="L210">
        <v>373.20107886</v>
      </c>
      <c r="M210">
        <v>353.26397467999999</v>
      </c>
      <c r="N210">
        <v>246.89294558</v>
      </c>
      <c r="O210">
        <v>348.34574268</v>
      </c>
      <c r="P210" s="13">
        <f t="shared" si="82"/>
        <v>-4.9182319999999891</v>
      </c>
      <c r="Q210" s="13">
        <f t="shared" si="83"/>
        <v>-126.30813327999999</v>
      </c>
      <c r="R210" s="13">
        <f t="shared" si="84"/>
        <v>3.8938363447247278E-2</v>
      </c>
      <c r="T210" s="13" t="str">
        <f t="shared" si="85"/>
        <v>1 - Eye</v>
      </c>
      <c r="U210" s="13" t="b">
        <f t="shared" si="96"/>
        <v>0</v>
      </c>
      <c r="V210" s="13">
        <f t="shared" si="97"/>
        <v>3.6383813803834535E-2</v>
      </c>
      <c r="W210" s="13"/>
      <c r="X210" s="13">
        <f t="shared" si="86"/>
        <v>68.735227768895555</v>
      </c>
      <c r="Y210" s="13">
        <f t="shared" si="87"/>
        <v>39.440859379479491</v>
      </c>
      <c r="Z210" s="13">
        <f t="shared" si="88"/>
        <v>56.356269632109921</v>
      </c>
      <c r="AA210" s="13">
        <f t="shared" si="89"/>
        <v>41.673326526201691</v>
      </c>
      <c r="AB210" s="13">
        <f t="shared" si="90"/>
        <v>821.30214476544802</v>
      </c>
      <c r="AC210" s="13"/>
      <c r="AD210" s="13">
        <f t="shared" si="91"/>
        <v>128.26171693328058</v>
      </c>
      <c r="AE210" s="13">
        <f t="shared" si="92"/>
        <v>62.184100123039762</v>
      </c>
      <c r="AF210" s="13">
        <f t="shared" si="93"/>
        <v>126.40385096461289</v>
      </c>
      <c r="AG210" s="13">
        <f t="shared" si="94"/>
        <v>67.935482778908522</v>
      </c>
      <c r="AH210" s="13">
        <f t="shared" si="95"/>
        <v>974.62154503611634</v>
      </c>
    </row>
    <row r="211" spans="1:34" x14ac:dyDescent="0.3">
      <c r="A211">
        <v>209</v>
      </c>
      <c r="B211">
        <v>305.07176507999998</v>
      </c>
      <c r="C211">
        <v>370.46489131999999</v>
      </c>
      <c r="D211">
        <v>334.13225906999998</v>
      </c>
      <c r="E211">
        <v>336.94753607000001</v>
      </c>
      <c r="F211">
        <v>277.25949666999998</v>
      </c>
      <c r="G211">
        <v>337.29264746000001</v>
      </c>
      <c r="H211" s="13">
        <f t="shared" si="79"/>
        <v>0.34511138999999957</v>
      </c>
      <c r="I211" s="13">
        <f t="shared" si="80"/>
        <v>-56.872762399999999</v>
      </c>
      <c r="J211" s="13">
        <f t="shared" si="81"/>
        <v>-6.068131306384365E-3</v>
      </c>
      <c r="L211">
        <v>367.79055183000003</v>
      </c>
      <c r="M211">
        <v>347.77841527999999</v>
      </c>
      <c r="N211">
        <v>238.61265016999999</v>
      </c>
      <c r="O211">
        <v>348.29183832000001</v>
      </c>
      <c r="P211" s="13">
        <f t="shared" si="82"/>
        <v>0.51342304000002059</v>
      </c>
      <c r="Q211" s="13">
        <f t="shared" si="83"/>
        <v>-129.17790166000003</v>
      </c>
      <c r="R211" s="13">
        <f t="shared" si="84"/>
        <v>-3.974542343560936E-3</v>
      </c>
      <c r="T211" s="13" t="str">
        <f t="shared" si="85"/>
        <v>2 - Ear</v>
      </c>
      <c r="U211" s="26" t="b">
        <f t="shared" si="96"/>
        <v>1</v>
      </c>
      <c r="V211" s="26">
        <f t="shared" si="97"/>
        <v>2.093588962823429E-3</v>
      </c>
      <c r="W211" s="13"/>
      <c r="X211" s="13">
        <f t="shared" si="86"/>
        <v>72.261956450350993</v>
      </c>
      <c r="Y211" s="13">
        <f t="shared" si="87"/>
        <v>44.361305367375373</v>
      </c>
      <c r="Z211" s="13">
        <f t="shared" si="88"/>
        <v>56.87380948097605</v>
      </c>
      <c r="AA211" s="13">
        <f t="shared" si="89"/>
        <v>43.288798052350572</v>
      </c>
      <c r="AB211" s="13">
        <f t="shared" si="90"/>
        <v>948.09773696733271</v>
      </c>
      <c r="AC211" s="13"/>
      <c r="AD211" s="13">
        <f t="shared" si="91"/>
        <v>132.96752845727593</v>
      </c>
      <c r="AE211" s="13">
        <f t="shared" si="92"/>
        <v>66.695745040485718</v>
      </c>
      <c r="AF211" s="13">
        <f t="shared" si="93"/>
        <v>129.17892196677693</v>
      </c>
      <c r="AG211" s="13">
        <f t="shared" si="94"/>
        <v>70.060389907289192</v>
      </c>
      <c r="AH211" s="13">
        <f t="shared" si="95"/>
        <v>1449.1950503743867</v>
      </c>
    </row>
    <row r="212" spans="1:34" x14ac:dyDescent="0.3">
      <c r="A212">
        <v>210</v>
      </c>
      <c r="B212">
        <v>310.48141697</v>
      </c>
      <c r="C212">
        <v>363.23890548000003</v>
      </c>
      <c r="D212">
        <v>338.20907187</v>
      </c>
      <c r="E212">
        <v>333.08791508000002</v>
      </c>
      <c r="F212">
        <v>282.34431257</v>
      </c>
      <c r="G212">
        <v>331.12459973</v>
      </c>
      <c r="H212" s="13">
        <f t="shared" si="79"/>
        <v>-1.9633153500000162</v>
      </c>
      <c r="I212" s="13">
        <f t="shared" si="80"/>
        <v>-55.864759300000003</v>
      </c>
      <c r="J212" s="13">
        <f t="shared" si="81"/>
        <v>3.5144076061561336E-2</v>
      </c>
      <c r="L212">
        <v>372.49538379000001</v>
      </c>
      <c r="M212">
        <v>344.86758363000001</v>
      </c>
      <c r="N212">
        <v>243.84070532000001</v>
      </c>
      <c r="O212">
        <v>345.85904877000002</v>
      </c>
      <c r="P212" s="13">
        <f t="shared" si="82"/>
        <v>0.99146514000000252</v>
      </c>
      <c r="Q212" s="13">
        <f t="shared" si="83"/>
        <v>-128.65467846999999</v>
      </c>
      <c r="R212" s="13">
        <f t="shared" si="84"/>
        <v>-7.7064056417598115E-3</v>
      </c>
      <c r="T212" s="13" t="str">
        <f t="shared" si="85"/>
        <v>1 - Eye</v>
      </c>
      <c r="U212" s="13" t="b">
        <f t="shared" si="96"/>
        <v>0</v>
      </c>
      <c r="V212" s="13">
        <f t="shared" si="97"/>
        <v>4.2850481703321147E-2</v>
      </c>
      <c r="W212" s="13"/>
      <c r="X212" s="13">
        <f t="shared" si="86"/>
        <v>69.779193872407035</v>
      </c>
      <c r="Y212" s="13">
        <f t="shared" si="87"/>
        <v>40.962239542710392</v>
      </c>
      <c r="Z212" s="13">
        <f t="shared" si="88"/>
        <v>55.899248105949354</v>
      </c>
      <c r="AA212" s="13">
        <f t="shared" si="89"/>
        <v>42.696900096154337</v>
      </c>
      <c r="AB212" s="13">
        <f t="shared" si="90"/>
        <v>869.4079759186418</v>
      </c>
      <c r="AC212" s="13"/>
      <c r="AD212" s="13">
        <f t="shared" si="91"/>
        <v>131.10310573890516</v>
      </c>
      <c r="AE212" s="13">
        <f t="shared" si="92"/>
        <v>64.677952559340881</v>
      </c>
      <c r="AF212" s="13">
        <f t="shared" si="93"/>
        <v>128.65849872955505</v>
      </c>
      <c r="AG212" s="13">
        <f t="shared" si="94"/>
        <v>68.869760188914384</v>
      </c>
      <c r="AH212" s="13">
        <f t="shared" si="95"/>
        <v>1151.0359096927441</v>
      </c>
    </row>
    <row r="213" spans="1:34" x14ac:dyDescent="0.3">
      <c r="A213">
        <v>211</v>
      </c>
      <c r="B213">
        <v>313.57897128000002</v>
      </c>
      <c r="C213">
        <v>364.84605994999998</v>
      </c>
      <c r="D213">
        <v>342.66936951999998</v>
      </c>
      <c r="E213">
        <v>334.81246184000003</v>
      </c>
      <c r="F213">
        <v>285.75968990000001</v>
      </c>
      <c r="G213">
        <v>332.49700780000001</v>
      </c>
      <c r="H213" s="13">
        <f t="shared" si="79"/>
        <v>-2.3154540400000201</v>
      </c>
      <c r="I213" s="13">
        <f t="shared" si="80"/>
        <v>-56.909679619999963</v>
      </c>
      <c r="J213" s="13">
        <f t="shared" si="81"/>
        <v>4.0686471184882445E-2</v>
      </c>
      <c r="L213">
        <v>373.6279816</v>
      </c>
      <c r="M213">
        <v>348.01785876999998</v>
      </c>
      <c r="N213">
        <v>247.17431579999999</v>
      </c>
      <c r="O213">
        <v>345.47851688999998</v>
      </c>
      <c r="P213" s="13">
        <f t="shared" si="82"/>
        <v>-2.5393418799999949</v>
      </c>
      <c r="Q213" s="13">
        <f t="shared" si="83"/>
        <v>-126.45366580000001</v>
      </c>
      <c r="R213" s="13">
        <f t="shared" si="84"/>
        <v>2.008120416229163E-2</v>
      </c>
      <c r="T213" s="13" t="str">
        <f t="shared" si="85"/>
        <v>1 - Eye</v>
      </c>
      <c r="U213" s="13" t="b">
        <f t="shared" si="96"/>
        <v>0</v>
      </c>
      <c r="V213" s="13">
        <f t="shared" si="97"/>
        <v>2.0605267022590815E-2</v>
      </c>
      <c r="W213" s="13"/>
      <c r="X213" s="13">
        <f t="shared" si="86"/>
        <v>70.717449286506394</v>
      </c>
      <c r="Y213" s="13">
        <f t="shared" si="87"/>
        <v>41.812298252963636</v>
      </c>
      <c r="Z213" s="13">
        <f t="shared" si="88"/>
        <v>56.956763969368829</v>
      </c>
      <c r="AA213" s="13">
        <f t="shared" si="89"/>
        <v>42.665836350680308</v>
      </c>
      <c r="AB213" s="13">
        <f t="shared" si="90"/>
        <v>888.27996320297621</v>
      </c>
      <c r="AC213" s="13"/>
      <c r="AD213" s="13">
        <f t="shared" si="91"/>
        <v>129.00648280875737</v>
      </c>
      <c r="AE213" s="13">
        <f t="shared" si="92"/>
        <v>62.362424546885748</v>
      </c>
      <c r="AF213" s="13">
        <f t="shared" si="93"/>
        <v>126.4791597514848</v>
      </c>
      <c r="AG213" s="13">
        <f t="shared" si="94"/>
        <v>69.171381319144203</v>
      </c>
      <c r="AH213" s="13">
        <f t="shared" si="95"/>
        <v>1140.2363473945059</v>
      </c>
    </row>
    <row r="214" spans="1:34" x14ac:dyDescent="0.3">
      <c r="A214">
        <v>212</v>
      </c>
      <c r="B214">
        <v>312.03750162</v>
      </c>
      <c r="C214">
        <v>365.24991431000001</v>
      </c>
      <c r="D214">
        <v>341.23715331</v>
      </c>
      <c r="E214">
        <v>338.88830535</v>
      </c>
      <c r="F214">
        <v>284.59374582999999</v>
      </c>
      <c r="G214">
        <v>334.14285559000001</v>
      </c>
      <c r="H214" s="13">
        <f t="shared" si="79"/>
        <v>-4.7454497599999854</v>
      </c>
      <c r="I214" s="13">
        <f t="shared" si="80"/>
        <v>-56.643407480000008</v>
      </c>
      <c r="J214" s="13">
        <f t="shared" si="81"/>
        <v>8.3777618104552365E-2</v>
      </c>
      <c r="L214">
        <v>374.65199962000003</v>
      </c>
      <c r="M214">
        <v>354.82676692000001</v>
      </c>
      <c r="N214">
        <v>246.72978807000001</v>
      </c>
      <c r="O214">
        <v>347.1688413</v>
      </c>
      <c r="P214" s="13">
        <f t="shared" si="82"/>
        <v>-7.6579256200000145</v>
      </c>
      <c r="Q214" s="13">
        <f t="shared" si="83"/>
        <v>-127.92221155000001</v>
      </c>
      <c r="R214" s="13">
        <f t="shared" si="84"/>
        <v>5.9863924546104466E-2</v>
      </c>
      <c r="T214" s="13" t="str">
        <f t="shared" si="85"/>
        <v>1 - Eye</v>
      </c>
      <c r="U214" s="13" t="b">
        <f t="shared" si="96"/>
        <v>0</v>
      </c>
      <c r="V214" s="13">
        <f t="shared" si="97"/>
        <v>2.3913693558447899E-2</v>
      </c>
      <c r="W214" s="13"/>
      <c r="X214" s="13">
        <f t="shared" si="86"/>
        <v>68.831719013491664</v>
      </c>
      <c r="Y214" s="13">
        <f t="shared" si="87"/>
        <v>39.338963964208219</v>
      </c>
      <c r="Z214" s="13">
        <f t="shared" si="88"/>
        <v>56.841841141627398</v>
      </c>
      <c r="AA214" s="13">
        <f t="shared" si="89"/>
        <v>41.482632921147697</v>
      </c>
      <c r="AB214" s="13">
        <f t="shared" si="90"/>
        <v>815.88841912704731</v>
      </c>
      <c r="AC214" s="13"/>
      <c r="AD214" s="13">
        <f t="shared" si="91"/>
        <v>129.69590213554844</v>
      </c>
      <c r="AE214" s="13">
        <f t="shared" si="92"/>
        <v>63.476116463640643</v>
      </c>
      <c r="AF214" s="13">
        <f t="shared" si="93"/>
        <v>128.15122329749494</v>
      </c>
      <c r="AG214" s="13">
        <f t="shared" si="94"/>
        <v>67.7644645099613</v>
      </c>
      <c r="AH214" s="13">
        <f t="shared" si="95"/>
        <v>906.42461692902577</v>
      </c>
    </row>
    <row r="215" spans="1:34" x14ac:dyDescent="0.3">
      <c r="A215">
        <v>213</v>
      </c>
      <c r="B215">
        <v>302.01642175000001</v>
      </c>
      <c r="C215">
        <v>365.27551352</v>
      </c>
      <c r="D215">
        <v>333.14180399000003</v>
      </c>
      <c r="E215">
        <v>336.33159998000002</v>
      </c>
      <c r="F215">
        <v>278.71813724999998</v>
      </c>
      <c r="G215">
        <v>334.10207388999999</v>
      </c>
      <c r="H215" s="13">
        <f t="shared" si="79"/>
        <v>-2.2295260900000358</v>
      </c>
      <c r="I215" s="13">
        <f t="shared" si="80"/>
        <v>-54.423666740000044</v>
      </c>
      <c r="J215" s="13">
        <f t="shared" si="81"/>
        <v>4.0966113155352493E-2</v>
      </c>
      <c r="L215">
        <v>371.33711943999998</v>
      </c>
      <c r="M215">
        <v>357.21701952000001</v>
      </c>
      <c r="N215">
        <v>243.36972649000001</v>
      </c>
      <c r="O215">
        <v>348.59082610000002</v>
      </c>
      <c r="P215" s="13">
        <f t="shared" si="82"/>
        <v>-8.6261934199999928</v>
      </c>
      <c r="Q215" s="13">
        <f t="shared" si="83"/>
        <v>-127.96739294999998</v>
      </c>
      <c r="R215" s="13">
        <f t="shared" si="84"/>
        <v>6.7409308114688718E-2</v>
      </c>
      <c r="T215" s="13" t="str">
        <f t="shared" si="85"/>
        <v>2 - Ear</v>
      </c>
      <c r="U215" s="13" t="b">
        <f>IF(ABS(J215-R215)&lt;0.01,TRUE,FALSE)</f>
        <v>0</v>
      </c>
      <c r="V215" s="13">
        <f>ABS(J215-R215)</f>
        <v>2.6443194959336225E-2</v>
      </c>
      <c r="W215" s="13"/>
      <c r="X215" s="13">
        <f t="shared" si="86"/>
        <v>67.94524943111881</v>
      </c>
      <c r="Y215" s="13">
        <f t="shared" si="87"/>
        <v>42.503406341105219</v>
      </c>
      <c r="Z215" s="13">
        <f t="shared" si="88"/>
        <v>54.469315105044032</v>
      </c>
      <c r="AA215" s="13">
        <f t="shared" si="89"/>
        <v>38.917777416088356</v>
      </c>
      <c r="AB215" s="13">
        <f t="shared" si="90"/>
        <v>822.31437820881933</v>
      </c>
      <c r="AC215" s="13"/>
      <c r="AD215" s="13">
        <f t="shared" si="91"/>
        <v>129.50960338144557</v>
      </c>
      <c r="AE215" s="13">
        <f t="shared" si="92"/>
        <v>69.78752362547624</v>
      </c>
      <c r="AF215" s="13">
        <f t="shared" si="93"/>
        <v>128.25780627836636</v>
      </c>
      <c r="AG215" s="13">
        <f t="shared" si="94"/>
        <v>60.973876859048524</v>
      </c>
      <c r="AH215" s="13">
        <f t="shared" si="95"/>
        <v>814.59910728325747</v>
      </c>
    </row>
    <row r="216" spans="1:34" x14ac:dyDescent="0.3">
      <c r="A216">
        <v>214</v>
      </c>
      <c r="B216">
        <v>306.99700582999998</v>
      </c>
      <c r="C216">
        <v>364.98196918000002</v>
      </c>
      <c r="D216">
        <v>337.37881636999998</v>
      </c>
      <c r="E216">
        <v>340.53517476000002</v>
      </c>
      <c r="F216">
        <v>283.04867464</v>
      </c>
      <c r="G216">
        <v>336.87656549000002</v>
      </c>
      <c r="H216" s="13">
        <f t="shared" si="79"/>
        <v>-3.6586092699999995</v>
      </c>
      <c r="I216" s="13">
        <f t="shared" si="80"/>
        <v>-54.33014172999998</v>
      </c>
      <c r="J216" s="13">
        <f t="shared" si="81"/>
        <v>6.7340322581558643E-2</v>
      </c>
      <c r="L216">
        <v>375.19045998000001</v>
      </c>
      <c r="M216">
        <v>359.09205601000002</v>
      </c>
      <c r="N216">
        <v>251.84193712999999</v>
      </c>
      <c r="O216">
        <v>350.00740739999998</v>
      </c>
      <c r="P216" s="13">
        <f t="shared" si="82"/>
        <v>-9.0846486100000448</v>
      </c>
      <c r="Q216" s="13">
        <f t="shared" si="83"/>
        <v>-123.34852285000002</v>
      </c>
      <c r="R216" s="13">
        <f t="shared" si="84"/>
        <v>7.3650242419583567E-2</v>
      </c>
      <c r="T216" s="13" t="str">
        <f t="shared" si="85"/>
        <v>2 - Ear</v>
      </c>
      <c r="U216" s="26" t="b">
        <f t="shared" ref="U216:U218" si="98">IF(ABS(J216-R216)&lt;0.01,TRUE,FALSE)</f>
        <v>1</v>
      </c>
      <c r="V216" s="26">
        <f t="shared" ref="V216:V218" si="99">ABS(J216-R216)</f>
        <v>6.3099198380249244E-3</v>
      </c>
      <c r="W216" s="13"/>
      <c r="X216" s="13">
        <f t="shared" si="86"/>
        <v>65.187041137965608</v>
      </c>
      <c r="Y216" s="13">
        <f t="shared" si="87"/>
        <v>38.996155824673266</v>
      </c>
      <c r="Z216" s="13">
        <f t="shared" si="88"/>
        <v>54.453188356536252</v>
      </c>
      <c r="AA216" s="13">
        <f t="shared" si="89"/>
        <v>36.924738094721697</v>
      </c>
      <c r="AB216" s="13">
        <f t="shared" si="90"/>
        <v>719.67648968190042</v>
      </c>
      <c r="AC216" s="13"/>
      <c r="AD216" s="13">
        <f t="shared" si="91"/>
        <v>124.64083654929222</v>
      </c>
      <c r="AE216" s="13">
        <f t="shared" si="92"/>
        <v>68.447339364348537</v>
      </c>
      <c r="AF216" s="13">
        <f t="shared" si="93"/>
        <v>123.68261369183688</v>
      </c>
      <c r="AG216" s="13">
        <f t="shared" si="94"/>
        <v>57.151720042399042</v>
      </c>
      <c r="AH216" s="13">
        <f t="shared" si="95"/>
        <v>673.01282884457555</v>
      </c>
    </row>
    <row r="217" spans="1:34" x14ac:dyDescent="0.3">
      <c r="A217">
        <v>215</v>
      </c>
      <c r="B217">
        <v>309.83055702000001</v>
      </c>
      <c r="C217">
        <v>364.49674811</v>
      </c>
      <c r="D217">
        <v>338.33384464</v>
      </c>
      <c r="E217">
        <v>338.86753326000002</v>
      </c>
      <c r="F217">
        <v>283.13625361999999</v>
      </c>
      <c r="G217">
        <v>334.04636085999999</v>
      </c>
      <c r="H217" s="13">
        <f t="shared" si="79"/>
        <v>-4.8211724000000231</v>
      </c>
      <c r="I217" s="13">
        <f t="shared" si="80"/>
        <v>-55.197591020000004</v>
      </c>
      <c r="J217" s="13">
        <f t="shared" si="81"/>
        <v>8.734389147985E-2</v>
      </c>
      <c r="L217">
        <v>372.58118081999999</v>
      </c>
      <c r="M217">
        <v>354.50636104</v>
      </c>
      <c r="N217">
        <v>246.91049581999999</v>
      </c>
      <c r="O217">
        <v>345.20894957000002</v>
      </c>
      <c r="P217" s="13">
        <f t="shared" si="82"/>
        <v>-9.2974114699999859</v>
      </c>
      <c r="Q217" s="13">
        <f t="shared" si="83"/>
        <v>-125.67068499999999</v>
      </c>
      <c r="R217" s="13">
        <f t="shared" si="84"/>
        <v>7.3982340989069861E-2</v>
      </c>
      <c r="T217" s="13" t="str">
        <f t="shared" si="85"/>
        <v>1 - Eye</v>
      </c>
      <c r="U217" s="13" t="b">
        <f t="shared" si="98"/>
        <v>0</v>
      </c>
      <c r="V217" s="13">
        <f t="shared" si="99"/>
        <v>1.3361550490780139E-2</v>
      </c>
      <c r="W217" s="13"/>
      <c r="X217" s="13">
        <f t="shared" si="86"/>
        <v>67.116851951811171</v>
      </c>
      <c r="Y217" s="13">
        <f t="shared" si="87"/>
        <v>38.331371733554015</v>
      </c>
      <c r="Z217" s="13">
        <f t="shared" si="88"/>
        <v>55.407740954867556</v>
      </c>
      <c r="AA217" s="13">
        <f t="shared" si="89"/>
        <v>40.494591215200771</v>
      </c>
      <c r="AB217" s="13">
        <f t="shared" si="90"/>
        <v>776.04509151840784</v>
      </c>
      <c r="AC217" s="13"/>
      <c r="AD217" s="13">
        <f t="shared" si="91"/>
        <v>127.68251858972441</v>
      </c>
      <c r="AE217" s="13">
        <f t="shared" si="92"/>
        <v>63.540920839231987</v>
      </c>
      <c r="AF217" s="13">
        <f t="shared" si="93"/>
        <v>126.01413781164283</v>
      </c>
      <c r="AG217" s="13">
        <f t="shared" si="94"/>
        <v>65.809978528574021</v>
      </c>
      <c r="AH217" s="13">
        <f t="shared" si="95"/>
        <v>919.45857798490613</v>
      </c>
    </row>
    <row r="218" spans="1:34" x14ac:dyDescent="0.3">
      <c r="A218">
        <v>216</v>
      </c>
      <c r="B218">
        <v>310.07890470000001</v>
      </c>
      <c r="C218">
        <v>365.10110736000001</v>
      </c>
      <c r="D218">
        <v>338.39181252999998</v>
      </c>
      <c r="E218">
        <v>338.70234331</v>
      </c>
      <c r="F218">
        <v>283.43054002999997</v>
      </c>
      <c r="G218">
        <v>334.54072524999998</v>
      </c>
      <c r="H218" s="13">
        <f t="shared" si="79"/>
        <v>-4.1616180600000234</v>
      </c>
      <c r="I218" s="13">
        <f t="shared" si="80"/>
        <v>-54.961272500000007</v>
      </c>
      <c r="J218" s="13">
        <f t="shared" si="81"/>
        <v>7.5719099480457311E-2</v>
      </c>
      <c r="L218">
        <v>372.60166336999998</v>
      </c>
      <c r="M218">
        <v>354.35721883999997</v>
      </c>
      <c r="N218">
        <v>245.58133287000001</v>
      </c>
      <c r="O218">
        <v>348.81388695999999</v>
      </c>
      <c r="P218" s="13">
        <f t="shared" si="82"/>
        <v>-5.5433318799999824</v>
      </c>
      <c r="Q218" s="13">
        <f t="shared" si="83"/>
        <v>-127.02033049999997</v>
      </c>
      <c r="R218" s="13">
        <f t="shared" si="84"/>
        <v>4.3641296304137579E-2</v>
      </c>
      <c r="T218" s="13" t="str">
        <f t="shared" si="85"/>
        <v>1 - Eye</v>
      </c>
      <c r="U218" s="13" t="b">
        <f t="shared" si="98"/>
        <v>0</v>
      </c>
      <c r="V218" s="13">
        <f t="shared" si="99"/>
        <v>3.2077803176319732E-2</v>
      </c>
      <c r="W218" s="13"/>
      <c r="X218" s="13">
        <f t="shared" si="86"/>
        <v>67.188214736879928</v>
      </c>
      <c r="Y218" s="13">
        <f t="shared" si="87"/>
        <v>38.710663817062695</v>
      </c>
      <c r="Z218" s="13">
        <f t="shared" si="88"/>
        <v>55.118604297429151</v>
      </c>
      <c r="AA218" s="13">
        <f t="shared" si="89"/>
        <v>40.547161359268003</v>
      </c>
      <c r="AB218" s="13">
        <f t="shared" si="90"/>
        <v>784.36858658584947</v>
      </c>
      <c r="AC218" s="13"/>
      <c r="AD218" s="13">
        <f t="shared" si="91"/>
        <v>128.55132110407112</v>
      </c>
      <c r="AE218" s="13">
        <f t="shared" si="92"/>
        <v>63.439155828535782</v>
      </c>
      <c r="AF218" s="13">
        <f t="shared" si="93"/>
        <v>127.14123205577744</v>
      </c>
      <c r="AG218" s="13">
        <f t="shared" si="94"/>
        <v>66.522254323829003</v>
      </c>
      <c r="AH218" s="13">
        <f t="shared" si="95"/>
        <v>855.63833601326166</v>
      </c>
    </row>
    <row r="219" spans="1:34" x14ac:dyDescent="0.3">
      <c r="A219">
        <v>217</v>
      </c>
      <c r="B219">
        <v>300.78400976</v>
      </c>
      <c r="C219">
        <v>370.97816546000001</v>
      </c>
      <c r="D219">
        <v>331.55914772</v>
      </c>
      <c r="E219">
        <v>345.91356452000002</v>
      </c>
      <c r="F219">
        <v>276.28266423999997</v>
      </c>
      <c r="G219">
        <v>339.38939146000001</v>
      </c>
      <c r="H219" s="13">
        <f t="shared" si="79"/>
        <v>-6.5241730600000096</v>
      </c>
      <c r="I219" s="13">
        <f t="shared" si="80"/>
        <v>-55.276483480000024</v>
      </c>
      <c r="J219" s="13">
        <f t="shared" si="81"/>
        <v>0.11802800484514481</v>
      </c>
      <c r="L219">
        <v>365.30126878999999</v>
      </c>
      <c r="M219">
        <v>366.73253019999999</v>
      </c>
      <c r="N219">
        <v>241.2795146</v>
      </c>
      <c r="O219">
        <v>351.79416075</v>
      </c>
      <c r="P219" s="13">
        <f t="shared" si="82"/>
        <v>-14.938369449999982</v>
      </c>
      <c r="Q219" s="13">
        <f t="shared" si="83"/>
        <v>-124.02175419</v>
      </c>
      <c r="R219" s="13">
        <f t="shared" si="84"/>
        <v>0.12044959005429451</v>
      </c>
      <c r="T219" s="13" t="str">
        <f t="shared" si="85"/>
        <v>2 - Ear</v>
      </c>
      <c r="U219" s="26" t="b">
        <f>IF(ABS(J219-R219)&lt;0.01,TRUE,FALSE)</f>
        <v>1</v>
      </c>
      <c r="V219" s="26">
        <f>ABS(J219-R219)</f>
        <v>2.4215852091497014E-3</v>
      </c>
      <c r="W219" s="13"/>
      <c r="X219" s="13">
        <f t="shared" si="86"/>
        <v>67.663920053956232</v>
      </c>
      <c r="Y219" s="13">
        <f t="shared" si="87"/>
        <v>39.69059506657063</v>
      </c>
      <c r="Z219" s="13">
        <f t="shared" si="88"/>
        <v>55.660169421513132</v>
      </c>
      <c r="AA219" s="13">
        <f t="shared" si="89"/>
        <v>39.977075619828689</v>
      </c>
      <c r="AB219" s="13">
        <f t="shared" si="90"/>
        <v>793.13266289455953</v>
      </c>
      <c r="AC219" s="13"/>
      <c r="AD219" s="13">
        <f t="shared" si="91"/>
        <v>126.04773097802362</v>
      </c>
      <c r="AE219" s="13">
        <f t="shared" si="92"/>
        <v>64.656802669982611</v>
      </c>
      <c r="AF219" s="13">
        <f t="shared" si="93"/>
        <v>124.9181747953014</v>
      </c>
      <c r="AG219" s="13">
        <f t="shared" si="94"/>
        <v>62.520484490763238</v>
      </c>
      <c r="AH219" s="13">
        <f t="shared" si="95"/>
        <v>745.16689194380399</v>
      </c>
    </row>
    <row r="220" spans="1:34" x14ac:dyDescent="0.3">
      <c r="A220">
        <v>218</v>
      </c>
      <c r="B220">
        <v>305.64105321</v>
      </c>
      <c r="C220">
        <v>371.85696645000002</v>
      </c>
      <c r="D220">
        <v>335.67241417999998</v>
      </c>
      <c r="E220">
        <v>344.73010712000001</v>
      </c>
      <c r="F220">
        <v>281.44207265</v>
      </c>
      <c r="G220">
        <v>339.66801472999998</v>
      </c>
      <c r="H220" s="13">
        <f t="shared" si="79"/>
        <v>-5.0620923900000321</v>
      </c>
      <c r="I220" s="13">
        <f t="shared" si="80"/>
        <v>-54.230341529999976</v>
      </c>
      <c r="J220" s="13">
        <f t="shared" si="81"/>
        <v>9.3344283793597466E-2</v>
      </c>
      <c r="L220">
        <v>369.50340444</v>
      </c>
      <c r="M220">
        <v>364.19929298</v>
      </c>
      <c r="N220">
        <v>244.26930634999999</v>
      </c>
      <c r="O220">
        <v>357.89133552999999</v>
      </c>
      <c r="P220" s="13">
        <f t="shared" si="82"/>
        <v>-6.3079574500000035</v>
      </c>
      <c r="Q220" s="13">
        <f t="shared" si="83"/>
        <v>-125.23409809</v>
      </c>
      <c r="R220" s="13">
        <f t="shared" si="84"/>
        <v>5.0369328690871108E-2</v>
      </c>
      <c r="T220" s="13" t="str">
        <f t="shared" si="85"/>
        <v>1 - Eye</v>
      </c>
      <c r="U220" s="13" t="b">
        <f>IF(ABS(J220-R220)&lt;0.01,TRUE,FALSE)</f>
        <v>0</v>
      </c>
      <c r="V220" s="13">
        <f>ABS(J220-R220)</f>
        <v>4.2974955102726357E-2</v>
      </c>
      <c r="W220" s="13"/>
      <c r="X220" s="13">
        <f t="shared" si="86"/>
        <v>67.602888489614557</v>
      </c>
      <c r="Y220" s="13">
        <f t="shared" si="87"/>
        <v>40.469113393056269</v>
      </c>
      <c r="Z220" s="13">
        <f t="shared" si="88"/>
        <v>54.466087814578131</v>
      </c>
      <c r="AA220" s="13">
        <f t="shared" si="89"/>
        <v>40.270575771594707</v>
      </c>
      <c r="AB220" s="13">
        <f t="shared" si="90"/>
        <v>811.56018496487377</v>
      </c>
      <c r="AC220" s="13"/>
      <c r="AD220" s="13">
        <f t="shared" si="91"/>
        <v>126.32668686008236</v>
      </c>
      <c r="AE220" s="13">
        <f t="shared" si="92"/>
        <v>64.319824841156276</v>
      </c>
      <c r="AF220" s="13">
        <f t="shared" si="93"/>
        <v>125.39286124659073</v>
      </c>
      <c r="AG220" s="13">
        <f t="shared" si="94"/>
        <v>62.94068763241772</v>
      </c>
      <c r="AH220" s="13">
        <f t="shared" si="95"/>
        <v>680.92141234948235</v>
      </c>
    </row>
    <row r="221" spans="1:34" x14ac:dyDescent="0.3">
      <c r="A221">
        <v>219</v>
      </c>
      <c r="B221">
        <v>304.4894989</v>
      </c>
      <c r="C221">
        <v>368.55551093000003</v>
      </c>
      <c r="D221">
        <v>335.11903541999999</v>
      </c>
      <c r="E221">
        <v>343.55629925</v>
      </c>
      <c r="F221">
        <v>279.89765483999997</v>
      </c>
      <c r="G221">
        <v>340.65519031999997</v>
      </c>
      <c r="H221" s="13">
        <f t="shared" si="79"/>
        <v>-2.9011089300000208</v>
      </c>
      <c r="I221" s="13">
        <f t="shared" si="80"/>
        <v>-55.221380580000016</v>
      </c>
      <c r="J221" s="13">
        <f t="shared" si="81"/>
        <v>5.253597247169766E-2</v>
      </c>
      <c r="L221">
        <v>368.97847034</v>
      </c>
      <c r="M221">
        <v>362.39009700000003</v>
      </c>
      <c r="N221">
        <v>245.43519796000001</v>
      </c>
      <c r="O221">
        <v>353.61068674000001</v>
      </c>
      <c r="P221" s="13">
        <f t="shared" si="82"/>
        <v>-8.7794102600000201</v>
      </c>
      <c r="Q221" s="13">
        <f t="shared" si="83"/>
        <v>-123.54327237999999</v>
      </c>
      <c r="R221" s="13">
        <f t="shared" si="84"/>
        <v>7.106344271823975E-2</v>
      </c>
      <c r="T221" s="13" t="str">
        <f t="shared" si="85"/>
        <v>2 - Ear</v>
      </c>
      <c r="U221" s="13" t="b">
        <f>IF(ABS(J221-R221)&lt;0.01,TRUE,FALSE)</f>
        <v>0</v>
      </c>
      <c r="V221" s="13">
        <f>ABS(J221-R221)</f>
        <v>1.852747024654209E-2</v>
      </c>
      <c r="W221" s="13"/>
      <c r="X221" s="13">
        <f t="shared" si="86"/>
        <v>66.012589802568499</v>
      </c>
      <c r="Y221" s="13">
        <f t="shared" si="87"/>
        <v>39.536427406272601</v>
      </c>
      <c r="Z221" s="13">
        <f t="shared" si="88"/>
        <v>55.297534359001297</v>
      </c>
      <c r="AA221" s="13">
        <f t="shared" si="89"/>
        <v>37.191217839863114</v>
      </c>
      <c r="AB221" s="13">
        <f t="shared" si="90"/>
        <v>734.6753021505981</v>
      </c>
      <c r="AC221" s="13"/>
      <c r="AD221" s="13">
        <f t="shared" si="91"/>
        <v>124.77692048801856</v>
      </c>
      <c r="AE221" s="13">
        <f t="shared" si="92"/>
        <v>64.783020663730809</v>
      </c>
      <c r="AF221" s="13">
        <f t="shared" si="93"/>
        <v>123.85482709556484</v>
      </c>
      <c r="AG221" s="13">
        <f t="shared" si="94"/>
        <v>60.915993216741477</v>
      </c>
      <c r="AH221" s="13">
        <f t="shared" si="95"/>
        <v>663.93527500330731</v>
      </c>
    </row>
    <row r="222" spans="1:34" x14ac:dyDescent="0.3">
      <c r="A222">
        <v>220</v>
      </c>
      <c r="B222">
        <v>302.51895127</v>
      </c>
      <c r="C222">
        <v>372.10273742999999</v>
      </c>
      <c r="D222">
        <v>332.49923109999997</v>
      </c>
      <c r="E222">
        <v>346.66740647</v>
      </c>
      <c r="F222">
        <v>281.29660200000001</v>
      </c>
      <c r="G222">
        <v>340.45861272000002</v>
      </c>
      <c r="H222" s="13">
        <f t="shared" si="79"/>
        <v>-6.2087937499999839</v>
      </c>
      <c r="I222" s="13">
        <f t="shared" si="80"/>
        <v>-51.202629099999967</v>
      </c>
      <c r="J222" s="13">
        <f t="shared" si="81"/>
        <v>0.12125927631321548</v>
      </c>
      <c r="L222">
        <v>367.23443406000001</v>
      </c>
      <c r="M222">
        <v>368.76193171</v>
      </c>
      <c r="N222">
        <v>249.63520736000001</v>
      </c>
      <c r="O222">
        <v>355.34376821000001</v>
      </c>
      <c r="P222" s="13">
        <f t="shared" si="82"/>
        <v>-13.418163499999991</v>
      </c>
      <c r="Q222" s="13">
        <f t="shared" si="83"/>
        <v>-117.5992267</v>
      </c>
      <c r="R222" s="13">
        <f t="shared" si="84"/>
        <v>0.11410078005215311</v>
      </c>
      <c r="T222" s="13" t="str">
        <f t="shared" si="85"/>
        <v>1 - Eye</v>
      </c>
      <c r="U222" s="26" t="b">
        <f t="shared" ref="U222:U223" si="100">IF(ABS(J222-R222)&lt;0.01,TRUE,FALSE)</f>
        <v>1</v>
      </c>
      <c r="V222" s="26">
        <f t="shared" ref="V222:V223" si="101">ABS(J222-R222)</f>
        <v>7.1584962610623665E-3</v>
      </c>
      <c r="W222" s="13"/>
      <c r="X222" s="13">
        <f t="shared" si="86"/>
        <v>64.497852288681841</v>
      </c>
      <c r="Y222" s="13">
        <f t="shared" si="87"/>
        <v>39.316322815464787</v>
      </c>
      <c r="Z222" s="13">
        <f t="shared" si="88"/>
        <v>51.577692334789489</v>
      </c>
      <c r="AA222" s="13">
        <f t="shared" si="89"/>
        <v>38.101689427109399</v>
      </c>
      <c r="AB222" s="13">
        <f t="shared" si="90"/>
        <v>744.24859560619018</v>
      </c>
      <c r="AC222" s="13"/>
      <c r="AD222" s="13">
        <f t="shared" si="91"/>
        <v>119.31981022207367</v>
      </c>
      <c r="AE222" s="13">
        <f t="shared" si="92"/>
        <v>64.801656580689141</v>
      </c>
      <c r="AF222" s="13">
        <f t="shared" si="93"/>
        <v>118.36226270290175</v>
      </c>
      <c r="AG222" s="13">
        <f t="shared" si="94"/>
        <v>55.475701160556483</v>
      </c>
      <c r="AH222" s="13">
        <f t="shared" si="95"/>
        <v>630.61954914229057</v>
      </c>
    </row>
    <row r="223" spans="1:34" x14ac:dyDescent="0.3">
      <c r="A223">
        <v>221</v>
      </c>
      <c r="B223">
        <v>299.17241547999998</v>
      </c>
      <c r="C223">
        <v>374.73297910999997</v>
      </c>
      <c r="D223">
        <v>329.44921333000002</v>
      </c>
      <c r="E223">
        <v>346.75490708000001</v>
      </c>
      <c r="F223">
        <v>275.30870470999997</v>
      </c>
      <c r="G223">
        <v>341.83497647000002</v>
      </c>
      <c r="H223" s="13">
        <f t="shared" si="79"/>
        <v>-4.9199306099999944</v>
      </c>
      <c r="I223" s="13">
        <f t="shared" si="80"/>
        <v>-54.140508620000048</v>
      </c>
      <c r="J223" s="13">
        <f t="shared" si="81"/>
        <v>9.0873372552368714E-2</v>
      </c>
      <c r="L223">
        <v>364.77323251000001</v>
      </c>
      <c r="M223">
        <v>365.59509330999998</v>
      </c>
      <c r="N223">
        <v>239.94070436000001</v>
      </c>
      <c r="O223">
        <v>353.84415987</v>
      </c>
      <c r="P223" s="13">
        <f t="shared" si="82"/>
        <v>-11.750933439999983</v>
      </c>
      <c r="Q223" s="13">
        <f t="shared" si="83"/>
        <v>-124.83252815</v>
      </c>
      <c r="R223" s="13">
        <f t="shared" si="84"/>
        <v>9.413358532545256E-2</v>
      </c>
      <c r="T223" s="13" t="str">
        <f t="shared" si="85"/>
        <v>2 - Ear</v>
      </c>
      <c r="U223" s="26" t="b">
        <f t="shared" si="100"/>
        <v>1</v>
      </c>
      <c r="V223" s="26">
        <f t="shared" si="101"/>
        <v>3.2602127730838454E-3</v>
      </c>
      <c r="W223" s="13"/>
      <c r="X223" s="13">
        <f t="shared" si="86"/>
        <v>68.114928712000392</v>
      </c>
      <c r="Y223" s="13">
        <f t="shared" si="87"/>
        <v>41.224470919171701</v>
      </c>
      <c r="Z223" s="13">
        <f t="shared" si="88"/>
        <v>54.36359435173059</v>
      </c>
      <c r="AA223" s="13">
        <f t="shared" si="89"/>
        <v>40.6417921530985</v>
      </c>
      <c r="AB223" s="13">
        <f t="shared" si="90"/>
        <v>831.85339721309606</v>
      </c>
      <c r="AC223" s="13"/>
      <c r="AD223" s="13">
        <f t="shared" si="91"/>
        <v>127.21286550761502</v>
      </c>
      <c r="AE223" s="13">
        <f t="shared" si="92"/>
        <v>66.234191713173217</v>
      </c>
      <c r="AF223" s="13">
        <f t="shared" si="93"/>
        <v>125.3843870704477</v>
      </c>
      <c r="AG223" s="13">
        <f t="shared" si="94"/>
        <v>62.807152231609109</v>
      </c>
      <c r="AH223" s="13">
        <f t="shared" si="95"/>
        <v>955.78811044456779</v>
      </c>
    </row>
    <row r="224" spans="1:34" x14ac:dyDescent="0.3">
      <c r="A224">
        <v>222</v>
      </c>
      <c r="B224">
        <v>299.79958706999997</v>
      </c>
      <c r="C224">
        <v>366.41236830999998</v>
      </c>
      <c r="D224">
        <v>331.19911625999998</v>
      </c>
      <c r="E224">
        <v>343.04615075999999</v>
      </c>
      <c r="F224">
        <v>277.50578619999999</v>
      </c>
      <c r="G224">
        <v>338.28529184000001</v>
      </c>
      <c r="H224" s="13">
        <f t="shared" si="79"/>
        <v>-4.7608589199999756</v>
      </c>
      <c r="I224" s="13">
        <f t="shared" si="80"/>
        <v>-53.693330059999994</v>
      </c>
      <c r="J224" s="13">
        <f t="shared" si="81"/>
        <v>8.8667603865879061E-2</v>
      </c>
      <c r="L224">
        <v>366.65311675999999</v>
      </c>
      <c r="M224">
        <v>362.62479065999997</v>
      </c>
      <c r="N224">
        <v>244.11367462999999</v>
      </c>
      <c r="O224">
        <v>350.27708453000002</v>
      </c>
      <c r="P224" s="13">
        <f t="shared" si="82"/>
        <v>-12.347706129999949</v>
      </c>
      <c r="Q224" s="13">
        <f t="shared" si="83"/>
        <v>-122.53944213</v>
      </c>
      <c r="R224" s="13">
        <f t="shared" si="84"/>
        <v>0.10076515704144041</v>
      </c>
      <c r="T224" s="13" t="str">
        <f t="shared" si="85"/>
        <v>2 - Ear</v>
      </c>
      <c r="U224" s="13" t="b">
        <f>IF(ABS(J224-R224)&lt;0.01,TRUE,FALSE)</f>
        <v>0</v>
      </c>
      <c r="V224" s="13">
        <f>ABS(J224-R224)</f>
        <v>1.2097553175561354E-2</v>
      </c>
      <c r="W224" s="13"/>
      <c r="X224" s="13">
        <f t="shared" si="86"/>
        <v>64.467181755363981</v>
      </c>
      <c r="Y224" s="13">
        <f t="shared" si="87"/>
        <v>39.139628970489618</v>
      </c>
      <c r="Z224" s="13">
        <f t="shared" si="88"/>
        <v>53.90398380999536</v>
      </c>
      <c r="AA224" s="13">
        <f t="shared" si="89"/>
        <v>35.890750730242992</v>
      </c>
      <c r="AB224" s="13">
        <f t="shared" si="90"/>
        <v>702.04937989696236</v>
      </c>
      <c r="AC224" s="13"/>
      <c r="AD224" s="13">
        <f t="shared" si="91"/>
        <v>124.04858086771374</v>
      </c>
      <c r="AE224" s="13">
        <f t="shared" si="92"/>
        <v>66.960736080680093</v>
      </c>
      <c r="AF224" s="13">
        <f t="shared" si="93"/>
        <v>123.15998020544035</v>
      </c>
      <c r="AG224" s="13">
        <f t="shared" si="94"/>
        <v>57.976445449307029</v>
      </c>
      <c r="AH224" s="13">
        <f t="shared" si="95"/>
        <v>644.80769531020042</v>
      </c>
    </row>
    <row r="225" spans="1:34" x14ac:dyDescent="0.3">
      <c r="A225">
        <v>223</v>
      </c>
      <c r="B225">
        <v>299.80047761999998</v>
      </c>
      <c r="C225">
        <v>368.32949235000001</v>
      </c>
      <c r="D225">
        <v>331.37170276000001</v>
      </c>
      <c r="E225">
        <v>343.79509574000002</v>
      </c>
      <c r="F225">
        <v>275.62646536</v>
      </c>
      <c r="G225">
        <v>337.03508020999999</v>
      </c>
      <c r="H225" s="13">
        <f t="shared" si="79"/>
        <v>-6.7600155300000324</v>
      </c>
      <c r="I225" s="13">
        <f t="shared" si="80"/>
        <v>-55.745237400000008</v>
      </c>
      <c r="J225" s="13">
        <f t="shared" si="81"/>
        <v>0.1212662434549078</v>
      </c>
      <c r="L225">
        <v>367.31105527</v>
      </c>
      <c r="M225">
        <v>361.33171858999998</v>
      </c>
      <c r="N225">
        <v>243.35562332999999</v>
      </c>
      <c r="O225">
        <v>349.09814819000002</v>
      </c>
      <c r="P225" s="13">
        <f t="shared" si="82"/>
        <v>-12.233570399999962</v>
      </c>
      <c r="Q225" s="13">
        <f t="shared" si="83"/>
        <v>-123.95543194000001</v>
      </c>
      <c r="R225" s="13">
        <f t="shared" si="84"/>
        <v>9.869329813574898E-2</v>
      </c>
      <c r="T225" s="13" t="str">
        <f t="shared" si="85"/>
        <v>1 - Eye</v>
      </c>
      <c r="U225" s="13" t="b">
        <f>IF(ABS(J225-R225)&lt;0.01,TRUE,FALSE)</f>
        <v>0</v>
      </c>
      <c r="V225" s="13">
        <f>ABS(J225-R225)</f>
        <v>2.2572945319158821E-2</v>
      </c>
      <c r="W225" s="13"/>
      <c r="X225" s="13">
        <f t="shared" si="86"/>
        <v>67.840521856224541</v>
      </c>
      <c r="Y225" s="13">
        <f t="shared" si="87"/>
        <v>39.983482512874595</v>
      </c>
      <c r="Z225" s="13">
        <f t="shared" si="88"/>
        <v>56.153622347522706</v>
      </c>
      <c r="AA225" s="13">
        <f t="shared" si="89"/>
        <v>39.543938852051781</v>
      </c>
      <c r="AB225" s="13">
        <f t="shared" si="90"/>
        <v>790.54886786886618</v>
      </c>
      <c r="AC225" s="13"/>
      <c r="AD225" s="13">
        <f t="shared" si="91"/>
        <v>126.03051133313127</v>
      </c>
      <c r="AE225" s="13">
        <f t="shared" si="92"/>
        <v>67.872283976840109</v>
      </c>
      <c r="AF225" s="13">
        <f t="shared" si="93"/>
        <v>124.55765473130799</v>
      </c>
      <c r="AG225" s="13">
        <f t="shared" si="94"/>
        <v>59.631083958114466</v>
      </c>
      <c r="AH225" s="13">
        <f t="shared" si="95"/>
        <v>846.6537367325659</v>
      </c>
    </row>
    <row r="226" spans="1:34" x14ac:dyDescent="0.3">
      <c r="A226">
        <v>224</v>
      </c>
      <c r="B226">
        <v>298.94318211000001</v>
      </c>
      <c r="C226">
        <v>370.47615041</v>
      </c>
      <c r="D226">
        <v>330.52310856999998</v>
      </c>
      <c r="E226">
        <v>343.04620418000002</v>
      </c>
      <c r="F226">
        <v>272.43914174999998</v>
      </c>
      <c r="G226">
        <v>338.75951727</v>
      </c>
      <c r="H226" s="13">
        <f t="shared" si="79"/>
        <v>-4.2866869100000144</v>
      </c>
      <c r="I226" s="13">
        <f t="shared" si="80"/>
        <v>-58.083966820000001</v>
      </c>
      <c r="J226" s="13">
        <f t="shared" si="81"/>
        <v>7.380155221292467E-2</v>
      </c>
      <c r="L226">
        <v>364.07928507999998</v>
      </c>
      <c r="M226">
        <v>360.62399381</v>
      </c>
      <c r="N226">
        <v>239.20323411000001</v>
      </c>
      <c r="O226">
        <v>352.72273878999999</v>
      </c>
      <c r="P226" s="13">
        <f t="shared" si="82"/>
        <v>-7.9012550200000078</v>
      </c>
      <c r="Q226" s="13">
        <f t="shared" si="83"/>
        <v>-124.87605096999997</v>
      </c>
      <c r="R226" s="13">
        <f t="shared" si="84"/>
        <v>6.3272780958601851E-2</v>
      </c>
      <c r="T226" s="13" t="str">
        <f t="shared" si="85"/>
        <v>1 - Eye</v>
      </c>
      <c r="U226" s="13" t="b">
        <f>IF(ABS(J226-R226)&lt;0.01,TRUE,FALSE)</f>
        <v>0</v>
      </c>
      <c r="V226" s="13">
        <f>ABS(J226-R226)</f>
        <v>1.0528771254322819E-2</v>
      </c>
      <c r="W226" s="13"/>
      <c r="X226" s="13">
        <f t="shared" si="86"/>
        <v>70.7020892878609</v>
      </c>
      <c r="Y226" s="13">
        <f t="shared" si="87"/>
        <v>41.829340245809476</v>
      </c>
      <c r="Z226" s="13">
        <f t="shared" si="88"/>
        <v>58.241934087144003</v>
      </c>
      <c r="AA226" s="13">
        <f t="shared" si="89"/>
        <v>41.332904242768336</v>
      </c>
      <c r="AB226" s="13">
        <f t="shared" si="90"/>
        <v>864.30667203627354</v>
      </c>
      <c r="AC226" s="13"/>
      <c r="AD226" s="13">
        <f t="shared" si="91"/>
        <v>126.6624292393189</v>
      </c>
      <c r="AE226" s="13">
        <f t="shared" si="92"/>
        <v>65.876983080506676</v>
      </c>
      <c r="AF226" s="13">
        <f t="shared" si="93"/>
        <v>125.12576847617402</v>
      </c>
      <c r="AG226" s="13">
        <f t="shared" si="94"/>
        <v>62.322106921957115</v>
      </c>
      <c r="AH226" s="13">
        <f t="shared" si="95"/>
        <v>872.47768516048484</v>
      </c>
    </row>
    <row r="227" spans="1:34" x14ac:dyDescent="0.3">
      <c r="A227">
        <v>225</v>
      </c>
      <c r="B227">
        <v>294.16628808000002</v>
      </c>
      <c r="C227">
        <v>366.80234517000002</v>
      </c>
      <c r="D227">
        <v>326.98812056000003</v>
      </c>
      <c r="E227">
        <v>335.77382416</v>
      </c>
      <c r="F227">
        <v>270.11457595000002</v>
      </c>
      <c r="G227">
        <v>336.51935460999999</v>
      </c>
      <c r="H227" s="13">
        <f t="shared" si="79"/>
        <v>0.74553044999998974</v>
      </c>
      <c r="I227" s="13">
        <f t="shared" si="80"/>
        <v>-56.87354461000001</v>
      </c>
      <c r="J227" s="13">
        <f t="shared" si="81"/>
        <v>-1.3108563130930721E-2</v>
      </c>
      <c r="L227">
        <v>359.88982161000001</v>
      </c>
      <c r="M227">
        <v>351.87041808999999</v>
      </c>
      <c r="N227">
        <v>237.48586499999999</v>
      </c>
      <c r="O227">
        <v>351.06565842999998</v>
      </c>
      <c r="P227" s="13">
        <f t="shared" si="82"/>
        <v>-0.80475966000000199</v>
      </c>
      <c r="Q227" s="13">
        <f t="shared" si="83"/>
        <v>-122.40395661000002</v>
      </c>
      <c r="R227" s="13">
        <f t="shared" si="84"/>
        <v>6.5746212972845651E-3</v>
      </c>
      <c r="T227" s="13" t="str">
        <f t="shared" si="85"/>
        <v>2 - Ear</v>
      </c>
      <c r="U227" s="13" t="b">
        <f>IF(ABS(J227-R227)&lt;0.01,TRUE,FALSE)</f>
        <v>0</v>
      </c>
      <c r="V227" s="13">
        <f>ABS(J227-R227)</f>
        <v>1.9683184428215286E-2</v>
      </c>
      <c r="W227" s="13"/>
      <c r="X227" s="13">
        <f t="shared" si="86"/>
        <v>70.358760770943491</v>
      </c>
      <c r="Y227" s="13">
        <f t="shared" si="87"/>
        <v>45.166821931736536</v>
      </c>
      <c r="Z227" s="13">
        <f t="shared" si="88"/>
        <v>56.878430816589329</v>
      </c>
      <c r="AA227" s="13">
        <f t="shared" si="89"/>
        <v>38.672268793561102</v>
      </c>
      <c r="AB227" s="13">
        <f t="shared" si="90"/>
        <v>870.11614915296036</v>
      </c>
      <c r="AC227" s="13"/>
      <c r="AD227" s="13">
        <f t="shared" si="91"/>
        <v>124.31472013336564</v>
      </c>
      <c r="AE227" s="13">
        <f t="shared" si="92"/>
        <v>67.398407295658487</v>
      </c>
      <c r="AF227" s="13">
        <f t="shared" si="93"/>
        <v>122.40660207641226</v>
      </c>
      <c r="AG227" s="13">
        <f t="shared" si="94"/>
        <v>58.82443089466053</v>
      </c>
      <c r="AH227" s="13">
        <f t="shared" si="95"/>
        <v>940.30930145080401</v>
      </c>
    </row>
    <row r="228" spans="1:34" x14ac:dyDescent="0.3">
      <c r="A228">
        <v>226</v>
      </c>
      <c r="B228">
        <v>308.14024288000002</v>
      </c>
      <c r="C228">
        <v>359.43306680000001</v>
      </c>
      <c r="D228">
        <v>339.13812125999999</v>
      </c>
      <c r="E228">
        <v>333.66963279999999</v>
      </c>
      <c r="F228">
        <v>284.55777812000002</v>
      </c>
      <c r="G228">
        <v>329.86914617000002</v>
      </c>
      <c r="H228" s="13">
        <f t="shared" si="79"/>
        <v>-3.8004866299999662</v>
      </c>
      <c r="I228" s="13">
        <f t="shared" si="80"/>
        <v>-54.580343139999968</v>
      </c>
      <c r="J228" s="13">
        <f t="shared" si="81"/>
        <v>6.9631050509367839E-2</v>
      </c>
      <c r="L228">
        <v>375.48412171000001</v>
      </c>
      <c r="M228">
        <v>356.28761888999998</v>
      </c>
      <c r="N228">
        <v>249.38798725999999</v>
      </c>
      <c r="O228">
        <v>341.94171874</v>
      </c>
      <c r="P228" s="13">
        <f t="shared" si="82"/>
        <v>-14.345900149999977</v>
      </c>
      <c r="Q228" s="13">
        <f t="shared" si="83"/>
        <v>-126.09613445000002</v>
      </c>
      <c r="R228" s="13">
        <f t="shared" si="84"/>
        <v>0.11376954743754221</v>
      </c>
      <c r="T228" s="13" t="str">
        <f t="shared" si="85"/>
        <v>2 - Ear</v>
      </c>
      <c r="U228" s="13" t="b">
        <f>IF(ABS(J228-R228)&lt;0.01,TRUE,FALSE)</f>
        <v>0</v>
      </c>
      <c r="V228" s="13">
        <f>ABS(J228-R228)</f>
        <v>4.413849692817437E-2</v>
      </c>
      <c r="W228" s="13"/>
      <c r="X228" s="13">
        <f t="shared" si="86"/>
        <v>66.418270927975371</v>
      </c>
      <c r="Y228" s="13">
        <f t="shared" si="87"/>
        <v>40.306612305347947</v>
      </c>
      <c r="Z228" s="13">
        <f t="shared" si="88"/>
        <v>54.712499082978745</v>
      </c>
      <c r="AA228" s="13">
        <f t="shared" si="89"/>
        <v>37.817430467624057</v>
      </c>
      <c r="AB228" s="13">
        <f t="shared" si="90"/>
        <v>761.99204526314861</v>
      </c>
      <c r="AC228" s="13"/>
      <c r="AD228" s="13">
        <f t="shared" si="91"/>
        <v>127.81378104730682</v>
      </c>
      <c r="AE228" s="13">
        <f t="shared" si="92"/>
        <v>67.417296433661932</v>
      </c>
      <c r="AF228" s="13">
        <f t="shared" si="93"/>
        <v>126.90957400584973</v>
      </c>
      <c r="AG228" s="13">
        <f t="shared" si="94"/>
        <v>61.300691655101993</v>
      </c>
      <c r="AH228" s="13">
        <f t="shared" si="95"/>
        <v>681.3686919868544</v>
      </c>
    </row>
    <row r="229" spans="1:34" x14ac:dyDescent="0.3">
      <c r="A229">
        <v>227</v>
      </c>
      <c r="B229">
        <v>297.54402092999999</v>
      </c>
      <c r="C229">
        <v>361.80558121000001</v>
      </c>
      <c r="D229">
        <v>327.13770949000002</v>
      </c>
      <c r="E229">
        <v>344.93954449</v>
      </c>
      <c r="F229">
        <v>277.13162676000002</v>
      </c>
      <c r="G229">
        <v>338.61886959999998</v>
      </c>
      <c r="H229" s="13">
        <f t="shared" si="79"/>
        <v>-6.3206748900000207</v>
      </c>
      <c r="I229" s="13">
        <f t="shared" si="80"/>
        <v>-50.006082730000003</v>
      </c>
      <c r="J229" s="13">
        <f t="shared" si="81"/>
        <v>0.12639812088716312</v>
      </c>
      <c r="L229">
        <v>369.63980074</v>
      </c>
      <c r="M229">
        <v>372.57589096999999</v>
      </c>
      <c r="N229">
        <v>244.91237720000001</v>
      </c>
      <c r="O229">
        <v>356.12222465999997</v>
      </c>
      <c r="P229" s="13">
        <f t="shared" si="82"/>
        <v>-16.453666310000017</v>
      </c>
      <c r="Q229" s="13">
        <f t="shared" si="83"/>
        <v>-124.72742353999999</v>
      </c>
      <c r="R229" s="13">
        <f t="shared" si="84"/>
        <v>0.13191699020964173</v>
      </c>
      <c r="T229" s="13" t="str">
        <f t="shared" si="85"/>
        <v>2 - Ear</v>
      </c>
      <c r="U229" s="26" t="b">
        <f t="shared" ref="U229" si="102">IF(ABS(J229-R229)&lt;0.01,TRUE,FALSE)</f>
        <v>1</v>
      </c>
      <c r="V229" s="26">
        <f t="shared" ref="V229" si="103">ABS(J229-R229)</f>
        <v>5.518869322478609E-3</v>
      </c>
      <c r="W229" s="13"/>
      <c r="X229" s="13">
        <f t="shared" si="86"/>
        <v>57.678986361502048</v>
      </c>
      <c r="Y229" s="13">
        <f t="shared" si="87"/>
        <v>34.062436748222602</v>
      </c>
      <c r="Z229" s="13">
        <f t="shared" si="88"/>
        <v>50.40396056923187</v>
      </c>
      <c r="AA229" s="13">
        <f t="shared" si="89"/>
        <v>30.891575405549634</v>
      </c>
      <c r="AB229" s="13">
        <f t="shared" si="90"/>
        <v>515.22825586560543</v>
      </c>
      <c r="AC229" s="13"/>
      <c r="AD229" s="13">
        <f t="shared" si="91"/>
        <v>125.82071707690324</v>
      </c>
      <c r="AE229" s="13">
        <f t="shared" si="92"/>
        <v>72.895823191307443</v>
      </c>
      <c r="AF229" s="13">
        <f t="shared" si="93"/>
        <v>125.80800180420708</v>
      </c>
      <c r="AG229" s="13">
        <f t="shared" si="94"/>
        <v>52.937609158291941</v>
      </c>
      <c r="AH229" s="13">
        <f t="shared" si="95"/>
        <v>78.556541869792269</v>
      </c>
    </row>
    <row r="230" spans="1:34" x14ac:dyDescent="0.3">
      <c r="A230">
        <v>228</v>
      </c>
      <c r="B230">
        <v>300.92262768000001</v>
      </c>
      <c r="C230">
        <v>371.09137817999999</v>
      </c>
      <c r="D230">
        <v>335.62046359999999</v>
      </c>
      <c r="E230">
        <v>346.94793313000002</v>
      </c>
      <c r="F230">
        <v>279.50066464000002</v>
      </c>
      <c r="G230">
        <v>339.31368316999999</v>
      </c>
      <c r="H230" s="13">
        <f t="shared" si="79"/>
        <v>-7.6342499600000338</v>
      </c>
      <c r="I230" s="13">
        <f t="shared" si="80"/>
        <v>-56.119798959999969</v>
      </c>
      <c r="J230" s="13">
        <f t="shared" si="81"/>
        <v>0.13603487719978172</v>
      </c>
      <c r="L230">
        <v>378.10547212</v>
      </c>
      <c r="M230">
        <v>369.30480141999999</v>
      </c>
      <c r="N230">
        <v>248.59699559000001</v>
      </c>
      <c r="O230">
        <v>353.52120063000001</v>
      </c>
      <c r="P230" s="13">
        <f t="shared" si="82"/>
        <v>-15.78360078999998</v>
      </c>
      <c r="Q230" s="13">
        <f t="shared" si="83"/>
        <v>-129.50847653</v>
      </c>
      <c r="R230" s="13">
        <f t="shared" si="84"/>
        <v>0.12187310987589131</v>
      </c>
      <c r="T230" s="13" t="str">
        <f t="shared" si="85"/>
        <v>1 - Eye</v>
      </c>
      <c r="U230" s="13" t="b">
        <f>IF(ABS(J230-R230)&lt;0.01,TRUE,FALSE)</f>
        <v>0</v>
      </c>
      <c r="V230" s="13">
        <f>ABS(J230-R230)</f>
        <v>1.4161767323890406E-2</v>
      </c>
      <c r="W230" s="13"/>
      <c r="X230" s="13">
        <f t="shared" si="86"/>
        <v>68.615846666941508</v>
      </c>
      <c r="Y230" s="13">
        <f t="shared" si="87"/>
        <v>42.271098358259032</v>
      </c>
      <c r="Z230" s="13">
        <f t="shared" si="88"/>
        <v>56.636680762228416</v>
      </c>
      <c r="AA230" s="13">
        <f t="shared" si="89"/>
        <v>38.323914213395582</v>
      </c>
      <c r="AB230" s="13">
        <f t="shared" si="90"/>
        <v>809.9086174460756</v>
      </c>
      <c r="AC230" s="13"/>
      <c r="AD230" s="13">
        <f t="shared" si="91"/>
        <v>131.43350699336298</v>
      </c>
      <c r="AE230" s="13">
        <f t="shared" si="92"/>
        <v>77.203518911825583</v>
      </c>
      <c r="AF230" s="13">
        <f t="shared" si="93"/>
        <v>130.46672965557022</v>
      </c>
      <c r="AG230" s="13">
        <f t="shared" si="94"/>
        <v>55.196765419330156</v>
      </c>
      <c r="AH230" s="13">
        <f t="shared" si="95"/>
        <v>724.80001943456966</v>
      </c>
    </row>
    <row r="231" spans="1:34" x14ac:dyDescent="0.3">
      <c r="A231">
        <v>229</v>
      </c>
      <c r="B231">
        <v>295.68785606</v>
      </c>
      <c r="C231">
        <v>350.40292799000002</v>
      </c>
      <c r="D231">
        <v>325.48783972000001</v>
      </c>
      <c r="E231">
        <v>333.90171276000001</v>
      </c>
      <c r="F231">
        <v>276.89384804000002</v>
      </c>
      <c r="G231">
        <v>330.32635385999998</v>
      </c>
      <c r="H231" s="13">
        <f t="shared" si="79"/>
        <v>-3.5753589000000261</v>
      </c>
      <c r="I231" s="13">
        <f t="shared" si="80"/>
        <v>-48.593991679999988</v>
      </c>
      <c r="J231" s="13">
        <f t="shared" si="81"/>
        <v>7.3576151626818298E-2</v>
      </c>
      <c r="L231">
        <v>370.64122312000001</v>
      </c>
      <c r="M231">
        <v>361.59071289000002</v>
      </c>
      <c r="N231">
        <v>248.91692825000001</v>
      </c>
      <c r="O231">
        <v>349.59380556999997</v>
      </c>
      <c r="P231" s="13">
        <f t="shared" si="82"/>
        <v>-11.996907320000048</v>
      </c>
      <c r="Q231" s="13">
        <f t="shared" si="83"/>
        <v>-121.72429486999999</v>
      </c>
      <c r="R231" s="13">
        <f t="shared" si="84"/>
        <v>9.8558035048078058E-2</v>
      </c>
      <c r="T231" s="13" t="str">
        <f t="shared" si="85"/>
        <v>2 - Ear</v>
      </c>
      <c r="U231" s="13" t="b">
        <f>IF(ABS(J231-R231)&lt;0.01,TRUE,FALSE)</f>
        <v>0</v>
      </c>
      <c r="V231" s="13">
        <f>ABS(J231-R231)</f>
        <v>2.498188342125976E-2</v>
      </c>
      <c r="W231" s="13"/>
      <c r="X231" s="13">
        <f t="shared" si="86"/>
        <v>55.144779600789661</v>
      </c>
      <c r="Y231" s="13">
        <f t="shared" si="87"/>
        <v>34.063604186918504</v>
      </c>
      <c r="Z231" s="13">
        <f t="shared" si="88"/>
        <v>48.725344725919769</v>
      </c>
      <c r="AA231" s="13">
        <f t="shared" si="89"/>
        <v>27.500610288741058</v>
      </c>
      <c r="AB231" s="13">
        <f t="shared" si="90"/>
        <v>454.20277619757286</v>
      </c>
      <c r="AC231" s="13"/>
      <c r="AD231" s="13">
        <f t="shared" si="91"/>
        <v>122.43785910669398</v>
      </c>
      <c r="AE231" s="13">
        <f t="shared" si="92"/>
        <v>75.783730210380654</v>
      </c>
      <c r="AF231" s="13">
        <f t="shared" si="93"/>
        <v>122.31406193420025</v>
      </c>
      <c r="AG231" s="13">
        <f t="shared" si="94"/>
        <v>46.777926068807041</v>
      </c>
      <c r="AH231" s="13">
        <f t="shared" si="95"/>
        <v>231.30831508449145</v>
      </c>
    </row>
    <row r="232" spans="1:34" x14ac:dyDescent="0.3">
      <c r="A232">
        <v>230</v>
      </c>
      <c r="B232">
        <v>287.6689604</v>
      </c>
      <c r="C232">
        <v>353.95436662999998</v>
      </c>
      <c r="D232">
        <v>320.96077281999999</v>
      </c>
      <c r="E232">
        <v>333.59318402999997</v>
      </c>
      <c r="F232">
        <v>269.04246353000002</v>
      </c>
      <c r="G232">
        <v>332.28775908</v>
      </c>
      <c r="H232" s="13">
        <f t="shared" si="79"/>
        <v>-1.3054249499999742</v>
      </c>
      <c r="I232" s="13">
        <f t="shared" si="80"/>
        <v>-51.918309289999968</v>
      </c>
      <c r="J232" s="13">
        <f t="shared" si="81"/>
        <v>2.5143826288877499E-2</v>
      </c>
      <c r="L232">
        <v>365.02577510999998</v>
      </c>
      <c r="M232">
        <v>355.54142512999999</v>
      </c>
      <c r="N232">
        <v>242.00073988</v>
      </c>
      <c r="O232">
        <v>348.29713497</v>
      </c>
      <c r="P232" s="13">
        <f t="shared" si="82"/>
        <v>-7.2442901599999914</v>
      </c>
      <c r="Q232" s="13">
        <f t="shared" si="83"/>
        <v>-123.02503522999999</v>
      </c>
      <c r="R232" s="13">
        <f t="shared" si="84"/>
        <v>5.8884682670129015E-2</v>
      </c>
      <c r="T232" s="13" t="str">
        <f t="shared" si="85"/>
        <v>2 - Ear</v>
      </c>
      <c r="U232" s="13" t="b">
        <f>IF(ABS(J232-R232)&lt;0.01,TRUE,FALSE)</f>
        <v>0</v>
      </c>
      <c r="V232" s="13">
        <f>ABS(J232-R232)</f>
        <v>3.3740856381251516E-2</v>
      </c>
      <c r="W232" s="13"/>
      <c r="X232" s="13">
        <f t="shared" si="86"/>
        <v>59.765933699210997</v>
      </c>
      <c r="Y232" s="13">
        <f t="shared" si="87"/>
        <v>39.024640050601469</v>
      </c>
      <c r="Z232" s="13">
        <f t="shared" si="88"/>
        <v>51.934718385990884</v>
      </c>
      <c r="AA232" s="13">
        <f t="shared" si="89"/>
        <v>28.572508961829641</v>
      </c>
      <c r="AB232" s="13">
        <f t="shared" si="90"/>
        <v>550.28906915037646</v>
      </c>
      <c r="AC232" s="13"/>
      <c r="AD232" s="13">
        <f t="shared" si="91"/>
        <v>123.31425944901349</v>
      </c>
      <c r="AE232" s="13">
        <f t="shared" si="92"/>
        <v>77.373093105805793</v>
      </c>
      <c r="AF232" s="13">
        <f t="shared" si="93"/>
        <v>123.23813952370837</v>
      </c>
      <c r="AG232" s="13">
        <f t="shared" si="94"/>
        <v>46.017286268512791</v>
      </c>
      <c r="AH232" s="13">
        <f t="shared" si="95"/>
        <v>182.57364186902979</v>
      </c>
    </row>
    <row r="233" spans="1:34" x14ac:dyDescent="0.3">
      <c r="A233">
        <v>231</v>
      </c>
      <c r="B233">
        <v>299.80292594999997</v>
      </c>
      <c r="C233">
        <v>366.85020596999999</v>
      </c>
      <c r="D233">
        <v>330.70322530999999</v>
      </c>
      <c r="E233">
        <v>343.77156846999998</v>
      </c>
      <c r="F233">
        <v>276.37678496000001</v>
      </c>
      <c r="G233">
        <v>338.76977768</v>
      </c>
      <c r="H233" s="13">
        <f t="shared" si="79"/>
        <v>-5.0017907899999727</v>
      </c>
      <c r="I233" s="13">
        <f t="shared" si="80"/>
        <v>-54.326440349999984</v>
      </c>
      <c r="J233" s="13">
        <f t="shared" si="81"/>
        <v>9.2069179533497164E-2</v>
      </c>
      <c r="L233">
        <v>364.16380356000002</v>
      </c>
      <c r="M233">
        <v>364.66332803</v>
      </c>
      <c r="N233">
        <v>241.42595442999999</v>
      </c>
      <c r="O233">
        <v>352.02010439999998</v>
      </c>
      <c r="P233" s="13">
        <f t="shared" si="82"/>
        <v>-12.643223630000023</v>
      </c>
      <c r="Q233" s="13">
        <f t="shared" si="83"/>
        <v>-122.73784913000003</v>
      </c>
      <c r="R233" s="13">
        <f t="shared" si="84"/>
        <v>0.10300998200325902</v>
      </c>
      <c r="T233" s="13" t="str">
        <f t="shared" si="85"/>
        <v>2 - Ear</v>
      </c>
      <c r="U233" s="13" t="b">
        <f t="shared" ref="U233:U239" si="104">IF(ABS(J233-R233)&lt;0.01,TRUE,FALSE)</f>
        <v>0</v>
      </c>
      <c r="V233" s="13">
        <f t="shared" ref="V233:V239" si="105">ABS(J233-R233)</f>
        <v>1.0940802469761854E-2</v>
      </c>
      <c r="W233" s="13"/>
      <c r="X233" s="13">
        <f t="shared" si="86"/>
        <v>64.846373578377012</v>
      </c>
      <c r="Y233" s="13">
        <f t="shared" si="87"/>
        <v>38.567499392545848</v>
      </c>
      <c r="Z233" s="13">
        <f t="shared" si="88"/>
        <v>54.556209840943268</v>
      </c>
      <c r="AA233" s="13">
        <f t="shared" si="89"/>
        <v>36.569037923264922</v>
      </c>
      <c r="AB233" s="13">
        <f t="shared" si="90"/>
        <v>704.16852812505635</v>
      </c>
      <c r="AC233" s="13"/>
      <c r="AD233" s="13">
        <f t="shared" si="91"/>
        <v>124.00829188150431</v>
      </c>
      <c r="AE233" s="13">
        <f t="shared" si="92"/>
        <v>64.398020170296107</v>
      </c>
      <c r="AF233" s="13">
        <f t="shared" si="93"/>
        <v>123.38731990288483</v>
      </c>
      <c r="AG233" s="13">
        <f t="shared" si="94"/>
        <v>60.231243689827679</v>
      </c>
      <c r="AH233" s="13">
        <f t="shared" si="95"/>
        <v>541.0708316558713</v>
      </c>
    </row>
    <row r="234" spans="1:34" x14ac:dyDescent="0.3">
      <c r="A234">
        <v>232</v>
      </c>
      <c r="B234">
        <v>294.69564216999999</v>
      </c>
      <c r="C234">
        <v>368.82841982999997</v>
      </c>
      <c r="D234">
        <v>325.02994933000002</v>
      </c>
      <c r="E234">
        <v>344.64760934999998</v>
      </c>
      <c r="F234">
        <v>272.76070241999997</v>
      </c>
      <c r="G234">
        <v>342.98408279</v>
      </c>
      <c r="H234" s="13">
        <f t="shared" si="79"/>
        <v>-1.6635265599999798</v>
      </c>
      <c r="I234" s="13">
        <f t="shared" si="80"/>
        <v>-52.269246910000049</v>
      </c>
      <c r="J234" s="13">
        <f t="shared" si="81"/>
        <v>3.1826105374434178E-2</v>
      </c>
      <c r="L234">
        <v>359.79028375000001</v>
      </c>
      <c r="M234">
        <v>364.59283957000002</v>
      </c>
      <c r="N234">
        <v>247.05680298999999</v>
      </c>
      <c r="O234">
        <v>357.04122787</v>
      </c>
      <c r="P234" s="13">
        <f t="shared" si="82"/>
        <v>-7.5516117000000236</v>
      </c>
      <c r="Q234" s="13">
        <f t="shared" si="83"/>
        <v>-112.73348076000002</v>
      </c>
      <c r="R234" s="13">
        <f t="shared" si="84"/>
        <v>6.6986414764188484E-2</v>
      </c>
      <c r="T234" s="13" t="str">
        <f t="shared" si="85"/>
        <v>2 - Ear</v>
      </c>
      <c r="U234" s="13" t="b">
        <f t="shared" si="104"/>
        <v>0</v>
      </c>
      <c r="V234" s="13">
        <f t="shared" si="105"/>
        <v>3.5160309389754306E-2</v>
      </c>
      <c r="W234" s="13"/>
      <c r="X234" s="13">
        <f t="shared" si="86"/>
        <v>62.49323632147096</v>
      </c>
      <c r="Y234" s="13">
        <f t="shared" si="87"/>
        <v>38.7928058581344</v>
      </c>
      <c r="Z234" s="13">
        <f t="shared" si="88"/>
        <v>52.295711995864202</v>
      </c>
      <c r="AA234" s="13">
        <f t="shared" si="89"/>
        <v>33.897954788943316</v>
      </c>
      <c r="AB234" s="13">
        <f t="shared" si="90"/>
        <v>657.18733955144694</v>
      </c>
      <c r="AC234" s="13"/>
      <c r="AD234" s="13">
        <f t="shared" si="91"/>
        <v>113.64692114047759</v>
      </c>
      <c r="AE234" s="13">
        <f t="shared" si="92"/>
        <v>65.232296468601888</v>
      </c>
      <c r="AF234" s="13">
        <f t="shared" si="93"/>
        <v>112.98612535852742</v>
      </c>
      <c r="AG234" s="13">
        <f t="shared" si="94"/>
        <v>49.075420453825863</v>
      </c>
      <c r="AH234" s="13">
        <f t="shared" si="95"/>
        <v>484.53058135548929</v>
      </c>
    </row>
    <row r="235" spans="1:34" x14ac:dyDescent="0.3">
      <c r="A235">
        <v>233</v>
      </c>
      <c r="B235">
        <v>299.91344125000001</v>
      </c>
      <c r="C235">
        <v>369.46346304999997</v>
      </c>
      <c r="D235">
        <v>327.91368475000002</v>
      </c>
      <c r="E235">
        <v>345.69195692</v>
      </c>
      <c r="F235">
        <v>275.89891889</v>
      </c>
      <c r="G235">
        <v>340.06247184</v>
      </c>
      <c r="H235" s="13">
        <f t="shared" si="79"/>
        <v>-5.6294850799999949</v>
      </c>
      <c r="I235" s="13">
        <f t="shared" si="80"/>
        <v>-52.014765860000011</v>
      </c>
      <c r="J235" s="13">
        <f t="shared" si="81"/>
        <v>0.10822859599429895</v>
      </c>
      <c r="L235">
        <v>363.11363044000001</v>
      </c>
      <c r="M235">
        <v>366.71627990000002</v>
      </c>
      <c r="N235">
        <v>244.52035666</v>
      </c>
      <c r="O235">
        <v>354.49733179999998</v>
      </c>
      <c r="P235" s="13">
        <f t="shared" si="82"/>
        <v>-12.218948100000034</v>
      </c>
      <c r="Q235" s="13">
        <f t="shared" si="83"/>
        <v>-118.59327378</v>
      </c>
      <c r="R235" s="13">
        <f t="shared" si="84"/>
        <v>0.10303238717119116</v>
      </c>
      <c r="T235" s="13" t="str">
        <f t="shared" si="85"/>
        <v>1 - Eye</v>
      </c>
      <c r="U235" s="26" t="b">
        <f t="shared" si="104"/>
        <v>1</v>
      </c>
      <c r="V235" s="26">
        <f t="shared" si="105"/>
        <v>5.1962088231077841E-3</v>
      </c>
      <c r="W235" s="13"/>
      <c r="X235" s="13">
        <f t="shared" si="86"/>
        <v>63.505306952600662</v>
      </c>
      <c r="Y235" s="13">
        <f t="shared" si="87"/>
        <v>36.730071327835986</v>
      </c>
      <c r="Z235" s="13">
        <f t="shared" si="88"/>
        <v>52.318514597956288</v>
      </c>
      <c r="AA235" s="13">
        <f t="shared" si="89"/>
        <v>37.962027979409051</v>
      </c>
      <c r="AB235" s="13">
        <f t="shared" si="90"/>
        <v>697.04813925556027</v>
      </c>
      <c r="AC235" s="13"/>
      <c r="AD235" s="13">
        <f t="shared" si="91"/>
        <v>119.9301044758495</v>
      </c>
      <c r="AE235" s="13">
        <f t="shared" si="92"/>
        <v>63.259868233434034</v>
      </c>
      <c r="AF235" s="13">
        <f t="shared" si="93"/>
        <v>119.22108571275692</v>
      </c>
      <c r="AG235" s="13">
        <f t="shared" si="94"/>
        <v>57.379255005508064</v>
      </c>
      <c r="AH235" s="13">
        <f t="shared" si="95"/>
        <v>549.01863752726831</v>
      </c>
    </row>
    <row r="236" spans="1:34" x14ac:dyDescent="0.3">
      <c r="A236">
        <v>234</v>
      </c>
      <c r="B236">
        <v>296.42597078</v>
      </c>
      <c r="C236">
        <v>372.15095091000001</v>
      </c>
      <c r="D236">
        <v>328.80532155999998</v>
      </c>
      <c r="E236">
        <v>344.26767103999998</v>
      </c>
      <c r="F236">
        <v>273.37835866</v>
      </c>
      <c r="G236">
        <v>341.66520859000002</v>
      </c>
      <c r="H236" s="13">
        <f t="shared" si="79"/>
        <v>-2.6024624499999618</v>
      </c>
      <c r="I236" s="13">
        <f t="shared" si="80"/>
        <v>-55.426962899999978</v>
      </c>
      <c r="J236" s="13">
        <f t="shared" si="81"/>
        <v>4.6953004708110445E-2</v>
      </c>
      <c r="L236">
        <v>363.53452106999998</v>
      </c>
      <c r="M236">
        <v>361.80708369000001</v>
      </c>
      <c r="N236">
        <v>239.61466951</v>
      </c>
      <c r="O236">
        <v>354.08113112000001</v>
      </c>
      <c r="P236" s="13">
        <f t="shared" si="82"/>
        <v>-7.725952570000004</v>
      </c>
      <c r="Q236" s="13">
        <f t="shared" si="83"/>
        <v>-123.91985155999998</v>
      </c>
      <c r="R236" s="13">
        <f t="shared" si="84"/>
        <v>6.2346367210254633E-2</v>
      </c>
      <c r="T236" s="13" t="str">
        <f t="shared" si="85"/>
        <v>2 - Ear</v>
      </c>
      <c r="U236" s="13" t="b">
        <f t="shared" si="104"/>
        <v>0</v>
      </c>
      <c r="V236" s="13">
        <f t="shared" si="105"/>
        <v>1.5393362502144188E-2</v>
      </c>
      <c r="W236" s="13"/>
      <c r="X236" s="13">
        <f t="shared" si="86"/>
        <v>68.218007763719896</v>
      </c>
      <c r="Y236" s="13">
        <f t="shared" si="87"/>
        <v>42.73054707399654</v>
      </c>
      <c r="Z236" s="13">
        <f t="shared" si="88"/>
        <v>55.488025979679918</v>
      </c>
      <c r="AA236" s="13">
        <f t="shared" si="89"/>
        <v>38.21744247376332</v>
      </c>
      <c r="AB236" s="13">
        <f t="shared" si="90"/>
        <v>814.87578172256769</v>
      </c>
      <c r="AC236" s="13"/>
      <c r="AD236" s="13">
        <f t="shared" si="91"/>
        <v>125.83865184145111</v>
      </c>
      <c r="AE236" s="13">
        <f t="shared" si="92"/>
        <v>67.901053829012454</v>
      </c>
      <c r="AF236" s="13">
        <f t="shared" si="93"/>
        <v>124.16046050883638</v>
      </c>
      <c r="AG236" s="13">
        <f t="shared" si="94"/>
        <v>59.615789345053372</v>
      </c>
      <c r="AH236" s="13">
        <f t="shared" si="95"/>
        <v>900.14398352037699</v>
      </c>
    </row>
    <row r="237" spans="1:34" x14ac:dyDescent="0.3">
      <c r="A237">
        <v>235</v>
      </c>
      <c r="B237">
        <v>288.14840053</v>
      </c>
      <c r="C237">
        <v>373.80319809000002</v>
      </c>
      <c r="D237">
        <v>324.57128082999998</v>
      </c>
      <c r="E237">
        <v>344.28580865999999</v>
      </c>
      <c r="F237">
        <v>263.41994484999998</v>
      </c>
      <c r="G237">
        <v>342.79617729</v>
      </c>
      <c r="H237" s="13">
        <f t="shared" si="79"/>
        <v>-1.4896313699999837</v>
      </c>
      <c r="I237" s="13">
        <f t="shared" si="80"/>
        <v>-61.151335979999999</v>
      </c>
      <c r="J237" s="13">
        <f t="shared" si="81"/>
        <v>2.4359751853780903E-2</v>
      </c>
      <c r="L237">
        <v>365.78481304000002</v>
      </c>
      <c r="M237">
        <v>364.75226359999999</v>
      </c>
      <c r="N237">
        <v>233.45486260000001</v>
      </c>
      <c r="O237">
        <v>358.77845149000001</v>
      </c>
      <c r="P237" s="13">
        <f t="shared" si="82"/>
        <v>-5.973812109999983</v>
      </c>
      <c r="Q237" s="13">
        <f t="shared" si="83"/>
        <v>-132.32995044</v>
      </c>
      <c r="R237" s="13">
        <f t="shared" si="84"/>
        <v>4.5143311020195552E-2</v>
      </c>
      <c r="T237" s="13" t="str">
        <f t="shared" si="85"/>
        <v>2 - Ear</v>
      </c>
      <c r="U237" s="13" t="b">
        <f t="shared" si="104"/>
        <v>0</v>
      </c>
      <c r="V237" s="13">
        <f t="shared" si="105"/>
        <v>2.0783559166414649E-2</v>
      </c>
      <c r="W237" s="13"/>
      <c r="X237" s="13">
        <f t="shared" si="86"/>
        <v>73.855737255379964</v>
      </c>
      <c r="Y237" s="13">
        <f t="shared" si="87"/>
        <v>46.881792714340655</v>
      </c>
      <c r="Z237" s="13">
        <f t="shared" si="88"/>
        <v>61.169476814481015</v>
      </c>
      <c r="AA237" s="13">
        <f t="shared" si="89"/>
        <v>39.66020498193825</v>
      </c>
      <c r="AB237" s="13">
        <f t="shared" si="90"/>
        <v>929.64223168353408</v>
      </c>
      <c r="AC237" s="13"/>
      <c r="AD237" s="13">
        <f t="shared" si="91"/>
        <v>133.67332580993741</v>
      </c>
      <c r="AE237" s="13">
        <f t="shared" si="92"/>
        <v>78.162215696365465</v>
      </c>
      <c r="AF237" s="13">
        <f t="shared" si="93"/>
        <v>132.46472064130299</v>
      </c>
      <c r="AG237" s="13">
        <f t="shared" si="94"/>
        <v>56.719715282206408</v>
      </c>
      <c r="AH237" s="13">
        <f t="shared" si="95"/>
        <v>830.74752686328281</v>
      </c>
    </row>
    <row r="238" spans="1:34" x14ac:dyDescent="0.3">
      <c r="A238">
        <v>236</v>
      </c>
      <c r="B238">
        <v>298.23670155999997</v>
      </c>
      <c r="C238">
        <v>373.25787792</v>
      </c>
      <c r="D238">
        <v>327.28485318999998</v>
      </c>
      <c r="E238">
        <v>349.08588892</v>
      </c>
      <c r="F238">
        <v>279.17501489</v>
      </c>
      <c r="G238">
        <v>347.37297706999999</v>
      </c>
      <c r="H238" s="13">
        <f t="shared" si="79"/>
        <v>-1.7129118500000118</v>
      </c>
      <c r="I238" s="13">
        <f t="shared" si="80"/>
        <v>-48.109838299999979</v>
      </c>
      <c r="J238" s="13">
        <f t="shared" si="81"/>
        <v>3.5604190546614504E-2</v>
      </c>
      <c r="L238">
        <v>362.00302735999998</v>
      </c>
      <c r="M238">
        <v>372.47310831999999</v>
      </c>
      <c r="N238">
        <v>255.72259302000001</v>
      </c>
      <c r="O238">
        <v>363.42828661999999</v>
      </c>
      <c r="P238" s="13">
        <f t="shared" si="82"/>
        <v>-9.0448217</v>
      </c>
      <c r="Q238" s="13">
        <f t="shared" si="83"/>
        <v>-106.28043433999997</v>
      </c>
      <c r="R238" s="13">
        <f t="shared" si="84"/>
        <v>8.5103356569515523E-2</v>
      </c>
      <c r="T238" s="13" t="str">
        <f t="shared" si="85"/>
        <v>2 - Ear</v>
      </c>
      <c r="U238" s="13" t="b">
        <f t="shared" si="104"/>
        <v>0</v>
      </c>
      <c r="V238" s="13">
        <f t="shared" si="105"/>
        <v>4.9499166022901019E-2</v>
      </c>
      <c r="W238" s="13"/>
      <c r="X238" s="13">
        <f t="shared" si="86"/>
        <v>59.038218018577723</v>
      </c>
      <c r="Y238" s="13">
        <f t="shared" si="87"/>
        <v>37.789947940366268</v>
      </c>
      <c r="Z238" s="13">
        <f t="shared" si="88"/>
        <v>48.140322062258946</v>
      </c>
      <c r="AA238" s="13">
        <f t="shared" si="89"/>
        <v>32.146166034530246</v>
      </c>
      <c r="AB238" s="13">
        <f t="shared" si="90"/>
        <v>606.33370266350073</v>
      </c>
      <c r="AC238" s="13"/>
      <c r="AD238" s="13">
        <f t="shared" si="91"/>
        <v>107.03571044763581</v>
      </c>
      <c r="AE238" s="13">
        <f t="shared" si="92"/>
        <v>63.771154681069014</v>
      </c>
      <c r="AF238" s="13">
        <f t="shared" si="93"/>
        <v>106.66461232800613</v>
      </c>
      <c r="AG238" s="13">
        <f t="shared" si="94"/>
        <v>43.635653886196479</v>
      </c>
      <c r="AH238" s="13">
        <f t="shared" si="95"/>
        <v>330.08035063496658</v>
      </c>
    </row>
    <row r="239" spans="1:34" x14ac:dyDescent="0.3">
      <c r="A239">
        <v>237</v>
      </c>
      <c r="B239">
        <v>299.70345943000001</v>
      </c>
      <c r="C239">
        <v>372.66689366000003</v>
      </c>
      <c r="D239">
        <v>329.10465806000002</v>
      </c>
      <c r="E239">
        <v>351.32621037000001</v>
      </c>
      <c r="F239">
        <v>277.3651486</v>
      </c>
      <c r="G239">
        <v>345.26022638000001</v>
      </c>
      <c r="H239" s="13">
        <f t="shared" si="79"/>
        <v>-6.0659839900000065</v>
      </c>
      <c r="I239" s="13">
        <f t="shared" si="80"/>
        <v>-51.739509460000022</v>
      </c>
      <c r="J239" s="13">
        <f t="shared" si="81"/>
        <v>0.11724084849875969</v>
      </c>
      <c r="L239">
        <v>362.00302735999998</v>
      </c>
      <c r="M239">
        <v>372.47310831999999</v>
      </c>
      <c r="N239">
        <v>255.72259302000001</v>
      </c>
      <c r="O239">
        <v>363.42828661999999</v>
      </c>
      <c r="P239" s="13">
        <f t="shared" si="82"/>
        <v>-9.0448217</v>
      </c>
      <c r="Q239" s="13">
        <f t="shared" si="83"/>
        <v>-106.28043433999997</v>
      </c>
      <c r="R239" s="13">
        <f t="shared" si="84"/>
        <v>8.5103356569515523E-2</v>
      </c>
      <c r="T239" s="13" t="str">
        <f t="shared" si="85"/>
        <v>1 - Eye</v>
      </c>
      <c r="U239" s="13" t="b">
        <f t="shared" si="104"/>
        <v>0</v>
      </c>
      <c r="V239" s="13">
        <f t="shared" si="105"/>
        <v>3.2137491929244172E-2</v>
      </c>
      <c r="W239" s="13"/>
      <c r="X239" s="13">
        <f t="shared" si="86"/>
        <v>61.890406456513816</v>
      </c>
      <c r="Y239" s="13">
        <f t="shared" si="87"/>
        <v>36.329812057933914</v>
      </c>
      <c r="Z239" s="13">
        <f t="shared" si="88"/>
        <v>52.09388640645242</v>
      </c>
      <c r="AA239" s="13">
        <f t="shared" si="89"/>
        <v>35.357114448641305</v>
      </c>
      <c r="AB239" s="13">
        <f t="shared" si="90"/>
        <v>641.25184257110504</v>
      </c>
      <c r="AC239" s="13"/>
      <c r="AD239" s="13">
        <f t="shared" si="91"/>
        <v>106.95260169127462</v>
      </c>
      <c r="AE239" s="13">
        <f t="shared" si="92"/>
        <v>62.299869317861969</v>
      </c>
      <c r="AF239" s="13">
        <f t="shared" si="93"/>
        <v>106.66461232800613</v>
      </c>
      <c r="AG239" s="13">
        <f t="shared" si="94"/>
        <v>44.940721736681141</v>
      </c>
      <c r="AH239" s="13">
        <f t="shared" si="95"/>
        <v>292.0420370089081</v>
      </c>
    </row>
    <row r="240" spans="1:34" x14ac:dyDescent="0.3">
      <c r="A240">
        <v>238</v>
      </c>
      <c r="B240">
        <v>300.58505444000002</v>
      </c>
      <c r="C240">
        <v>383.36368319000002</v>
      </c>
      <c r="D240">
        <v>324.53636645</v>
      </c>
      <c r="E240">
        <v>359.93735325</v>
      </c>
      <c r="F240">
        <v>276.00480842000002</v>
      </c>
      <c r="G240">
        <v>358.79084876000002</v>
      </c>
      <c r="H240" s="13">
        <f t="shared" si="79"/>
        <v>-1.1465044899999839</v>
      </c>
      <c r="I240" s="13">
        <f t="shared" si="80"/>
        <v>-48.531558029999985</v>
      </c>
      <c r="J240" s="13">
        <f t="shared" si="81"/>
        <v>2.3623896213908223E-2</v>
      </c>
      <c r="L240">
        <v>357.72725652999998</v>
      </c>
      <c r="M240">
        <v>376.35805398999997</v>
      </c>
      <c r="N240">
        <v>255.74210342000001</v>
      </c>
      <c r="O240">
        <v>377.55408227999999</v>
      </c>
      <c r="P240" s="13">
        <f t="shared" si="82"/>
        <v>1.1960282900000152</v>
      </c>
      <c r="Q240" s="13">
        <f t="shared" si="83"/>
        <v>-101.98515310999997</v>
      </c>
      <c r="R240" s="13">
        <f t="shared" si="84"/>
        <v>-1.1727474573774413E-2</v>
      </c>
      <c r="T240" s="13" t="str">
        <f t="shared" si="85"/>
        <v>1 - Eye</v>
      </c>
      <c r="U240" s="13" t="b">
        <f t="shared" ref="U240:U247" si="106">IF(ABS(J240-R240)&lt;0.01,TRUE,FALSE)</f>
        <v>0</v>
      </c>
      <c r="V240" s="13">
        <f t="shared" ref="V240:V247" si="107">ABS(J240-R240)</f>
        <v>3.5351370787682634E-2</v>
      </c>
      <c r="W240" s="13"/>
      <c r="X240" s="13">
        <f t="shared" si="86"/>
        <v>58.40234201218626</v>
      </c>
      <c r="Y240" s="13">
        <f t="shared" si="87"/>
        <v>33.503108534255603</v>
      </c>
      <c r="Z240" s="13">
        <f t="shared" si="88"/>
        <v>48.545098592595792</v>
      </c>
      <c r="AA240" s="13">
        <f t="shared" si="89"/>
        <v>34.756476897521125</v>
      </c>
      <c r="AB240" s="13">
        <f t="shared" si="90"/>
        <v>582.1882888369463</v>
      </c>
      <c r="AC240" s="13"/>
      <c r="AD240" s="13">
        <f t="shared" si="91"/>
        <v>102.38996294339655</v>
      </c>
      <c r="AE240" s="13">
        <f t="shared" si="92"/>
        <v>57.570045163976452</v>
      </c>
      <c r="AF240" s="13">
        <f t="shared" si="93"/>
        <v>101.99216606455917</v>
      </c>
      <c r="AG240" s="13">
        <f t="shared" si="94"/>
        <v>45.217714658257478</v>
      </c>
      <c r="AH240" s="13">
        <f t="shared" si="95"/>
        <v>323.06323817067869</v>
      </c>
    </row>
    <row r="241" spans="1:34" x14ac:dyDescent="0.3">
      <c r="A241">
        <v>239</v>
      </c>
      <c r="B241">
        <v>301.60260176000003</v>
      </c>
      <c r="C241">
        <v>384.88777248000002</v>
      </c>
      <c r="D241">
        <v>325.71880248000002</v>
      </c>
      <c r="E241">
        <v>360.88936507</v>
      </c>
      <c r="F241">
        <v>277.41787457999999</v>
      </c>
      <c r="G241">
        <v>359.13220232999998</v>
      </c>
      <c r="H241" s="13">
        <f t="shared" si="79"/>
        <v>-1.7571627400000125</v>
      </c>
      <c r="I241" s="13">
        <f t="shared" si="80"/>
        <v>-48.300927900000033</v>
      </c>
      <c r="J241" s="13">
        <f t="shared" si="81"/>
        <v>3.6379482059598511E-2</v>
      </c>
      <c r="L241">
        <v>358.02100388999997</v>
      </c>
      <c r="M241">
        <v>377.34080152000001</v>
      </c>
      <c r="N241">
        <v>254.91450947000001</v>
      </c>
      <c r="O241">
        <v>376.65849800000001</v>
      </c>
      <c r="P241" s="13">
        <f t="shared" si="82"/>
        <v>-0.68230352000000494</v>
      </c>
      <c r="Q241" s="13">
        <f t="shared" si="83"/>
        <v>-103.10649441999996</v>
      </c>
      <c r="R241" s="13">
        <f t="shared" si="84"/>
        <v>6.6174640485852452E-3</v>
      </c>
      <c r="T241" s="13" t="str">
        <f t="shared" si="85"/>
        <v>1 - Eye</v>
      </c>
      <c r="U241" s="13" t="b">
        <f t="shared" si="106"/>
        <v>0</v>
      </c>
      <c r="V241" s="13">
        <f t="shared" si="107"/>
        <v>2.9762018011013268E-2</v>
      </c>
      <c r="W241" s="13"/>
      <c r="X241" s="13">
        <f t="shared" si="86"/>
        <v>58.842867470279728</v>
      </c>
      <c r="Y241" s="13">
        <f t="shared" si="87"/>
        <v>34.022267640233395</v>
      </c>
      <c r="Z241" s="13">
        <f t="shared" si="88"/>
        <v>48.33287966690839</v>
      </c>
      <c r="AA241" s="13">
        <f t="shared" si="89"/>
        <v>35.330587633417672</v>
      </c>
      <c r="AB241" s="13">
        <f t="shared" si="90"/>
        <v>600.76071768039162</v>
      </c>
      <c r="AC241" s="13"/>
      <c r="AD241" s="13">
        <f t="shared" si="91"/>
        <v>103.71874053946358</v>
      </c>
      <c r="AE241" s="13">
        <f t="shared" si="92"/>
        <v>56.920935248583767</v>
      </c>
      <c r="AF241" s="13">
        <f t="shared" si="93"/>
        <v>103.10875195479231</v>
      </c>
      <c r="AG241" s="13">
        <f t="shared" si="94"/>
        <v>47.407793875551079</v>
      </c>
      <c r="AH241" s="13">
        <f t="shared" si="95"/>
        <v>408.31809677061028</v>
      </c>
    </row>
    <row r="242" spans="1:34" x14ac:dyDescent="0.3">
      <c r="A242">
        <v>240</v>
      </c>
      <c r="B242">
        <v>308.50356310000001</v>
      </c>
      <c r="C242">
        <v>385.16183512999999</v>
      </c>
      <c r="D242">
        <v>333.86286790000003</v>
      </c>
      <c r="E242">
        <v>362.59978812000003</v>
      </c>
      <c r="F242">
        <v>284.76103647000002</v>
      </c>
      <c r="G242">
        <v>358.84127131999998</v>
      </c>
      <c r="H242" s="13">
        <f t="shared" si="79"/>
        <v>-3.7585168000000522</v>
      </c>
      <c r="I242" s="13">
        <f t="shared" si="80"/>
        <v>-49.101831430000004</v>
      </c>
      <c r="J242" s="13">
        <f t="shared" si="81"/>
        <v>7.6545348524488868E-2</v>
      </c>
      <c r="L242">
        <v>365.35498288000002</v>
      </c>
      <c r="M242">
        <v>377.11967966999998</v>
      </c>
      <c r="N242">
        <v>255.83734281</v>
      </c>
      <c r="O242">
        <v>372.87436876999999</v>
      </c>
      <c r="P242" s="13">
        <f t="shared" si="82"/>
        <v>-4.2453108999999927</v>
      </c>
      <c r="Q242" s="13">
        <f t="shared" si="83"/>
        <v>-109.51764007000003</v>
      </c>
      <c r="R242" s="13">
        <f t="shared" si="84"/>
        <v>3.8763717856653335E-2</v>
      </c>
      <c r="T242" s="13" t="str">
        <f t="shared" si="85"/>
        <v>1 - Eye</v>
      </c>
      <c r="U242" s="13" t="b">
        <f t="shared" si="106"/>
        <v>0</v>
      </c>
      <c r="V242" s="13">
        <f t="shared" si="107"/>
        <v>3.7781630667835533E-2</v>
      </c>
      <c r="W242" s="13"/>
      <c r="X242" s="13">
        <f t="shared" si="86"/>
        <v>59.317759426225408</v>
      </c>
      <c r="Y242" s="13">
        <f t="shared" si="87"/>
        <v>33.943192325129822</v>
      </c>
      <c r="Z242" s="13">
        <f t="shared" si="88"/>
        <v>49.245469825315091</v>
      </c>
      <c r="AA242" s="13">
        <f t="shared" si="89"/>
        <v>35.446856702005903</v>
      </c>
      <c r="AB242" s="13">
        <f t="shared" si="90"/>
        <v>601.57560106393782</v>
      </c>
      <c r="AC242" s="13"/>
      <c r="AD242" s="13">
        <f t="shared" si="91"/>
        <v>110.54896190742953</v>
      </c>
      <c r="AE242" s="13">
        <f t="shared" si="92"/>
        <v>57.417420661717159</v>
      </c>
      <c r="AF242" s="13">
        <f t="shared" si="93"/>
        <v>109.59989120040099</v>
      </c>
      <c r="AG242" s="13">
        <f t="shared" si="94"/>
        <v>54.080611952740888</v>
      </c>
      <c r="AH242" s="13">
        <f t="shared" si="95"/>
        <v>561.05491956389062</v>
      </c>
    </row>
    <row r="243" spans="1:34" x14ac:dyDescent="0.3">
      <c r="A243">
        <v>241</v>
      </c>
      <c r="B243">
        <v>294.35359202000001</v>
      </c>
      <c r="C243">
        <v>370.47653969999999</v>
      </c>
      <c r="D243">
        <v>323.29576750000001</v>
      </c>
      <c r="E243">
        <v>347.97026012999999</v>
      </c>
      <c r="F243">
        <v>276.13936262999999</v>
      </c>
      <c r="G243">
        <v>348.07859911000003</v>
      </c>
      <c r="H243" s="13">
        <f t="shared" si="79"/>
        <v>0.10833898000004183</v>
      </c>
      <c r="I243" s="13">
        <f t="shared" si="80"/>
        <v>-47.156404870000017</v>
      </c>
      <c r="J243" s="13">
        <f t="shared" si="81"/>
        <v>-2.2974393467591284E-3</v>
      </c>
      <c r="L243">
        <v>357.92440823999999</v>
      </c>
      <c r="M243">
        <v>371.24686122000003</v>
      </c>
      <c r="N243">
        <v>252.57083073999999</v>
      </c>
      <c r="O243">
        <v>365.08360507999998</v>
      </c>
      <c r="P243" s="13">
        <f t="shared" si="82"/>
        <v>-6.1632561400000441</v>
      </c>
      <c r="Q243" s="13">
        <f t="shared" si="83"/>
        <v>-105.3535775</v>
      </c>
      <c r="R243" s="13">
        <f t="shared" si="84"/>
        <v>5.8500682048505129E-2</v>
      </c>
      <c r="T243" s="13" t="str">
        <f t="shared" si="85"/>
        <v>2 - Ear</v>
      </c>
      <c r="U243" s="13" t="b">
        <f t="shared" si="106"/>
        <v>0</v>
      </c>
      <c r="V243" s="13">
        <f t="shared" si="107"/>
        <v>6.0798121395264255E-2</v>
      </c>
      <c r="X243" s="13">
        <f t="shared" si="86"/>
        <v>56.344367792623814</v>
      </c>
      <c r="Y243" s="13">
        <f t="shared" si="87"/>
        <v>36.663089635191866</v>
      </c>
      <c r="Z243" s="13">
        <f t="shared" si="88"/>
        <v>47.156529320953517</v>
      </c>
      <c r="AA243" s="13">
        <f t="shared" si="89"/>
        <v>28.869116629102251</v>
      </c>
      <c r="AB243" s="13">
        <f t="shared" si="90"/>
        <v>529.08983287492219</v>
      </c>
      <c r="AC243" s="13"/>
      <c r="AD243" s="13">
        <f t="shared" si="91"/>
        <v>105.61927152205743</v>
      </c>
      <c r="AE243" s="13">
        <f t="shared" si="92"/>
        <v>63.575483247248606</v>
      </c>
      <c r="AF243" s="13">
        <f t="shared" si="93"/>
        <v>105.53370086515376</v>
      </c>
      <c r="AG243" s="13">
        <f t="shared" si="94"/>
        <v>42.129358931712495</v>
      </c>
      <c r="AH243" s="13">
        <f t="shared" si="95"/>
        <v>155.32354771774183</v>
      </c>
    </row>
    <row r="244" spans="1:34" x14ac:dyDescent="0.3">
      <c r="A244">
        <v>242</v>
      </c>
      <c r="B244">
        <v>298.43255919000001</v>
      </c>
      <c r="C244">
        <v>375.13935120999997</v>
      </c>
      <c r="D244">
        <v>323.65597128000002</v>
      </c>
      <c r="E244">
        <v>352.15656390999999</v>
      </c>
      <c r="F244">
        <v>278.94484411000002</v>
      </c>
      <c r="G244">
        <v>353.95855922999999</v>
      </c>
      <c r="H244" s="13">
        <f t="shared" si="79"/>
        <v>1.8019953200000032</v>
      </c>
      <c r="I244" s="13">
        <f t="shared" si="80"/>
        <v>-44.711127169999997</v>
      </c>
      <c r="J244" s="13">
        <f t="shared" si="81"/>
        <v>-4.030306176689491E-2</v>
      </c>
      <c r="L244">
        <v>358.1505429</v>
      </c>
      <c r="M244">
        <v>382.35758745999999</v>
      </c>
      <c r="N244">
        <v>254.71602872</v>
      </c>
      <c r="O244">
        <v>372.36090912999998</v>
      </c>
      <c r="P244" s="13">
        <f t="shared" si="82"/>
        <v>-9.9966783300000088</v>
      </c>
      <c r="Q244" s="13">
        <f t="shared" si="83"/>
        <v>-103.43451418000001</v>
      </c>
      <c r="R244" s="13">
        <f t="shared" si="84"/>
        <v>9.6647414156201997E-2</v>
      </c>
      <c r="T244" s="13" t="str">
        <f t="shared" si="85"/>
        <v>2 - Ear</v>
      </c>
      <c r="U244" s="13" t="b">
        <f t="shared" si="106"/>
        <v>0</v>
      </c>
      <c r="V244" s="13">
        <f t="shared" si="107"/>
        <v>0.13695047592309689</v>
      </c>
      <c r="X244" s="13">
        <f t="shared" si="86"/>
        <v>53.826521517084458</v>
      </c>
      <c r="Y244" s="13">
        <f t="shared" si="87"/>
        <v>34.123731178448217</v>
      </c>
      <c r="Z244" s="13">
        <f t="shared" si="88"/>
        <v>44.747425400186032</v>
      </c>
      <c r="AA244" s="13">
        <f t="shared" si="89"/>
        <v>28.781886455534675</v>
      </c>
      <c r="AB244" s="13">
        <f t="shared" si="90"/>
        <v>491.06692757537411</v>
      </c>
      <c r="AC244" s="13"/>
      <c r="AD244" s="13">
        <f t="shared" si="91"/>
        <v>103.9369229907953</v>
      </c>
      <c r="AE244" s="13">
        <f t="shared" si="92"/>
        <v>60.152643441071149</v>
      </c>
      <c r="AF244" s="13">
        <f t="shared" si="93"/>
        <v>103.91646790228252</v>
      </c>
      <c r="AG244" s="13">
        <f t="shared" si="94"/>
        <v>43.80473463823693</v>
      </c>
      <c r="AH244" s="13">
        <f t="shared" si="95"/>
        <v>74.816643045089165</v>
      </c>
    </row>
    <row r="245" spans="1:34" x14ac:dyDescent="0.3">
      <c r="A245">
        <v>243</v>
      </c>
      <c r="B245">
        <v>311.56466659</v>
      </c>
      <c r="C245">
        <v>336.82038082000003</v>
      </c>
      <c r="D245">
        <v>340.84746317999998</v>
      </c>
      <c r="E245">
        <v>310.47497449000002</v>
      </c>
      <c r="F245">
        <v>283.63909770999999</v>
      </c>
      <c r="G245">
        <v>308.62912795</v>
      </c>
      <c r="H245" s="13">
        <f t="shared" si="79"/>
        <v>-1.845846540000025</v>
      </c>
      <c r="I245" s="13">
        <f t="shared" si="80"/>
        <v>-57.20836546999999</v>
      </c>
      <c r="J245" s="13">
        <f t="shared" si="81"/>
        <v>3.2265325618645493E-2</v>
      </c>
      <c r="L245">
        <v>372.38748016</v>
      </c>
      <c r="M245">
        <v>337.32763068999998</v>
      </c>
      <c r="N245">
        <v>241.93098338999999</v>
      </c>
      <c r="O245">
        <v>329.35379970999998</v>
      </c>
      <c r="P245" s="13">
        <f t="shared" si="82"/>
        <v>-7.9738309800000025</v>
      </c>
      <c r="Q245" s="13">
        <f t="shared" si="83"/>
        <v>-130.45649677</v>
      </c>
      <c r="R245" s="13">
        <f t="shared" si="84"/>
        <v>6.1122528792553615E-2</v>
      </c>
      <c r="T245" s="13" t="str">
        <f t="shared" si="85"/>
        <v>2 - Ear</v>
      </c>
      <c r="U245" s="13" t="b">
        <f t="shared" si="106"/>
        <v>0</v>
      </c>
      <c r="V245" s="13">
        <f t="shared" si="107"/>
        <v>2.8857203173908122E-2</v>
      </c>
      <c r="X245" s="13">
        <f t="shared" si="86"/>
        <v>68.154522806819159</v>
      </c>
      <c r="Y245" s="13">
        <f t="shared" si="87"/>
        <v>39.389879548230638</v>
      </c>
      <c r="Z245" s="13">
        <f t="shared" si="88"/>
        <v>57.238136143643928</v>
      </c>
      <c r="AA245" s="13">
        <f t="shared" si="89"/>
        <v>39.681029921763752</v>
      </c>
      <c r="AB245" s="13">
        <f t="shared" si="90"/>
        <v>780.6145912747337</v>
      </c>
      <c r="AC245" s="13"/>
      <c r="AD245" s="13">
        <f t="shared" si="91"/>
        <v>130.77886786760448</v>
      </c>
      <c r="AE245" s="13">
        <f t="shared" si="92"/>
        <v>60.824928713493698</v>
      </c>
      <c r="AF245" s="13">
        <f t="shared" si="93"/>
        <v>130.69995994643085</v>
      </c>
      <c r="AG245" s="13">
        <f t="shared" si="94"/>
        <v>70.032847075284408</v>
      </c>
      <c r="AH245" s="13">
        <f t="shared" si="95"/>
        <v>209.40839705398784</v>
      </c>
    </row>
    <row r="246" spans="1:34" x14ac:dyDescent="0.3">
      <c r="A246">
        <v>244</v>
      </c>
      <c r="B246">
        <v>307.18914926000002</v>
      </c>
      <c r="C246">
        <v>344.86581973</v>
      </c>
      <c r="D246">
        <v>339.90452397000001</v>
      </c>
      <c r="E246">
        <v>314.67911810999999</v>
      </c>
      <c r="F246">
        <v>278.11441783999999</v>
      </c>
      <c r="G246">
        <v>311.55782913000002</v>
      </c>
      <c r="H246" s="13">
        <f t="shared" si="79"/>
        <v>-3.1212889799999743</v>
      </c>
      <c r="I246" s="13">
        <f t="shared" si="80"/>
        <v>-61.790106130000026</v>
      </c>
      <c r="J246" s="13">
        <f t="shared" si="81"/>
        <v>5.0514381273809493E-2</v>
      </c>
      <c r="L246">
        <v>376.26042811999997</v>
      </c>
      <c r="M246">
        <v>339.49261977999998</v>
      </c>
      <c r="N246">
        <v>243.71074558000001</v>
      </c>
      <c r="O246">
        <v>330.85093273000001</v>
      </c>
      <c r="P246" s="13">
        <f t="shared" si="82"/>
        <v>-8.6416870499999732</v>
      </c>
      <c r="Q246" s="13">
        <f t="shared" si="83"/>
        <v>-132.54968253999996</v>
      </c>
      <c r="R246" s="13">
        <f t="shared" si="84"/>
        <v>6.5195833625570118E-2</v>
      </c>
      <c r="T246" s="13" t="str">
        <f t="shared" si="85"/>
        <v>2 - Ear</v>
      </c>
      <c r="U246" s="13" t="b">
        <f t="shared" si="106"/>
        <v>0</v>
      </c>
      <c r="V246" s="13">
        <f t="shared" si="107"/>
        <v>1.4681452351760625E-2</v>
      </c>
      <c r="X246" s="13">
        <f t="shared" si="86"/>
        <v>75.297997072012137</v>
      </c>
      <c r="Y246" s="13">
        <f t="shared" si="87"/>
        <v>44.514409993962836</v>
      </c>
      <c r="Z246" s="13">
        <f t="shared" si="88"/>
        <v>61.868890893997253</v>
      </c>
      <c r="AA246" s="13">
        <f t="shared" si="89"/>
        <v>44.212693256064192</v>
      </c>
      <c r="AB246" s="13">
        <f t="shared" si="90"/>
        <v>983.6768176866683</v>
      </c>
      <c r="AC246" s="13"/>
      <c r="AD246" s="13">
        <f t="shared" si="91"/>
        <v>133.55907904951476</v>
      </c>
      <c r="AE246" s="13">
        <f t="shared" si="92"/>
        <v>69.279959880607294</v>
      </c>
      <c r="AF246" s="13">
        <f t="shared" si="93"/>
        <v>132.83108482778007</v>
      </c>
      <c r="AG246" s="13">
        <f t="shared" si="94"/>
        <v>65.007113390642161</v>
      </c>
      <c r="AH246" s="13">
        <f t="shared" si="95"/>
        <v>654.55416182392321</v>
      </c>
    </row>
    <row r="247" spans="1:34" x14ac:dyDescent="0.3">
      <c r="A247">
        <v>245</v>
      </c>
      <c r="B247">
        <v>302.00421512999998</v>
      </c>
      <c r="C247">
        <v>398.87067446999998</v>
      </c>
      <c r="D247">
        <v>329.28081169000001</v>
      </c>
      <c r="E247">
        <v>371.28665733999998</v>
      </c>
      <c r="F247">
        <v>279.58857130000001</v>
      </c>
      <c r="G247">
        <v>369.49512077999998</v>
      </c>
      <c r="H247" s="13">
        <f t="shared" si="79"/>
        <v>-1.7915365599999973</v>
      </c>
      <c r="I247" s="13">
        <f t="shared" si="80"/>
        <v>-49.692240389999995</v>
      </c>
      <c r="J247" s="13">
        <f t="shared" si="81"/>
        <v>3.6052642141699932E-2</v>
      </c>
      <c r="L247">
        <v>361.23623930000002</v>
      </c>
      <c r="M247">
        <v>380.91785977000001</v>
      </c>
      <c r="N247">
        <v>251.54165347</v>
      </c>
      <c r="O247">
        <v>380.69652621</v>
      </c>
      <c r="P247" s="13">
        <f t="shared" si="82"/>
        <v>-0.22133356000000504</v>
      </c>
      <c r="Q247" s="13">
        <f t="shared" si="83"/>
        <v>-109.69458583000002</v>
      </c>
      <c r="R247" s="13">
        <f t="shared" si="84"/>
        <v>2.0177254722764377E-3</v>
      </c>
      <c r="T247" s="13" t="str">
        <f t="shared" si="85"/>
        <v>1 - Eye</v>
      </c>
      <c r="U247" s="13" t="b">
        <f t="shared" si="106"/>
        <v>0</v>
      </c>
      <c r="V247" s="13">
        <f t="shared" si="107"/>
        <v>3.4034916669423494E-2</v>
      </c>
      <c r="X247" s="13">
        <f t="shared" si="86"/>
        <v>62.734275921821336</v>
      </c>
      <c r="Y247" s="13">
        <f t="shared" si="87"/>
        <v>38.792921015632984</v>
      </c>
      <c r="Z247" s="13">
        <f t="shared" si="88"/>
        <v>49.724524715912203</v>
      </c>
      <c r="AA247" s="13">
        <f t="shared" si="89"/>
        <v>36.951106112097484</v>
      </c>
      <c r="AB247" s="13">
        <f t="shared" si="90"/>
        <v>709.78931505772414</v>
      </c>
      <c r="AC247" s="13"/>
      <c r="AD247" s="13">
        <f t="shared" si="91"/>
        <v>112.61163913120214</v>
      </c>
      <c r="AE247" s="13">
        <f t="shared" si="92"/>
        <v>61.892941786022782</v>
      </c>
      <c r="AF247" s="13">
        <f t="shared" si="93"/>
        <v>109.69480912495369</v>
      </c>
      <c r="AG247" s="13">
        <f t="shared" si="94"/>
        <v>53.635527351427804</v>
      </c>
      <c r="AH247" s="13">
        <f t="shared" si="95"/>
        <v>991.21830388739306</v>
      </c>
    </row>
    <row r="248" spans="1:34" x14ac:dyDescent="0.3">
      <c r="A248">
        <v>246</v>
      </c>
      <c r="B248">
        <v>308.36533906</v>
      </c>
      <c r="C248">
        <v>356.16417346999998</v>
      </c>
      <c r="D248">
        <v>337.76026052999998</v>
      </c>
      <c r="E248">
        <v>321.11018624000002</v>
      </c>
      <c r="F248">
        <v>278.12578868000003</v>
      </c>
      <c r="G248">
        <v>321.62831037000001</v>
      </c>
      <c r="H248" s="13">
        <f t="shared" si="79"/>
        <v>0.51812412999998969</v>
      </c>
      <c r="I248" s="13">
        <f t="shared" si="80"/>
        <v>-59.634471849999954</v>
      </c>
      <c r="J248" s="13">
        <f t="shared" si="81"/>
        <v>-8.6883326694540026E-3</v>
      </c>
      <c r="L248">
        <v>376.02140994000001</v>
      </c>
      <c r="M248">
        <v>335.94863741</v>
      </c>
      <c r="N248">
        <v>243.19282914999999</v>
      </c>
      <c r="O248">
        <v>337.18911839999998</v>
      </c>
      <c r="P248" s="13">
        <f t="shared" si="82"/>
        <v>1.2404809899999805</v>
      </c>
      <c r="Q248" s="13">
        <f t="shared" si="83"/>
        <v>-132.82858079000002</v>
      </c>
      <c r="R248" s="13">
        <f t="shared" si="84"/>
        <v>-9.3389614089241998E-3</v>
      </c>
      <c r="T248" s="13" t="str">
        <f t="shared" si="85"/>
        <v>1 - Eye</v>
      </c>
      <c r="U248" s="26" t="b">
        <f t="shared" ref="U248" si="108">IF(ABS(J248-R248)&lt;0.01,TRUE,FALSE)</f>
        <v>1</v>
      </c>
      <c r="V248" s="26">
        <f t="shared" ref="V248" si="109">ABS(J248-R248)</f>
        <v>6.506287394701972E-4</v>
      </c>
      <c r="X248" s="13">
        <f t="shared" si="86"/>
        <v>75.644049972337655</v>
      </c>
      <c r="Y248" s="13">
        <f t="shared" si="87"/>
        <v>45.747605718206351</v>
      </c>
      <c r="Z248" s="13">
        <f t="shared" si="88"/>
        <v>59.63672262492738</v>
      </c>
      <c r="AA248" s="13">
        <f t="shared" si="89"/>
        <v>45.903771601541585</v>
      </c>
      <c r="AB248" s="13">
        <f t="shared" si="90"/>
        <v>1037.5978982923141</v>
      </c>
      <c r="AC248" s="13"/>
      <c r="AD248" s="13">
        <f t="shared" si="91"/>
        <v>135.66235158458795</v>
      </c>
      <c r="AE248" s="13">
        <f t="shared" si="92"/>
        <v>70.611697509072428</v>
      </c>
      <c r="AF248" s="13">
        <f t="shared" si="93"/>
        <v>132.83437306575476</v>
      </c>
      <c r="AG248" s="13">
        <f t="shared" si="94"/>
        <v>67.878632594348716</v>
      </c>
      <c r="AH248" s="13">
        <f t="shared" si="95"/>
        <v>1300.6374474870656</v>
      </c>
    </row>
    <row r="249" spans="1:34" x14ac:dyDescent="0.3">
      <c r="A249">
        <v>247</v>
      </c>
      <c r="B249">
        <v>310.00194418000001</v>
      </c>
      <c r="C249">
        <v>343.50351674000001</v>
      </c>
      <c r="D249">
        <v>344.58881695000002</v>
      </c>
      <c r="E249">
        <v>317.48700538000003</v>
      </c>
      <c r="F249">
        <v>287.24038510000003</v>
      </c>
      <c r="G249">
        <v>313.62303064999998</v>
      </c>
      <c r="H249" s="13">
        <f t="shared" si="79"/>
        <v>-3.8639747300000522</v>
      </c>
      <c r="I249" s="13">
        <f t="shared" si="80"/>
        <v>-57.348431849999997</v>
      </c>
      <c r="J249" s="13">
        <f t="shared" si="81"/>
        <v>6.7377164559732458E-2</v>
      </c>
      <c r="L249">
        <v>381.11614042000002</v>
      </c>
      <c r="M249">
        <v>345.68258242000002</v>
      </c>
      <c r="N249">
        <v>249.24488661999999</v>
      </c>
      <c r="O249">
        <v>333.81866282999999</v>
      </c>
      <c r="P249" s="13">
        <f t="shared" si="82"/>
        <v>-11.863919590000023</v>
      </c>
      <c r="Q249" s="13">
        <f t="shared" si="83"/>
        <v>-131.87125380000003</v>
      </c>
      <c r="R249" s="13">
        <f t="shared" si="84"/>
        <v>8.9965926979000327E-2</v>
      </c>
      <c r="T249" s="13" t="str">
        <f t="shared" si="85"/>
        <v>2 - Ear</v>
      </c>
      <c r="U249" s="13" t="b">
        <f t="shared" ref="U249:U260" si="110">IF(ABS(J249-R249)&lt;0.01,TRUE,FALSE)</f>
        <v>0</v>
      </c>
      <c r="V249" s="13">
        <f t="shared" ref="V249:V260" si="111">ABS(J249-R249)</f>
        <v>2.2588762419267869E-2</v>
      </c>
      <c r="X249" s="13">
        <f t="shared" si="86"/>
        <v>69.160139744300977</v>
      </c>
      <c r="Y249" s="13">
        <f t="shared" si="87"/>
        <v>43.279448140580264</v>
      </c>
      <c r="Z249" s="13">
        <f t="shared" si="88"/>
        <v>57.478456280315783</v>
      </c>
      <c r="AA249" s="13">
        <f t="shared" si="89"/>
        <v>37.562375067705922</v>
      </c>
      <c r="AB249" s="13">
        <f t="shared" si="90"/>
        <v>812.82446553835791</v>
      </c>
      <c r="AC249" s="13"/>
      <c r="AD249" s="13">
        <f t="shared" si="91"/>
        <v>132.53776941620075</v>
      </c>
      <c r="AE249" s="13">
        <f t="shared" si="92"/>
        <v>71.14757363465732</v>
      </c>
      <c r="AF249" s="13">
        <f t="shared" si="93"/>
        <v>132.40385253768869</v>
      </c>
      <c r="AG249" s="13">
        <f t="shared" si="94"/>
        <v>61.524112660055472</v>
      </c>
      <c r="AH249" s="13">
        <f t="shared" si="95"/>
        <v>278.16849128234145</v>
      </c>
    </row>
    <row r="250" spans="1:34" x14ac:dyDescent="0.3">
      <c r="A250">
        <v>248</v>
      </c>
      <c r="B250">
        <v>304.84039990000002</v>
      </c>
      <c r="C250">
        <v>332.37753257999998</v>
      </c>
      <c r="D250">
        <v>334.56847140000002</v>
      </c>
      <c r="E250">
        <v>305.31194199999999</v>
      </c>
      <c r="F250">
        <v>276.17922984</v>
      </c>
      <c r="G250">
        <v>304.20281134999999</v>
      </c>
      <c r="H250" s="13">
        <f t="shared" si="79"/>
        <v>-1.1091306499999973</v>
      </c>
      <c r="I250" s="13">
        <f t="shared" si="80"/>
        <v>-58.389241560000016</v>
      </c>
      <c r="J250" s="13">
        <f t="shared" si="81"/>
        <v>1.8995462526435958E-2</v>
      </c>
      <c r="L250">
        <v>368.22546469000002</v>
      </c>
      <c r="M250">
        <v>327.76953817999998</v>
      </c>
      <c r="N250">
        <v>234.53319328000001</v>
      </c>
      <c r="O250">
        <v>322.67302298999999</v>
      </c>
      <c r="P250" s="13">
        <f t="shared" si="82"/>
        <v>-5.096515189999991</v>
      </c>
      <c r="Q250" s="13">
        <f t="shared" si="83"/>
        <v>-133.69227141000002</v>
      </c>
      <c r="R250" s="13">
        <f t="shared" si="84"/>
        <v>3.8121240190244668E-2</v>
      </c>
      <c r="T250" s="13" t="str">
        <f t="shared" si="85"/>
        <v>2 - Ear</v>
      </c>
      <c r="U250" s="13" t="b">
        <f t="shared" si="110"/>
        <v>0</v>
      </c>
      <c r="V250" s="13">
        <f t="shared" si="111"/>
        <v>1.9125777663808709E-2</v>
      </c>
      <c r="X250" s="13">
        <f t="shared" si="86"/>
        <v>69.396789863833419</v>
      </c>
      <c r="Y250" s="13">
        <f t="shared" si="87"/>
        <v>40.20328877782633</v>
      </c>
      <c r="Z250" s="13">
        <f t="shared" si="88"/>
        <v>58.399774834761153</v>
      </c>
      <c r="AA250" s="13">
        <f t="shared" si="89"/>
        <v>40.190516115079355</v>
      </c>
      <c r="AB250" s="13">
        <f t="shared" si="90"/>
        <v>806.65581080286086</v>
      </c>
      <c r="AC250" s="13"/>
      <c r="AD250" s="13">
        <f t="shared" si="91"/>
        <v>134.15776179908801</v>
      </c>
      <c r="AE250" s="13">
        <f t="shared" si="92"/>
        <v>63.552341033379172</v>
      </c>
      <c r="AF250" s="13">
        <f t="shared" si="93"/>
        <v>133.78937888280598</v>
      </c>
      <c r="AG250" s="13">
        <f t="shared" si="94"/>
        <v>70.97380368199083</v>
      </c>
      <c r="AH250" s="13">
        <f t="shared" si="95"/>
        <v>469.54809175097455</v>
      </c>
    </row>
    <row r="251" spans="1:34" x14ac:dyDescent="0.3">
      <c r="A251">
        <v>249</v>
      </c>
      <c r="B251">
        <v>308.39699148</v>
      </c>
      <c r="C251">
        <v>337.16576722999997</v>
      </c>
      <c r="D251">
        <v>336.17718103999999</v>
      </c>
      <c r="E251">
        <v>310.93291127999998</v>
      </c>
      <c r="F251">
        <v>279.59478833999998</v>
      </c>
      <c r="G251">
        <v>310.10678299</v>
      </c>
      <c r="H251" s="13">
        <f t="shared" si="79"/>
        <v>-0.82612828999998555</v>
      </c>
      <c r="I251" s="13">
        <f t="shared" si="80"/>
        <v>-56.582392700000014</v>
      </c>
      <c r="J251" s="13">
        <f t="shared" si="81"/>
        <v>1.4600448135520175E-2</v>
      </c>
      <c r="L251">
        <v>368.16642837000001</v>
      </c>
      <c r="M251">
        <v>336.29821148000002</v>
      </c>
      <c r="N251">
        <v>238.46877289</v>
      </c>
      <c r="O251">
        <v>332.39750141000002</v>
      </c>
      <c r="P251" s="13">
        <f t="shared" si="82"/>
        <v>-3.9007100700000024</v>
      </c>
      <c r="Q251" s="13">
        <f t="shared" si="83"/>
        <v>-129.69765548000001</v>
      </c>
      <c r="R251" s="13">
        <f t="shared" si="84"/>
        <v>3.0075409270613303E-2</v>
      </c>
      <c r="T251" s="13" t="str">
        <f t="shared" si="85"/>
        <v>2 - Ear</v>
      </c>
      <c r="U251" s="13" t="b">
        <f t="shared" si="110"/>
        <v>0</v>
      </c>
      <c r="V251" s="13">
        <f t="shared" si="111"/>
        <v>1.5474961135093128E-2</v>
      </c>
      <c r="X251" s="13">
        <f t="shared" si="86"/>
        <v>67.158067813985681</v>
      </c>
      <c r="Y251" s="13">
        <f t="shared" si="87"/>
        <v>38.208659532663305</v>
      </c>
      <c r="Z251" s="13">
        <f t="shared" si="88"/>
        <v>56.588423300252444</v>
      </c>
      <c r="AA251" s="13">
        <f t="shared" si="89"/>
        <v>39.519052795055622</v>
      </c>
      <c r="AB251" s="13">
        <f t="shared" si="90"/>
        <v>753.63387875125431</v>
      </c>
      <c r="AC251" s="13"/>
      <c r="AD251" s="13">
        <f t="shared" si="91"/>
        <v>129.81131606827324</v>
      </c>
      <c r="AE251" s="13">
        <f t="shared" si="92"/>
        <v>59.775732861480272</v>
      </c>
      <c r="AF251" s="13">
        <f t="shared" si="93"/>
        <v>129.75629994747453</v>
      </c>
      <c r="AG251" s="13">
        <f t="shared" si="94"/>
        <v>70.090599327591718</v>
      </c>
      <c r="AH251" s="13">
        <f t="shared" si="95"/>
        <v>172.83159556408089</v>
      </c>
    </row>
    <row r="252" spans="1:34" x14ac:dyDescent="0.3">
      <c r="A252">
        <v>250</v>
      </c>
      <c r="B252">
        <v>301.88707604000001</v>
      </c>
      <c r="C252">
        <v>334.46898005000003</v>
      </c>
      <c r="D252">
        <v>333.69609959000002</v>
      </c>
      <c r="E252">
        <v>305.90573436</v>
      </c>
      <c r="F252">
        <v>273.56803160999999</v>
      </c>
      <c r="G252">
        <v>304.97036088999999</v>
      </c>
      <c r="H252" s="13">
        <f t="shared" si="79"/>
        <v>-0.93537347000000182</v>
      </c>
      <c r="I252" s="13">
        <f t="shared" si="80"/>
        <v>-60.128067980000026</v>
      </c>
      <c r="J252" s="13">
        <f t="shared" si="81"/>
        <v>1.5556353320900457E-2</v>
      </c>
      <c r="L252">
        <v>372.15976549999999</v>
      </c>
      <c r="M252">
        <v>328.19481360999998</v>
      </c>
      <c r="N252">
        <v>237.23007914999999</v>
      </c>
      <c r="O252">
        <v>321.96515032000002</v>
      </c>
      <c r="P252" s="13">
        <f t="shared" si="82"/>
        <v>-6.2296632899999622</v>
      </c>
      <c r="Q252" s="13">
        <f t="shared" si="83"/>
        <v>-134.92968635</v>
      </c>
      <c r="R252" s="13">
        <f t="shared" si="84"/>
        <v>4.6169701112626665E-2</v>
      </c>
      <c r="T252" s="13" t="str">
        <f t="shared" si="85"/>
        <v>2 - Ear</v>
      </c>
      <c r="U252" s="13" t="b">
        <f t="shared" si="110"/>
        <v>0</v>
      </c>
      <c r="V252" s="13">
        <f t="shared" si="111"/>
        <v>3.0613347791726208E-2</v>
      </c>
      <c r="X252" s="13">
        <f t="shared" si="86"/>
        <v>71.88920234412133</v>
      </c>
      <c r="Y252" s="13">
        <f t="shared" si="87"/>
        <v>42.751292185754579</v>
      </c>
      <c r="Z252" s="13">
        <f t="shared" si="88"/>
        <v>60.135343039978444</v>
      </c>
      <c r="AA252" s="13">
        <f t="shared" si="89"/>
        <v>40.891769462509643</v>
      </c>
      <c r="AB252" s="13">
        <f t="shared" si="90"/>
        <v>873.60304765651972</v>
      </c>
      <c r="AC252" s="13"/>
      <c r="AD252" s="13">
        <f t="shared" si="91"/>
        <v>135.74029094150336</v>
      </c>
      <c r="AE252" s="13">
        <f t="shared" si="92"/>
        <v>70.552222136927867</v>
      </c>
      <c r="AF252" s="13">
        <f t="shared" si="93"/>
        <v>135.07342063935505</v>
      </c>
      <c r="AG252" s="13">
        <f t="shared" si="94"/>
        <v>65.854939106723833</v>
      </c>
      <c r="AH252" s="13">
        <f t="shared" si="95"/>
        <v>642.17325183770959</v>
      </c>
    </row>
    <row r="253" spans="1:34" x14ac:dyDescent="0.3">
      <c r="A253">
        <v>251</v>
      </c>
      <c r="B253">
        <v>313.56138441000002</v>
      </c>
      <c r="C253">
        <v>336.16075871999999</v>
      </c>
      <c r="D253">
        <v>343.31232849999998</v>
      </c>
      <c r="E253">
        <v>311.01401317</v>
      </c>
      <c r="F253">
        <v>285.65991939999998</v>
      </c>
      <c r="G253">
        <v>309.87627278999997</v>
      </c>
      <c r="H253" s="13">
        <f t="shared" si="79"/>
        <v>-1.1377403800000252</v>
      </c>
      <c r="I253" s="13">
        <f t="shared" si="80"/>
        <v>-57.6524091</v>
      </c>
      <c r="J253" s="13">
        <f t="shared" si="81"/>
        <v>1.9734481138968141E-2</v>
      </c>
      <c r="L253">
        <v>370.13375238999998</v>
      </c>
      <c r="M253">
        <v>333.00277441999998</v>
      </c>
      <c r="N253">
        <v>244.22482586000001</v>
      </c>
      <c r="O253">
        <v>330.57167829000002</v>
      </c>
      <c r="P253" s="13">
        <f t="shared" si="82"/>
        <v>-2.4310961299999576</v>
      </c>
      <c r="Q253" s="13">
        <f t="shared" si="83"/>
        <v>-125.90892652999997</v>
      </c>
      <c r="R253" s="13">
        <f t="shared" si="84"/>
        <v>1.9308369922609953E-2</v>
      </c>
      <c r="T253" s="13" t="str">
        <f t="shared" si="85"/>
        <v>1 - Eye</v>
      </c>
      <c r="U253" s="26" t="b">
        <f t="shared" si="110"/>
        <v>1</v>
      </c>
      <c r="V253" s="26">
        <f t="shared" si="111"/>
        <v>4.2611121635818816E-4</v>
      </c>
      <c r="X253" s="13">
        <f t="shared" si="86"/>
        <v>67.475378617579182</v>
      </c>
      <c r="Y253" s="13">
        <f t="shared" si="87"/>
        <v>38.954813386829976</v>
      </c>
      <c r="Z253" s="13">
        <f t="shared" si="88"/>
        <v>57.663634365222293</v>
      </c>
      <c r="AA253" s="13">
        <f t="shared" si="89"/>
        <v>38.332309483106094</v>
      </c>
      <c r="AB253" s="13">
        <f t="shared" si="90"/>
        <v>741.80965620825998</v>
      </c>
      <c r="AC253" s="13"/>
      <c r="AD253" s="13">
        <f t="shared" si="91"/>
        <v>126.07714631866145</v>
      </c>
      <c r="AE253" s="13">
        <f t="shared" si="92"/>
        <v>56.660441965303903</v>
      </c>
      <c r="AF253" s="13">
        <f t="shared" si="93"/>
        <v>125.93239459460077</v>
      </c>
      <c r="AG253" s="13">
        <f t="shared" si="94"/>
        <v>69.561456077418242</v>
      </c>
      <c r="AH253" s="13">
        <f t="shared" si="95"/>
        <v>267.57563903634315</v>
      </c>
    </row>
    <row r="254" spans="1:34" x14ac:dyDescent="0.3">
      <c r="A254">
        <v>252</v>
      </c>
      <c r="B254">
        <v>305.44983342</v>
      </c>
      <c r="C254">
        <v>356.27241351999999</v>
      </c>
      <c r="D254">
        <v>335.52625031000002</v>
      </c>
      <c r="E254">
        <v>323.03821991000001</v>
      </c>
      <c r="F254">
        <v>275.19537652000002</v>
      </c>
      <c r="G254">
        <v>321.01748889999999</v>
      </c>
      <c r="H254" s="13">
        <f t="shared" si="79"/>
        <v>-2.02073101000002</v>
      </c>
      <c r="I254" s="13">
        <f t="shared" si="80"/>
        <v>-60.330873789999998</v>
      </c>
      <c r="J254" s="13">
        <f t="shared" si="81"/>
        <v>3.3494144590608621E-2</v>
      </c>
      <c r="L254">
        <v>368.34673493999998</v>
      </c>
      <c r="M254">
        <v>341.03082126999999</v>
      </c>
      <c r="N254">
        <v>238.26946849000001</v>
      </c>
      <c r="O254">
        <v>338.05829855000002</v>
      </c>
      <c r="P254" s="13">
        <f t="shared" si="82"/>
        <v>-2.9725227199999722</v>
      </c>
      <c r="Q254" s="13">
        <f t="shared" si="83"/>
        <v>-130.07726644999997</v>
      </c>
      <c r="R254" s="13">
        <f t="shared" si="84"/>
        <v>2.2851977145003827E-2</v>
      </c>
      <c r="T254" s="13" t="str">
        <f t="shared" si="85"/>
        <v>1 - Eye</v>
      </c>
      <c r="U254" s="13" t="b">
        <f t="shared" si="110"/>
        <v>0</v>
      </c>
      <c r="V254" s="13">
        <f t="shared" si="111"/>
        <v>1.0642167445604794E-2</v>
      </c>
      <c r="X254" s="13">
        <f t="shared" si="86"/>
        <v>75.82230015452005</v>
      </c>
      <c r="Y254" s="13">
        <f t="shared" si="87"/>
        <v>44.823012815383592</v>
      </c>
      <c r="Z254" s="13">
        <f t="shared" si="88"/>
        <v>60.364705632345171</v>
      </c>
      <c r="AA254" s="13">
        <f t="shared" si="89"/>
        <v>46.456881861311338</v>
      </c>
      <c r="AB254" s="13">
        <f t="shared" si="90"/>
        <v>1032.9121442383221</v>
      </c>
      <c r="AC254" s="13"/>
      <c r="AD254" s="13">
        <f t="shared" si="91"/>
        <v>132.21711009000001</v>
      </c>
      <c r="AE254" s="13">
        <f t="shared" si="92"/>
        <v>64.71728018954316</v>
      </c>
      <c r="AF254" s="13">
        <f t="shared" si="93"/>
        <v>130.11122602767682</v>
      </c>
      <c r="AG254" s="13">
        <f t="shared" si="94"/>
        <v>69.60571396278003</v>
      </c>
      <c r="AH254" s="13">
        <f t="shared" si="95"/>
        <v>1084.7735625056523</v>
      </c>
    </row>
    <row r="255" spans="1:34" x14ac:dyDescent="0.3">
      <c r="A255">
        <v>253</v>
      </c>
      <c r="B255">
        <v>317.18740231999999</v>
      </c>
      <c r="C255">
        <v>333.60276677000002</v>
      </c>
      <c r="D255">
        <v>345.25107842</v>
      </c>
      <c r="E255">
        <v>309.37984671999999</v>
      </c>
      <c r="F255">
        <v>286.58505344000002</v>
      </c>
      <c r="G255">
        <v>306.79158303999998</v>
      </c>
      <c r="H255" s="13">
        <f t="shared" si="79"/>
        <v>-2.5882636800000114</v>
      </c>
      <c r="I255" s="13">
        <f t="shared" si="80"/>
        <v>-58.666024979999975</v>
      </c>
      <c r="J255" s="13">
        <f t="shared" si="81"/>
        <v>4.4118613471466402E-2</v>
      </c>
      <c r="L255">
        <v>374.29411336999999</v>
      </c>
      <c r="M255">
        <v>331.85722067</v>
      </c>
      <c r="N255">
        <v>244.67556963000001</v>
      </c>
      <c r="O255">
        <v>332.06582634</v>
      </c>
      <c r="P255" s="13">
        <f t="shared" si="82"/>
        <v>0.20860566999999719</v>
      </c>
      <c r="Q255" s="13">
        <f t="shared" si="83"/>
        <v>-129.61854373999998</v>
      </c>
      <c r="R255" s="13">
        <f t="shared" si="84"/>
        <v>-1.609381373844443E-3</v>
      </c>
      <c r="T255" s="13" t="str">
        <f t="shared" si="85"/>
        <v>1 - Eye</v>
      </c>
      <c r="U255" s="13" t="b">
        <f t="shared" si="110"/>
        <v>0</v>
      </c>
      <c r="V255" s="13">
        <f t="shared" si="111"/>
        <v>4.5727994845310843E-2</v>
      </c>
      <c r="X255" s="13">
        <f t="shared" si="86"/>
        <v>68.240411170184757</v>
      </c>
      <c r="Y255" s="13">
        <f t="shared" si="87"/>
        <v>37.07181910824454</v>
      </c>
      <c r="Z255" s="13">
        <f t="shared" si="88"/>
        <v>58.723092526119466</v>
      </c>
      <c r="AA255" s="13">
        <f t="shared" si="89"/>
        <v>40.685910706005515</v>
      </c>
      <c r="AB255" s="13">
        <f t="shared" si="90"/>
        <v>746.84931315937899</v>
      </c>
      <c r="AC255" s="13"/>
      <c r="AD255" s="13">
        <f t="shared" si="91"/>
        <v>129.64010654363929</v>
      </c>
      <c r="AE255" s="13">
        <f t="shared" si="92"/>
        <v>57.133382344610212</v>
      </c>
      <c r="AF255" s="13">
        <f t="shared" si="93"/>
        <v>129.61871160293117</v>
      </c>
      <c r="AG255" s="13">
        <f t="shared" si="94"/>
        <v>72.528119139737228</v>
      </c>
      <c r="AH255" s="13">
        <f t="shared" si="95"/>
        <v>107.17117989644358</v>
      </c>
    </row>
    <row r="256" spans="1:34" x14ac:dyDescent="0.3">
      <c r="A256">
        <v>254</v>
      </c>
      <c r="B256">
        <v>305.54113817000001</v>
      </c>
      <c r="C256">
        <v>360.15892177000001</v>
      </c>
      <c r="D256">
        <v>333.83304544999999</v>
      </c>
      <c r="E256">
        <v>330.41124373999997</v>
      </c>
      <c r="F256">
        <v>276.34270414000002</v>
      </c>
      <c r="G256">
        <v>328.52146957000002</v>
      </c>
      <c r="H256" s="13">
        <f t="shared" si="79"/>
        <v>-1.8897741699999528</v>
      </c>
      <c r="I256" s="13">
        <f t="shared" si="80"/>
        <v>-57.490341309999963</v>
      </c>
      <c r="J256" s="13">
        <f t="shared" si="81"/>
        <v>3.2871159345008838E-2</v>
      </c>
      <c r="L256">
        <v>369.30078609999998</v>
      </c>
      <c r="M256">
        <v>344.58156244999998</v>
      </c>
      <c r="N256">
        <v>236.55693366</v>
      </c>
      <c r="O256">
        <v>346.29689015000002</v>
      </c>
      <c r="P256" s="13">
        <f t="shared" si="82"/>
        <v>1.7153277000000458</v>
      </c>
      <c r="Q256" s="13">
        <f t="shared" si="83"/>
        <v>-132.74385243999998</v>
      </c>
      <c r="R256" s="13">
        <f t="shared" si="84"/>
        <v>-1.2922087678413366E-2</v>
      </c>
      <c r="T256" s="13" t="str">
        <f t="shared" si="85"/>
        <v>1 - Eye</v>
      </c>
      <c r="U256" s="13" t="b">
        <f t="shared" si="110"/>
        <v>0</v>
      </c>
      <c r="V256" s="13">
        <f t="shared" si="111"/>
        <v>4.5793247023422204E-2</v>
      </c>
      <c r="X256" s="13">
        <f t="shared" si="86"/>
        <v>70.813255182207243</v>
      </c>
      <c r="Y256" s="13">
        <f t="shared" si="87"/>
        <v>41.053092036004571</v>
      </c>
      <c r="Z256" s="13">
        <f t="shared" si="88"/>
        <v>57.521392458405309</v>
      </c>
      <c r="AA256" s="13">
        <f t="shared" si="89"/>
        <v>43.052025870004599</v>
      </c>
      <c r="AB256" s="13">
        <f t="shared" si="90"/>
        <v>881.83473936123357</v>
      </c>
      <c r="AC256" s="13"/>
      <c r="AD256" s="13">
        <f t="shared" si="91"/>
        <v>134.37653051218086</v>
      </c>
      <c r="AE256" s="13">
        <f t="shared" si="92"/>
        <v>65.634951264870622</v>
      </c>
      <c r="AF256" s="13">
        <f t="shared" si="93"/>
        <v>132.75493478485413</v>
      </c>
      <c r="AG256" s="13">
        <f t="shared" si="94"/>
        <v>70.363174974637019</v>
      </c>
      <c r="AH256" s="13">
        <f t="shared" si="95"/>
        <v>979.2149983711771</v>
      </c>
    </row>
    <row r="257" spans="1:34" x14ac:dyDescent="0.3">
      <c r="A257">
        <v>255</v>
      </c>
      <c r="B257">
        <v>311.77813157000003</v>
      </c>
      <c r="C257">
        <v>352.89730076000001</v>
      </c>
      <c r="D257">
        <v>341.15696745000002</v>
      </c>
      <c r="E257">
        <v>322.98385948999999</v>
      </c>
      <c r="F257">
        <v>282.71700485999997</v>
      </c>
      <c r="G257">
        <v>320.65679325000002</v>
      </c>
      <c r="H257" s="13">
        <f t="shared" si="79"/>
        <v>-2.3270662399999651</v>
      </c>
      <c r="I257" s="13">
        <f t="shared" si="80"/>
        <v>-58.43996259000005</v>
      </c>
      <c r="J257" s="13">
        <f t="shared" si="81"/>
        <v>3.981977634595818E-2</v>
      </c>
      <c r="L257">
        <v>374.39624892000001</v>
      </c>
      <c r="M257">
        <v>343.42842576999999</v>
      </c>
      <c r="N257">
        <v>243.30905301000001</v>
      </c>
      <c r="O257">
        <v>337.70480393000003</v>
      </c>
      <c r="P257" s="13">
        <f t="shared" si="82"/>
        <v>-5.7236218399999643</v>
      </c>
      <c r="Q257" s="13">
        <f t="shared" si="83"/>
        <v>-131.08719590999999</v>
      </c>
      <c r="R257" s="13">
        <f t="shared" si="84"/>
        <v>4.3662707103214016E-2</v>
      </c>
      <c r="T257" s="13" t="str">
        <f t="shared" si="85"/>
        <v>2 - Ear</v>
      </c>
      <c r="U257" s="26" t="b">
        <f t="shared" si="110"/>
        <v>1</v>
      </c>
      <c r="V257" s="26">
        <f t="shared" si="111"/>
        <v>3.8429307572558358E-3</v>
      </c>
      <c r="X257" s="13">
        <f t="shared" si="86"/>
        <v>71.909506661370358</v>
      </c>
      <c r="Y257" s="13">
        <f t="shared" si="87"/>
        <v>41.927675421822705</v>
      </c>
      <c r="Z257" s="13">
        <f t="shared" si="88"/>
        <v>58.486275867129315</v>
      </c>
      <c r="AA257" s="13">
        <f t="shared" si="89"/>
        <v>43.405062033788688</v>
      </c>
      <c r="AB257" s="13">
        <f t="shared" si="90"/>
        <v>908.25344295190655</v>
      </c>
      <c r="AC257" s="13"/>
      <c r="AD257" s="13">
        <f t="shared" si="91"/>
        <v>132.3382163813539</v>
      </c>
      <c r="AE257" s="13">
        <f t="shared" si="92"/>
        <v>63.329994584198538</v>
      </c>
      <c r="AF257" s="13">
        <f t="shared" si="93"/>
        <v>131.21209082441314</v>
      </c>
      <c r="AG257" s="13">
        <f t="shared" si="94"/>
        <v>70.13434735409615</v>
      </c>
      <c r="AH257" s="13">
        <f t="shared" si="95"/>
        <v>799.82534745278315</v>
      </c>
    </row>
    <row r="258" spans="1:34" x14ac:dyDescent="0.3">
      <c r="A258">
        <v>256</v>
      </c>
      <c r="B258">
        <v>307.43666882999997</v>
      </c>
      <c r="C258">
        <v>358.49311786999999</v>
      </c>
      <c r="D258">
        <v>337.07075696999999</v>
      </c>
      <c r="E258">
        <v>325.58629175999999</v>
      </c>
      <c r="F258">
        <v>278.49615354000002</v>
      </c>
      <c r="G258">
        <v>323.87560481999998</v>
      </c>
      <c r="H258" s="13">
        <f t="shared" si="79"/>
        <v>-1.7106869400000164</v>
      </c>
      <c r="I258" s="13">
        <f t="shared" si="80"/>
        <v>-58.574603429999968</v>
      </c>
      <c r="J258" s="13">
        <f t="shared" si="81"/>
        <v>2.9205267126466952E-2</v>
      </c>
      <c r="L258">
        <v>370.23452327000001</v>
      </c>
      <c r="M258">
        <v>339.19718453000002</v>
      </c>
      <c r="N258">
        <v>242.23811866</v>
      </c>
      <c r="O258">
        <v>338.42426316000001</v>
      </c>
      <c r="P258" s="13">
        <f t="shared" si="82"/>
        <v>-0.77292137000000594</v>
      </c>
      <c r="Q258" s="13">
        <f t="shared" si="83"/>
        <v>-127.99640461000001</v>
      </c>
      <c r="R258" s="13">
        <f t="shared" si="84"/>
        <v>6.0386178217666881E-3</v>
      </c>
      <c r="T258" s="13" t="str">
        <f t="shared" si="85"/>
        <v>1 - Eye</v>
      </c>
      <c r="U258" s="13" t="b">
        <f t="shared" si="110"/>
        <v>0</v>
      </c>
      <c r="V258" s="13">
        <f t="shared" si="111"/>
        <v>2.3166649304700263E-2</v>
      </c>
      <c r="X258" s="13">
        <f t="shared" si="86"/>
        <v>74.002212164020932</v>
      </c>
      <c r="Y258" s="13">
        <f t="shared" si="87"/>
        <v>44.283613047300776</v>
      </c>
      <c r="Z258" s="13">
        <f t="shared" si="88"/>
        <v>58.599578640024795</v>
      </c>
      <c r="AA258" s="13">
        <f t="shared" si="89"/>
        <v>45.1212326407163</v>
      </c>
      <c r="AB258" s="13">
        <f t="shared" si="90"/>
        <v>989.09946854656266</v>
      </c>
      <c r="AC258" s="13"/>
      <c r="AD258" s="13">
        <f t="shared" si="91"/>
        <v>130.95582369151495</v>
      </c>
      <c r="AE258" s="13">
        <f t="shared" si="92"/>
        <v>65.695536878308218</v>
      </c>
      <c r="AF258" s="13">
        <f t="shared" si="93"/>
        <v>127.99873827710583</v>
      </c>
      <c r="AG258" s="13">
        <f t="shared" si="94"/>
        <v>68.21737222761584</v>
      </c>
      <c r="AH258" s="13">
        <f t="shared" si="95"/>
        <v>1259.1739474005274</v>
      </c>
    </row>
    <row r="259" spans="1:34" x14ac:dyDescent="0.3">
      <c r="A259">
        <v>257</v>
      </c>
      <c r="B259">
        <v>307.61878829</v>
      </c>
      <c r="C259">
        <v>345.12911595000003</v>
      </c>
      <c r="D259">
        <v>336.57341761999999</v>
      </c>
      <c r="E259">
        <v>312.16289888</v>
      </c>
      <c r="F259">
        <v>276.32830992999999</v>
      </c>
      <c r="G259">
        <v>311.16219279000001</v>
      </c>
      <c r="H259" s="13">
        <f t="shared" ref="H259:H322" si="112">G259-E259</f>
        <v>-1.0007060899999942</v>
      </c>
      <c r="I259" s="13">
        <f t="shared" ref="I259:I322" si="113">F259-D259</f>
        <v>-60.245107689999998</v>
      </c>
      <c r="J259" s="13">
        <f t="shared" ref="J259:J322" si="114">H259/I259</f>
        <v>1.6610578491273908E-2</v>
      </c>
      <c r="L259">
        <v>371.86360804999998</v>
      </c>
      <c r="M259">
        <v>333.44453957000002</v>
      </c>
      <c r="N259">
        <v>239.01263207</v>
      </c>
      <c r="O259">
        <v>327.77117693999998</v>
      </c>
      <c r="P259" s="13">
        <f t="shared" ref="P259:P322" si="115">O259-M259</f>
        <v>-5.6733626300000424</v>
      </c>
      <c r="Q259" s="13">
        <f t="shared" ref="Q259:Q322" si="116">N259-L259</f>
        <v>-132.85097597999999</v>
      </c>
      <c r="R259" s="13">
        <f t="shared" ref="R259:R322" si="117">P259/Q259</f>
        <v>4.2704711712875466E-2</v>
      </c>
      <c r="T259" s="13" t="str">
        <f t="shared" ref="T259:T322" si="118">IF(J259&gt;R259,"1 - Eye","2 - Ear")</f>
        <v>2 - Ear</v>
      </c>
      <c r="U259" s="13" t="b">
        <f t="shared" si="110"/>
        <v>0</v>
      </c>
      <c r="V259" s="13">
        <f t="shared" si="111"/>
        <v>2.6094133221601559E-2</v>
      </c>
      <c r="X259" s="13">
        <f t="shared" ref="X259:X322" si="119">(Y259+Z259+AA259)/2</f>
        <v>75.156301699132911</v>
      </c>
      <c r="Y259" s="13">
        <f t="shared" ref="Y259:Y322" si="120">SQRT(POWER(B259-D259,2)+POWER(C259-E259,2))</f>
        <v>43.876440461186647</v>
      </c>
      <c r="Z259" s="13">
        <f t="shared" ref="Z259:Z322" si="121">SQRT(POWER(D259-F259,2)+POWER(E259-G259,2))</f>
        <v>60.253418270321063</v>
      </c>
      <c r="AA259" s="13">
        <f t="shared" ref="AA259:AA322" si="122">SQRT(POWER(F259-B259,2)+POWER(G259-C259,2))</f>
        <v>46.182744666758111</v>
      </c>
      <c r="AB259" s="13">
        <f t="shared" ref="AB259:AB322" si="123">SQRT(X259*(X259-Y259)*(X259-Z259)*(X259-AA259))</f>
        <v>1007.5141857091456</v>
      </c>
      <c r="AC259" s="13"/>
      <c r="AD259" s="13">
        <f t="shared" ref="AD259:AD322" si="124">(AE259+AF259+AG259)/2</f>
        <v>134.51937798006972</v>
      </c>
      <c r="AE259" s="13">
        <f t="shared" ref="AE259:AE322" si="125">SQRT(POWER(B259-L259,2)+POWER(C259-M259,2))</f>
        <v>65.298745709048177</v>
      </c>
      <c r="AF259" s="13">
        <f t="shared" ref="AF259:AF322" si="126">SQRT(POWER(L259-N259,2)+POWER(M259-O259,2))</f>
        <v>132.97206045771426</v>
      </c>
      <c r="AG259" s="13">
        <f t="shared" ref="AG259:AG322" si="127">SQRT(POWER(N259-B259,2)+POWER(O259-C259,2))</f>
        <v>70.767949793376985</v>
      </c>
      <c r="AH259" s="13">
        <f t="shared" ref="AH259:AH322" si="128">SQRT(AD259*(AD259-AE259)*(AD259-AF259)*(AD259-AG259))</f>
        <v>958.39576779666299</v>
      </c>
    </row>
    <row r="260" spans="1:34" x14ac:dyDescent="0.3">
      <c r="A260">
        <v>258</v>
      </c>
      <c r="B260">
        <v>307.35408823</v>
      </c>
      <c r="C260">
        <v>331.67098415999999</v>
      </c>
      <c r="D260">
        <v>341.4260036</v>
      </c>
      <c r="E260">
        <v>301.94417371999998</v>
      </c>
      <c r="F260">
        <v>279.95484461000001</v>
      </c>
      <c r="G260">
        <v>296.68093074000001</v>
      </c>
      <c r="H260" s="13">
        <f t="shared" si="112"/>
        <v>-5.2632429799999727</v>
      </c>
      <c r="I260" s="13">
        <f t="shared" si="113"/>
        <v>-61.471158989999992</v>
      </c>
      <c r="J260" s="13">
        <f t="shared" si="114"/>
        <v>8.5621339608322439E-2</v>
      </c>
      <c r="L260">
        <v>378.54837134000002</v>
      </c>
      <c r="M260">
        <v>323.30232537000001</v>
      </c>
      <c r="N260">
        <v>236.16221471</v>
      </c>
      <c r="O260">
        <v>317.47136570999999</v>
      </c>
      <c r="P260" s="13">
        <f t="shared" si="115"/>
        <v>-5.8309596600000191</v>
      </c>
      <c r="Q260" s="13">
        <f t="shared" si="116"/>
        <v>-142.38615663000002</v>
      </c>
      <c r="R260" s="13">
        <f t="shared" si="117"/>
        <v>4.0951731530700412E-2</v>
      </c>
      <c r="T260" s="13" t="str">
        <f t="shared" si="118"/>
        <v>1 - Eye</v>
      </c>
      <c r="U260" s="13" t="b">
        <f t="shared" si="110"/>
        <v>0</v>
      </c>
      <c r="V260" s="13">
        <f t="shared" si="111"/>
        <v>4.4669608077622026E-2</v>
      </c>
      <c r="X260" s="13">
        <f t="shared" si="119"/>
        <v>75.677156012726712</v>
      </c>
      <c r="Y260" s="13">
        <f t="shared" si="120"/>
        <v>45.217017547778795</v>
      </c>
      <c r="Z260" s="13">
        <f t="shared" si="121"/>
        <v>61.696070492701367</v>
      </c>
      <c r="AA260" s="13">
        <f t="shared" si="122"/>
        <v>44.441223984973263</v>
      </c>
      <c r="AB260" s="13">
        <f t="shared" si="123"/>
        <v>1003.3351301045689</v>
      </c>
      <c r="AC260" s="13"/>
      <c r="AD260" s="13">
        <f t="shared" si="124"/>
        <v>143.39205520977524</v>
      </c>
      <c r="AE260" s="13">
        <f t="shared" si="125"/>
        <v>71.684450179172586</v>
      </c>
      <c r="AF260" s="13">
        <f t="shared" si="126"/>
        <v>142.50550056197636</v>
      </c>
      <c r="AG260" s="13">
        <f t="shared" si="127"/>
        <v>72.594159678401525</v>
      </c>
      <c r="AH260" s="13">
        <f t="shared" si="128"/>
        <v>803.35607704649601</v>
      </c>
    </row>
    <row r="261" spans="1:34" x14ac:dyDescent="0.3">
      <c r="A261">
        <v>259</v>
      </c>
      <c r="B261">
        <v>326.96338309999999</v>
      </c>
      <c r="C261">
        <v>340.51210356000001</v>
      </c>
      <c r="D261">
        <v>344.53986376</v>
      </c>
      <c r="E261">
        <v>308.13565491999998</v>
      </c>
      <c r="F261">
        <v>288.52503290999999</v>
      </c>
      <c r="G261">
        <v>315.33958505999999</v>
      </c>
      <c r="H261" s="13">
        <f t="shared" si="112"/>
        <v>7.2039301400000113</v>
      </c>
      <c r="I261" s="13">
        <f t="shared" si="113"/>
        <v>-56.01483085000001</v>
      </c>
      <c r="J261" s="13">
        <f t="shared" si="114"/>
        <v>-0.12860754965575352</v>
      </c>
      <c r="L261">
        <v>375.38869323</v>
      </c>
      <c r="M261">
        <v>319.15130852999999</v>
      </c>
      <c r="N261">
        <v>242.51894142</v>
      </c>
      <c r="O261">
        <v>337.50450511999998</v>
      </c>
      <c r="P261" s="13">
        <f t="shared" si="115"/>
        <v>18.353196589999982</v>
      </c>
      <c r="Q261" s="13">
        <f t="shared" si="116"/>
        <v>-132.86975181</v>
      </c>
      <c r="R261" s="13">
        <f t="shared" si="117"/>
        <v>-0.13812923061860261</v>
      </c>
      <c r="T261" s="13" t="str">
        <f t="shared" si="118"/>
        <v>1 - Eye</v>
      </c>
      <c r="U261" s="26" t="b">
        <f t="shared" ref="U261:U265" si="129">IF(ABS(J261-R261)&lt;0.01,TRUE,FALSE)</f>
        <v>1</v>
      </c>
      <c r="V261" s="26">
        <f t="shared" ref="V261:V265" si="130">ABS(J261-R261)</f>
        <v>9.5216809628490828E-3</v>
      </c>
      <c r="X261" s="13">
        <f t="shared" si="119"/>
        <v>69.631653861773401</v>
      </c>
      <c r="Y261" s="13">
        <f t="shared" si="120"/>
        <v>36.839748898844505</v>
      </c>
      <c r="Z261" s="13">
        <f t="shared" si="121"/>
        <v>56.476170945064197</v>
      </c>
      <c r="AA261" s="13">
        <f t="shared" si="122"/>
        <v>45.947387879638114</v>
      </c>
      <c r="AB261" s="13">
        <f t="shared" si="123"/>
        <v>843.47077765580616</v>
      </c>
      <c r="AC261" s="13"/>
      <c r="AD261" s="13">
        <f t="shared" si="124"/>
        <v>135.77827884277391</v>
      </c>
      <c r="AE261" s="13">
        <f t="shared" si="125"/>
        <v>52.927254089933243</v>
      </c>
      <c r="AF261" s="13">
        <f t="shared" si="126"/>
        <v>134.13131912839069</v>
      </c>
      <c r="AG261" s="13">
        <f t="shared" si="127"/>
        <v>84.497984467223887</v>
      </c>
      <c r="AH261" s="13">
        <f t="shared" si="128"/>
        <v>974.72214867638979</v>
      </c>
    </row>
    <row r="262" spans="1:34" x14ac:dyDescent="0.3">
      <c r="A262">
        <v>260</v>
      </c>
      <c r="B262">
        <v>306.1402928</v>
      </c>
      <c r="C262">
        <v>357.52890762999999</v>
      </c>
      <c r="D262">
        <v>337.13873249</v>
      </c>
      <c r="E262">
        <v>323.15217113</v>
      </c>
      <c r="F262">
        <v>275.46425723999999</v>
      </c>
      <c r="G262">
        <v>321.17282503000001</v>
      </c>
      <c r="H262" s="13">
        <f t="shared" si="112"/>
        <v>-1.9793460999999866</v>
      </c>
      <c r="I262" s="13">
        <f t="shared" si="113"/>
        <v>-61.67447525</v>
      </c>
      <c r="J262" s="13">
        <f t="shared" si="114"/>
        <v>3.209344047073974E-2</v>
      </c>
      <c r="L262">
        <v>371.74007274000002</v>
      </c>
      <c r="M262">
        <v>334.27570667999998</v>
      </c>
      <c r="N262">
        <v>241.98589820000001</v>
      </c>
      <c r="O262">
        <v>334.63003723999998</v>
      </c>
      <c r="P262" s="13">
        <f t="shared" si="115"/>
        <v>0.35433055999999397</v>
      </c>
      <c r="Q262" s="13">
        <f t="shared" si="116"/>
        <v>-129.75417454000001</v>
      </c>
      <c r="R262" s="13">
        <f t="shared" si="117"/>
        <v>-2.7307835085549608E-3</v>
      </c>
      <c r="T262" s="13" t="str">
        <f t="shared" si="118"/>
        <v>1 - Eye</v>
      </c>
      <c r="U262" s="13" t="b">
        <f t="shared" si="129"/>
        <v>0</v>
      </c>
      <c r="V262" s="13">
        <f t="shared" si="130"/>
        <v>3.4824223979294702E-2</v>
      </c>
      <c r="X262" s="13">
        <f t="shared" si="119"/>
        <v>77.781934097074583</v>
      </c>
      <c r="Y262" s="13">
        <f t="shared" si="120"/>
        <v>46.288910935611767</v>
      </c>
      <c r="Z262" s="13">
        <f t="shared" si="121"/>
        <v>61.706229088694506</v>
      </c>
      <c r="AA262" s="13">
        <f t="shared" si="122"/>
        <v>47.568728169842906</v>
      </c>
      <c r="AB262" s="13">
        <f t="shared" si="123"/>
        <v>1090.7619125757531</v>
      </c>
      <c r="AC262" s="13"/>
      <c r="AD262" s="13">
        <f t="shared" si="124"/>
        <v>133.73621052057115</v>
      </c>
      <c r="AE262" s="13">
        <f t="shared" si="125"/>
        <v>69.599155760666449</v>
      </c>
      <c r="AF262" s="13">
        <f t="shared" si="126"/>
        <v>129.75465833912298</v>
      </c>
      <c r="AG262" s="13">
        <f t="shared" si="127"/>
        <v>68.118606941352866</v>
      </c>
      <c r="AH262" s="13">
        <f t="shared" si="128"/>
        <v>1496.9779439589881</v>
      </c>
    </row>
    <row r="263" spans="1:34" x14ac:dyDescent="0.3">
      <c r="A263">
        <v>261</v>
      </c>
      <c r="B263">
        <v>301.19572569000002</v>
      </c>
      <c r="C263">
        <v>347.93051446999999</v>
      </c>
      <c r="D263">
        <v>331.84725162000001</v>
      </c>
      <c r="E263">
        <v>313.84393387</v>
      </c>
      <c r="F263">
        <v>272.05607850000001</v>
      </c>
      <c r="G263">
        <v>314.23408461000002</v>
      </c>
      <c r="H263" s="13">
        <f t="shared" si="112"/>
        <v>0.39015074000002414</v>
      </c>
      <c r="I263" s="13">
        <f t="shared" si="113"/>
        <v>-59.791173119999996</v>
      </c>
      <c r="J263" s="13">
        <f t="shared" si="114"/>
        <v>-6.5252230327877562E-3</v>
      </c>
      <c r="L263">
        <v>368.08672016999998</v>
      </c>
      <c r="M263">
        <v>336.61378122000002</v>
      </c>
      <c r="N263">
        <v>237.02033893999999</v>
      </c>
      <c r="O263">
        <v>327.57815334999998</v>
      </c>
      <c r="P263" s="13">
        <f t="shared" si="115"/>
        <v>-9.0356278700000416</v>
      </c>
      <c r="Q263" s="13">
        <f t="shared" si="116"/>
        <v>-131.06638122999999</v>
      </c>
      <c r="R263" s="13">
        <f t="shared" si="117"/>
        <v>6.8939325135894292E-2</v>
      </c>
      <c r="T263" s="13" t="str">
        <f t="shared" si="118"/>
        <v>2 - Ear</v>
      </c>
      <c r="U263" s="13" t="b">
        <f t="shared" si="129"/>
        <v>0</v>
      </c>
      <c r="V263" s="13">
        <f t="shared" si="130"/>
        <v>7.5464548168682047E-2</v>
      </c>
      <c r="X263" s="13">
        <f t="shared" si="119"/>
        <v>75.091045524234588</v>
      </c>
      <c r="Y263" s="13">
        <f t="shared" si="120"/>
        <v>45.841149842011575</v>
      </c>
      <c r="Z263" s="13">
        <f t="shared" si="121"/>
        <v>59.792446016748073</v>
      </c>
      <c r="AA263" s="13">
        <f t="shared" si="122"/>
        <v>44.54849518970952</v>
      </c>
      <c r="AB263" s="13">
        <f t="shared" si="123"/>
        <v>1013.0589630998569</v>
      </c>
      <c r="AC263" s="13"/>
      <c r="AD263" s="13">
        <f t="shared" si="124"/>
        <v>133.27216059895758</v>
      </c>
      <c r="AE263" s="13">
        <f t="shared" si="125"/>
        <v>67.841532957142419</v>
      </c>
      <c r="AF263" s="13">
        <f t="shared" si="126"/>
        <v>131.37746709284974</v>
      </c>
      <c r="AG263" s="13">
        <f t="shared" si="127"/>
        <v>67.325321147922992</v>
      </c>
      <c r="AH263" s="13">
        <f t="shared" si="128"/>
        <v>1043.8227041991115</v>
      </c>
    </row>
    <row r="264" spans="1:34" x14ac:dyDescent="0.3">
      <c r="A264">
        <v>262</v>
      </c>
      <c r="B264">
        <v>258.19036589000001</v>
      </c>
      <c r="C264">
        <v>361.51162569000002</v>
      </c>
      <c r="D264">
        <v>292.59474004999998</v>
      </c>
      <c r="E264">
        <v>321.67156306999999</v>
      </c>
      <c r="F264">
        <v>233.68811158</v>
      </c>
      <c r="G264">
        <v>329.38551408000001</v>
      </c>
      <c r="H264" s="13">
        <f t="shared" si="112"/>
        <v>7.7139510100000166</v>
      </c>
      <c r="I264" s="13">
        <f t="shared" si="113"/>
        <v>-58.906628469999987</v>
      </c>
      <c r="J264" s="13">
        <f t="shared" si="114"/>
        <v>-0.13095217313156166</v>
      </c>
      <c r="L264">
        <v>348.18333787</v>
      </c>
      <c r="M264">
        <v>323.50055706000001</v>
      </c>
      <c r="N264">
        <v>211.3642983</v>
      </c>
      <c r="O264">
        <v>341.07891849999999</v>
      </c>
      <c r="P264" s="13">
        <f t="shared" si="115"/>
        <v>17.578361439999981</v>
      </c>
      <c r="Q264" s="13">
        <f t="shared" si="116"/>
        <v>-136.81903957</v>
      </c>
      <c r="R264" s="13">
        <f t="shared" si="117"/>
        <v>-0.12847891269552769</v>
      </c>
      <c r="T264" s="13" t="str">
        <f t="shared" si="118"/>
        <v>2 - Ear</v>
      </c>
      <c r="U264" s="26" t="b">
        <f t="shared" si="129"/>
        <v>1</v>
      </c>
      <c r="V264" s="26">
        <f t="shared" si="130"/>
        <v>2.4732604360339638E-3</v>
      </c>
      <c r="X264" s="13">
        <f t="shared" si="119"/>
        <v>76.226188827017637</v>
      </c>
      <c r="Y264" s="13">
        <f t="shared" si="120"/>
        <v>52.639258647009811</v>
      </c>
      <c r="Z264" s="13">
        <f t="shared" si="121"/>
        <v>59.409560828938076</v>
      </c>
      <c r="AA264" s="13">
        <f t="shared" si="122"/>
        <v>40.40355817808738</v>
      </c>
      <c r="AB264" s="13">
        <f t="shared" si="123"/>
        <v>1040.725055088963</v>
      </c>
      <c r="AC264" s="13"/>
      <c r="AD264" s="13">
        <f t="shared" si="124"/>
        <v>143.36237725190622</v>
      </c>
      <c r="AE264" s="13">
        <f t="shared" si="125"/>
        <v>97.691229617543627</v>
      </c>
      <c r="AF264" s="13">
        <f t="shared" si="126"/>
        <v>137.94364204185891</v>
      </c>
      <c r="AG264" s="13">
        <f t="shared" si="127"/>
        <v>51.089882844409892</v>
      </c>
      <c r="AH264" s="13">
        <f t="shared" si="128"/>
        <v>1809.3544572308649</v>
      </c>
    </row>
    <row r="265" spans="1:34" x14ac:dyDescent="0.3">
      <c r="A265">
        <v>263</v>
      </c>
      <c r="B265">
        <v>308.43112180000003</v>
      </c>
      <c r="C265">
        <v>339.13499784999999</v>
      </c>
      <c r="D265">
        <v>338.97556269</v>
      </c>
      <c r="E265">
        <v>306.85506667999999</v>
      </c>
      <c r="F265">
        <v>280.57136337999998</v>
      </c>
      <c r="G265">
        <v>307.86970739999998</v>
      </c>
      <c r="H265" s="13">
        <f t="shared" si="112"/>
        <v>1.0146407199999885</v>
      </c>
      <c r="I265" s="13">
        <f t="shared" si="113"/>
        <v>-58.404199310000024</v>
      </c>
      <c r="J265" s="13">
        <f t="shared" si="114"/>
        <v>-1.7372735727690401E-2</v>
      </c>
      <c r="L265">
        <v>376.20152469999999</v>
      </c>
      <c r="M265">
        <v>319.75967063000002</v>
      </c>
      <c r="N265">
        <v>240.31978396</v>
      </c>
      <c r="O265">
        <v>322.18188566999999</v>
      </c>
      <c r="P265" s="13">
        <f t="shared" si="115"/>
        <v>2.4222150399999691</v>
      </c>
      <c r="Q265" s="13">
        <f t="shared" si="116"/>
        <v>-135.88174074</v>
      </c>
      <c r="R265" s="13">
        <f t="shared" si="117"/>
        <v>-1.782590528211369E-2</v>
      </c>
      <c r="T265" s="13" t="str">
        <f t="shared" si="118"/>
        <v>1 - Eye</v>
      </c>
      <c r="U265" s="26" t="b">
        <f t="shared" si="129"/>
        <v>1</v>
      </c>
      <c r="V265" s="26">
        <f t="shared" si="130"/>
        <v>4.5316955442328832E-4</v>
      </c>
      <c r="X265" s="13">
        <f t="shared" si="119"/>
        <v>72.365257601687475</v>
      </c>
      <c r="Y265" s="13">
        <f t="shared" si="120"/>
        <v>44.440486334227259</v>
      </c>
      <c r="Z265" s="13">
        <f t="shared" si="121"/>
        <v>58.413012187635807</v>
      </c>
      <c r="AA265" s="13">
        <f t="shared" si="122"/>
        <v>41.87701668151189</v>
      </c>
      <c r="AB265" s="13">
        <f t="shared" si="123"/>
        <v>927.14595013456744</v>
      </c>
      <c r="AC265" s="13"/>
      <c r="AD265" s="13">
        <f t="shared" si="124"/>
        <v>138.28924043231228</v>
      </c>
      <c r="AE265" s="13">
        <f t="shared" si="125"/>
        <v>70.485678077964153</v>
      </c>
      <c r="AF265" s="13">
        <f t="shared" si="126"/>
        <v>135.90332811315761</v>
      </c>
      <c r="AG265" s="13">
        <f t="shared" si="127"/>
        <v>70.189474673502758</v>
      </c>
      <c r="AH265" s="13">
        <f t="shared" si="128"/>
        <v>1234.2993504447393</v>
      </c>
    </row>
    <row r="266" spans="1:34" x14ac:dyDescent="0.3">
      <c r="A266">
        <v>264</v>
      </c>
      <c r="B266">
        <v>309.24397703</v>
      </c>
      <c r="C266">
        <v>335.78265455000002</v>
      </c>
      <c r="D266">
        <v>338.79809215</v>
      </c>
      <c r="E266">
        <v>307.77752151999999</v>
      </c>
      <c r="F266">
        <v>279.99339318</v>
      </c>
      <c r="G266">
        <v>307.71004213999998</v>
      </c>
      <c r="H266" s="13">
        <f t="shared" si="112"/>
        <v>-6.7479380000008859E-2</v>
      </c>
      <c r="I266" s="13">
        <f t="shared" si="113"/>
        <v>-58.804698970000004</v>
      </c>
      <c r="J266" s="13">
        <f t="shared" si="114"/>
        <v>1.1475168002209205E-3</v>
      </c>
      <c r="L266">
        <v>375.30986759000001</v>
      </c>
      <c r="M266">
        <v>324.55955254000003</v>
      </c>
      <c r="N266">
        <v>237.18368602999999</v>
      </c>
      <c r="O266">
        <v>325.87351541999999</v>
      </c>
      <c r="P266" s="13">
        <f t="shared" si="115"/>
        <v>1.3139628799999628</v>
      </c>
      <c r="Q266" s="13">
        <f t="shared" si="116"/>
        <v>-138.12618156000002</v>
      </c>
      <c r="R266" s="13">
        <f t="shared" si="117"/>
        <v>-9.5127720549430823E-3</v>
      </c>
      <c r="T266" s="13" t="str">
        <f t="shared" si="118"/>
        <v>1 - Eye</v>
      </c>
      <c r="U266" s="13" t="b">
        <f t="shared" ref="U266:U272" si="131">IF(ABS(J266-R266)&lt;0.01,TRUE,FALSE)</f>
        <v>0</v>
      </c>
      <c r="V266" s="13">
        <f t="shared" ref="V266:V272" si="132">ABS(J266-R266)</f>
        <v>1.0660288855164003E-2</v>
      </c>
      <c r="X266" s="13">
        <f t="shared" si="119"/>
        <v>70.031092914632396</v>
      </c>
      <c r="Y266" s="13">
        <f t="shared" si="120"/>
        <v>40.715269820476585</v>
      </c>
      <c r="Z266" s="13">
        <f t="shared" si="121"/>
        <v>58.80473768684837</v>
      </c>
      <c r="AA266" s="13">
        <f t="shared" si="122"/>
        <v>40.542178321939843</v>
      </c>
      <c r="AB266" s="13">
        <f t="shared" si="123"/>
        <v>824.4138554043509</v>
      </c>
      <c r="AC266" s="13"/>
      <c r="AD266" s="13">
        <f t="shared" si="124"/>
        <v>138.9416146936976</v>
      </c>
      <c r="AE266" s="13">
        <f t="shared" si="125"/>
        <v>67.012386274574382</v>
      </c>
      <c r="AF266" s="13">
        <f t="shared" si="126"/>
        <v>138.13243113330086</v>
      </c>
      <c r="AG266" s="13">
        <f t="shared" si="127"/>
        <v>72.738411979520009</v>
      </c>
      <c r="AH266" s="13">
        <f t="shared" si="128"/>
        <v>731.69804903483418</v>
      </c>
    </row>
    <row r="267" spans="1:34" x14ac:dyDescent="0.3">
      <c r="A267">
        <v>265</v>
      </c>
      <c r="B267">
        <v>307.63421009000001</v>
      </c>
      <c r="C267">
        <v>336.00498729999998</v>
      </c>
      <c r="D267">
        <v>338.54072630000002</v>
      </c>
      <c r="E267">
        <v>308.27523266999998</v>
      </c>
      <c r="F267">
        <v>279.32906563</v>
      </c>
      <c r="G267">
        <v>307.20182176999998</v>
      </c>
      <c r="H267" s="13">
        <f t="shared" si="112"/>
        <v>-1.0734108999999989</v>
      </c>
      <c r="I267" s="13">
        <f t="shared" si="113"/>
        <v>-59.211660670000015</v>
      </c>
      <c r="J267" s="13">
        <f t="shared" si="114"/>
        <v>1.8128370119229738E-2</v>
      </c>
      <c r="L267">
        <v>374.08169379999998</v>
      </c>
      <c r="M267">
        <v>326.48466632999998</v>
      </c>
      <c r="N267">
        <v>237.32353214</v>
      </c>
      <c r="O267">
        <v>326.31359456000001</v>
      </c>
      <c r="P267" s="13">
        <f t="shared" si="115"/>
        <v>-0.17107176999996909</v>
      </c>
      <c r="Q267" s="13">
        <f t="shared" si="116"/>
        <v>-136.75816165999998</v>
      </c>
      <c r="R267" s="13">
        <f t="shared" si="117"/>
        <v>1.2509072067324037E-3</v>
      </c>
      <c r="T267" s="13" t="str">
        <f t="shared" si="118"/>
        <v>1 - Eye</v>
      </c>
      <c r="U267" s="13" t="b">
        <f t="shared" si="131"/>
        <v>0</v>
      </c>
      <c r="V267" s="13">
        <f t="shared" si="132"/>
        <v>1.6877462912497334E-2</v>
      </c>
      <c r="X267" s="13">
        <f t="shared" si="119"/>
        <v>70.563753985511539</v>
      </c>
      <c r="Y267" s="13">
        <f t="shared" si="120"/>
        <v>41.5229097737502</v>
      </c>
      <c r="Z267" s="13">
        <f t="shared" si="121"/>
        <v>59.22138946579576</v>
      </c>
      <c r="AA267" s="13">
        <f t="shared" si="122"/>
        <v>40.383208731477112</v>
      </c>
      <c r="AB267" s="13">
        <f t="shared" si="123"/>
        <v>837.55010649738165</v>
      </c>
      <c r="AC267" s="13"/>
      <c r="AD267" s="13">
        <f t="shared" si="124"/>
        <v>137.42987701845763</v>
      </c>
      <c r="AE267" s="13">
        <f t="shared" si="125"/>
        <v>67.126035208125714</v>
      </c>
      <c r="AF267" s="13">
        <f t="shared" si="126"/>
        <v>136.75826865741311</v>
      </c>
      <c r="AG267" s="13">
        <f t="shared" si="127"/>
        <v>70.975450171376451</v>
      </c>
      <c r="AH267" s="13">
        <f t="shared" si="128"/>
        <v>656.67444146032483</v>
      </c>
    </row>
    <row r="268" spans="1:34" x14ac:dyDescent="0.3">
      <c r="A268">
        <v>266</v>
      </c>
      <c r="B268">
        <v>313.98784412999998</v>
      </c>
      <c r="C268">
        <v>349.69458343000002</v>
      </c>
      <c r="D268">
        <v>347.54966287000002</v>
      </c>
      <c r="E268">
        <v>316.40038845999999</v>
      </c>
      <c r="F268">
        <v>285.10174669000003</v>
      </c>
      <c r="G268">
        <v>313.99548894999998</v>
      </c>
      <c r="H268" s="13">
        <f t="shared" si="112"/>
        <v>-2.404899510000007</v>
      </c>
      <c r="I268" s="13">
        <f t="shared" si="113"/>
        <v>-62.447916179999993</v>
      </c>
      <c r="J268" s="13">
        <f t="shared" si="114"/>
        <v>3.8510484530310349E-2</v>
      </c>
      <c r="L268">
        <v>384.04503198999998</v>
      </c>
      <c r="M268">
        <v>325.91922994999999</v>
      </c>
      <c r="N268">
        <v>240.2996182</v>
      </c>
      <c r="O268">
        <v>322.72259031999999</v>
      </c>
      <c r="P268" s="13">
        <f t="shared" si="115"/>
        <v>-3.1966396299999928</v>
      </c>
      <c r="Q268" s="13">
        <f t="shared" si="116"/>
        <v>-143.74541378999999</v>
      </c>
      <c r="R268" s="13">
        <f t="shared" si="117"/>
        <v>2.2238202567422538E-2</v>
      </c>
      <c r="T268" s="13" t="str">
        <f t="shared" si="118"/>
        <v>1 - Eye</v>
      </c>
      <c r="U268" s="13" t="b">
        <f t="shared" si="131"/>
        <v>0</v>
      </c>
      <c r="V268" s="13">
        <f t="shared" si="132"/>
        <v>1.6272281962887811E-2</v>
      </c>
      <c r="X268" s="13">
        <f t="shared" si="119"/>
        <v>77.845472959419709</v>
      </c>
      <c r="Y268" s="13">
        <f t="shared" si="120"/>
        <v>47.274719415740513</v>
      </c>
      <c r="Z268" s="13">
        <f t="shared" si="121"/>
        <v>62.494205946451572</v>
      </c>
      <c r="AA268" s="13">
        <f t="shared" si="122"/>
        <v>45.922020556647347</v>
      </c>
      <c r="AB268" s="13">
        <f t="shared" si="123"/>
        <v>1079.9329491048368</v>
      </c>
      <c r="AC268" s="13"/>
      <c r="AD268" s="13">
        <f t="shared" si="124"/>
        <v>148.11596438845288</v>
      </c>
      <c r="AE268" s="13">
        <f t="shared" si="125"/>
        <v>73.981599090248665</v>
      </c>
      <c r="AF268" s="13">
        <f t="shared" si="126"/>
        <v>143.78095315646786</v>
      </c>
      <c r="AG268" s="13">
        <f t="shared" si="127"/>
        <v>78.469376530189223</v>
      </c>
      <c r="AH268" s="13">
        <f t="shared" si="128"/>
        <v>1820.772803532878</v>
      </c>
    </row>
    <row r="269" spans="1:34" x14ac:dyDescent="0.3">
      <c r="A269">
        <v>267</v>
      </c>
      <c r="B269">
        <v>311.8220359</v>
      </c>
      <c r="C269">
        <v>334.25701307999998</v>
      </c>
      <c r="D269">
        <v>344.59019895</v>
      </c>
      <c r="E269">
        <v>310.42545761999997</v>
      </c>
      <c r="F269">
        <v>286.82275396</v>
      </c>
      <c r="G269">
        <v>309.42011769999999</v>
      </c>
      <c r="H269" s="13">
        <f t="shared" si="112"/>
        <v>-1.0053399199999831</v>
      </c>
      <c r="I269" s="13">
        <f t="shared" si="113"/>
        <v>-57.767444990000001</v>
      </c>
      <c r="J269" s="13">
        <f t="shared" si="114"/>
        <v>1.7403226335767755E-2</v>
      </c>
      <c r="L269">
        <v>378.04913965999998</v>
      </c>
      <c r="M269">
        <v>336.08651755</v>
      </c>
      <c r="N269">
        <v>247.45308338000001</v>
      </c>
      <c r="O269">
        <v>329.93052411000002</v>
      </c>
      <c r="P269" s="13">
        <f t="shared" si="115"/>
        <v>-6.1559934399999747</v>
      </c>
      <c r="Q269" s="13">
        <f t="shared" si="116"/>
        <v>-130.59605627999997</v>
      </c>
      <c r="R269" s="13">
        <f t="shared" si="117"/>
        <v>4.7137667211032998E-2</v>
      </c>
      <c r="T269" s="13" t="str">
        <f t="shared" si="118"/>
        <v>2 - Ear</v>
      </c>
      <c r="U269" s="13" t="b">
        <f t="shared" si="131"/>
        <v>0</v>
      </c>
      <c r="V269" s="13">
        <f t="shared" si="132"/>
        <v>2.9734440875265243E-2</v>
      </c>
      <c r="X269" s="13">
        <f t="shared" si="119"/>
        <v>66.766860359315913</v>
      </c>
      <c r="Y269" s="13">
        <f t="shared" si="120"/>
        <v>40.517842308228126</v>
      </c>
      <c r="Z269" s="13">
        <f t="shared" si="121"/>
        <v>57.776192406798685</v>
      </c>
      <c r="AA269" s="13">
        <f t="shared" si="122"/>
        <v>35.239686003605016</v>
      </c>
      <c r="AB269" s="13">
        <f t="shared" si="123"/>
        <v>704.81560574045898</v>
      </c>
      <c r="AC269" s="13"/>
      <c r="AD269" s="13">
        <f t="shared" si="124"/>
        <v>130.75381142729472</v>
      </c>
      <c r="AE269" s="13">
        <f t="shared" si="125"/>
        <v>66.252368705153117</v>
      </c>
      <c r="AF269" s="13">
        <f t="shared" si="126"/>
        <v>130.7410653586785</v>
      </c>
      <c r="AG269" s="13">
        <f t="shared" si="127"/>
        <v>64.514188790757842</v>
      </c>
      <c r="AH269" s="13">
        <f t="shared" si="128"/>
        <v>84.383773784024385</v>
      </c>
    </row>
    <row r="270" spans="1:34" x14ac:dyDescent="0.3">
      <c r="A270">
        <v>268</v>
      </c>
      <c r="B270">
        <v>311.01786571000002</v>
      </c>
      <c r="C270">
        <v>337.29643643999998</v>
      </c>
      <c r="D270">
        <v>345.87021665999998</v>
      </c>
      <c r="E270">
        <v>310.41330321999999</v>
      </c>
      <c r="F270">
        <v>285.83549216</v>
      </c>
      <c r="G270">
        <v>309.74247445999998</v>
      </c>
      <c r="H270" s="13">
        <f t="shared" si="112"/>
        <v>-0.67082876000000624</v>
      </c>
      <c r="I270" s="13">
        <f t="shared" si="113"/>
        <v>-60.034724499999982</v>
      </c>
      <c r="J270" s="13">
        <f t="shared" si="114"/>
        <v>1.1174012466735089E-2</v>
      </c>
      <c r="L270">
        <v>378.50810317999998</v>
      </c>
      <c r="M270">
        <v>332.74384393000003</v>
      </c>
      <c r="N270">
        <v>246.69409358999999</v>
      </c>
      <c r="O270">
        <v>328.86217169999998</v>
      </c>
      <c r="P270" s="13">
        <f t="shared" si="115"/>
        <v>-3.8816722300000492</v>
      </c>
      <c r="Q270" s="13">
        <f t="shared" si="116"/>
        <v>-131.81400958999998</v>
      </c>
      <c r="R270" s="13">
        <f t="shared" si="117"/>
        <v>2.9448100714588466E-2</v>
      </c>
      <c r="T270" s="13" t="str">
        <f t="shared" si="118"/>
        <v>2 - Ear</v>
      </c>
      <c r="U270" s="13" t="b">
        <f t="shared" si="131"/>
        <v>0</v>
      </c>
      <c r="V270" s="13">
        <f t="shared" si="132"/>
        <v>1.8274088247853378E-2</v>
      </c>
      <c r="X270" s="13">
        <f t="shared" si="119"/>
        <v>70.691082311306417</v>
      </c>
      <c r="Y270" s="13">
        <f t="shared" si="120"/>
        <v>44.015783742496623</v>
      </c>
      <c r="Z270" s="13">
        <f t="shared" si="121"/>
        <v>60.038472307480816</v>
      </c>
      <c r="AA270" s="39">
        <f t="shared" si="122"/>
        <v>37.32790857263538</v>
      </c>
      <c r="AB270" s="39">
        <f t="shared" si="123"/>
        <v>818.65072796518552</v>
      </c>
      <c r="AC270" s="13"/>
      <c r="AD270" s="13">
        <f t="shared" si="124"/>
        <v>132.19456890678666</v>
      </c>
      <c r="AE270" s="13">
        <f t="shared" si="125"/>
        <v>67.643612058487037</v>
      </c>
      <c r="AF270" s="13">
        <f t="shared" si="126"/>
        <v>131.87115114191488</v>
      </c>
      <c r="AG270" s="13">
        <f t="shared" si="127"/>
        <v>64.874374613171412</v>
      </c>
      <c r="AH270" s="13">
        <f t="shared" si="128"/>
        <v>431.03522667794681</v>
      </c>
    </row>
    <row r="271" spans="1:34" x14ac:dyDescent="0.3">
      <c r="A271">
        <v>269</v>
      </c>
      <c r="B271">
        <v>305.11646583999999</v>
      </c>
      <c r="C271">
        <v>339.52859625000002</v>
      </c>
      <c r="D271">
        <v>338.19693579</v>
      </c>
      <c r="E271">
        <v>309.74037715999998</v>
      </c>
      <c r="F271">
        <v>277.59774383000001</v>
      </c>
      <c r="G271">
        <v>309.73317909999997</v>
      </c>
      <c r="H271" s="13">
        <f t="shared" si="112"/>
        <v>-7.1980600000074446E-3</v>
      </c>
      <c r="I271" s="13">
        <f t="shared" si="113"/>
        <v>-60.599191959999985</v>
      </c>
      <c r="J271" s="13">
        <f t="shared" si="114"/>
        <v>1.1878145181801607E-4</v>
      </c>
      <c r="L271">
        <v>373.61996133000002</v>
      </c>
      <c r="M271">
        <v>333.22465259000001</v>
      </c>
      <c r="N271">
        <v>240.53222184000001</v>
      </c>
      <c r="O271">
        <v>326.00799487</v>
      </c>
      <c r="P271" s="13">
        <f t="shared" si="115"/>
        <v>-7.2166577200000006</v>
      </c>
      <c r="Q271" s="13">
        <f t="shared" si="116"/>
        <v>-133.08773949000002</v>
      </c>
      <c r="R271" s="13">
        <f t="shared" si="117"/>
        <v>5.4224812500795742E-2</v>
      </c>
      <c r="T271" s="13" t="str">
        <f t="shared" si="118"/>
        <v>2 - Ear</v>
      </c>
      <c r="U271" s="13" t="b">
        <f t="shared" si="131"/>
        <v>0</v>
      </c>
      <c r="V271" s="13">
        <f t="shared" si="132"/>
        <v>5.4106031048977724E-2</v>
      </c>
      <c r="X271" s="13">
        <f t="shared" si="119"/>
        <v>72.837079945920948</v>
      </c>
      <c r="Y271" s="13">
        <f t="shared" si="120"/>
        <v>44.515789206378187</v>
      </c>
      <c r="Z271" s="13">
        <f t="shared" si="121"/>
        <v>60.599192387497993</v>
      </c>
      <c r="AA271" s="13">
        <f t="shared" si="122"/>
        <v>40.55917829796573</v>
      </c>
      <c r="AB271" s="13">
        <f t="shared" si="123"/>
        <v>902.69006099448814</v>
      </c>
      <c r="AC271" s="13"/>
      <c r="AD271" s="13">
        <f t="shared" si="124"/>
        <v>134.03026127471068</v>
      </c>
      <c r="AE271" s="13">
        <f t="shared" si="125"/>
        <v>68.792940044868772</v>
      </c>
      <c r="AF271" s="13">
        <f t="shared" si="126"/>
        <v>133.28325682997749</v>
      </c>
      <c r="AG271" s="13">
        <f t="shared" si="127"/>
        <v>65.984325674575118</v>
      </c>
      <c r="AH271" s="13">
        <f t="shared" si="128"/>
        <v>666.67194557830862</v>
      </c>
    </row>
    <row r="272" spans="1:34" x14ac:dyDescent="0.3">
      <c r="A272">
        <v>270</v>
      </c>
      <c r="B272">
        <v>308.71472836999999</v>
      </c>
      <c r="C272">
        <v>336.55370617</v>
      </c>
      <c r="D272">
        <v>342.04248969999998</v>
      </c>
      <c r="E272">
        <v>309.64965740999997</v>
      </c>
      <c r="F272">
        <v>282.7104453</v>
      </c>
      <c r="G272">
        <v>310.05725919999998</v>
      </c>
      <c r="H272" s="13">
        <f t="shared" si="112"/>
        <v>0.40760179000000107</v>
      </c>
      <c r="I272" s="13">
        <f t="shared" si="113"/>
        <v>-59.332044399999972</v>
      </c>
      <c r="J272" s="13">
        <f t="shared" si="114"/>
        <v>-6.8698423275635728E-3</v>
      </c>
      <c r="L272">
        <v>377.72871696999999</v>
      </c>
      <c r="M272">
        <v>332.73757444</v>
      </c>
      <c r="N272">
        <v>244.41300394999999</v>
      </c>
      <c r="O272">
        <v>330.92894136000001</v>
      </c>
      <c r="P272" s="13">
        <f t="shared" si="115"/>
        <v>-1.8086330799999928</v>
      </c>
      <c r="Q272" s="13">
        <f t="shared" si="116"/>
        <v>-133.31571302</v>
      </c>
      <c r="R272" s="13">
        <f t="shared" si="117"/>
        <v>1.3566540950267894E-2</v>
      </c>
      <c r="T272" s="13" t="str">
        <f t="shared" si="118"/>
        <v>2 - Ear</v>
      </c>
      <c r="U272" s="13" t="b">
        <f t="shared" si="131"/>
        <v>0</v>
      </c>
      <c r="V272" s="13">
        <f t="shared" si="132"/>
        <v>2.0436383277831469E-2</v>
      </c>
      <c r="X272" s="13">
        <f t="shared" si="119"/>
        <v>69.645274752005605</v>
      </c>
      <c r="Y272" s="13">
        <f t="shared" si="120"/>
        <v>42.83185164045446</v>
      </c>
      <c r="Z272" s="13">
        <f t="shared" si="121"/>
        <v>59.333444463496129</v>
      </c>
      <c r="AA272" s="13">
        <f t="shared" si="122"/>
        <v>37.1252534000606</v>
      </c>
      <c r="AB272" s="13">
        <f t="shared" si="123"/>
        <v>791.34388019664323</v>
      </c>
      <c r="AC272" s="13"/>
      <c r="AD272" s="13">
        <f t="shared" si="124"/>
        <v>133.49733153803055</v>
      </c>
      <c r="AE272" s="13">
        <f t="shared" si="125"/>
        <v>69.119414666659637</v>
      </c>
      <c r="AF272" s="13">
        <f t="shared" si="126"/>
        <v>133.32798090291874</v>
      </c>
      <c r="AG272" s="13">
        <f t="shared" si="127"/>
        <v>64.547267506482711</v>
      </c>
      <c r="AH272" s="13">
        <f t="shared" si="128"/>
        <v>316.78565266396549</v>
      </c>
    </row>
    <row r="273" spans="1:34" x14ac:dyDescent="0.3">
      <c r="A273">
        <v>271</v>
      </c>
      <c r="B273">
        <v>307.34132351</v>
      </c>
      <c r="C273">
        <v>344.02027170000002</v>
      </c>
      <c r="D273">
        <v>341.19654758000001</v>
      </c>
      <c r="E273">
        <v>315.20331054000002</v>
      </c>
      <c r="F273">
        <v>282.71477543999998</v>
      </c>
      <c r="G273">
        <v>311.97994872999999</v>
      </c>
      <c r="H273" s="13">
        <f t="shared" si="112"/>
        <v>-3.2233618100000285</v>
      </c>
      <c r="I273" s="13">
        <f t="shared" si="113"/>
        <v>-58.481772140000032</v>
      </c>
      <c r="J273" s="13">
        <f t="shared" si="114"/>
        <v>5.5117375757417097E-2</v>
      </c>
      <c r="L273">
        <v>377.82845283</v>
      </c>
      <c r="M273">
        <v>333.44113356999998</v>
      </c>
      <c r="N273">
        <v>242.69219963</v>
      </c>
      <c r="O273">
        <v>325.02525079999998</v>
      </c>
      <c r="P273" s="13">
        <f t="shared" si="115"/>
        <v>-8.4158827699999961</v>
      </c>
      <c r="Q273" s="13">
        <f t="shared" si="116"/>
        <v>-135.1362532</v>
      </c>
      <c r="R273" s="13">
        <f t="shared" si="117"/>
        <v>6.2277017237887991E-2</v>
      </c>
      <c r="T273" s="13" t="str">
        <f t="shared" si="118"/>
        <v>2 - Ear</v>
      </c>
      <c r="U273" s="26" t="b">
        <f t="shared" ref="U273" si="133">IF(ABS(J273-R273)&lt;0.01,TRUE,FALSE)</f>
        <v>1</v>
      </c>
      <c r="V273" s="26">
        <f t="shared" ref="V273" si="134">ABS(J273-R273)</f>
        <v>7.1596414804708935E-3</v>
      </c>
      <c r="X273" s="13">
        <f t="shared" si="119"/>
        <v>71.720217791565631</v>
      </c>
      <c r="Y273" s="13">
        <f t="shared" si="120"/>
        <v>44.458896155065048</v>
      </c>
      <c r="Z273" s="13">
        <f t="shared" si="121"/>
        <v>58.570536398372269</v>
      </c>
      <c r="AA273" s="13">
        <f t="shared" si="122"/>
        <v>40.411003029693944</v>
      </c>
      <c r="AB273" s="13">
        <f t="shared" si="123"/>
        <v>897.19729633129157</v>
      </c>
      <c r="AC273" s="13"/>
      <c r="AD273" s="13">
        <f t="shared" si="124"/>
        <v>137.0282767906248</v>
      </c>
      <c r="AE273" s="13">
        <f t="shared" si="125"/>
        <v>71.276598988363816</v>
      </c>
      <c r="AF273" s="13">
        <f t="shared" si="126"/>
        <v>135.39805763648494</v>
      </c>
      <c r="AG273" s="13">
        <f t="shared" si="127"/>
        <v>67.381896956400865</v>
      </c>
      <c r="AH273" s="13">
        <f t="shared" si="128"/>
        <v>1011.4182530622016</v>
      </c>
    </row>
    <row r="274" spans="1:34" x14ac:dyDescent="0.3">
      <c r="A274">
        <v>272</v>
      </c>
      <c r="B274">
        <v>310.48230894</v>
      </c>
      <c r="C274">
        <v>397.53277531999998</v>
      </c>
      <c r="D274">
        <v>335.03609742999998</v>
      </c>
      <c r="E274">
        <v>370.83471315999998</v>
      </c>
      <c r="F274">
        <v>285.30279640999998</v>
      </c>
      <c r="G274">
        <v>371.28554093000002</v>
      </c>
      <c r="H274" s="13">
        <f t="shared" si="112"/>
        <v>0.45082777000004626</v>
      </c>
      <c r="I274" s="13">
        <f t="shared" si="113"/>
        <v>-49.733301019999999</v>
      </c>
      <c r="J274" s="13">
        <f t="shared" si="114"/>
        <v>-9.0649074313154509E-3</v>
      </c>
      <c r="L274">
        <v>371.02968865999998</v>
      </c>
      <c r="M274">
        <v>380.30634678000001</v>
      </c>
      <c r="N274">
        <v>259.58577192000001</v>
      </c>
      <c r="O274">
        <v>383.29785393999998</v>
      </c>
      <c r="P274" s="13">
        <f t="shared" si="115"/>
        <v>2.9915071599999692</v>
      </c>
      <c r="Q274" s="13">
        <f t="shared" si="116"/>
        <v>-111.44391673999996</v>
      </c>
      <c r="R274" s="13">
        <f t="shared" si="117"/>
        <v>-2.6843162439984879E-2</v>
      </c>
      <c r="T274" s="13" t="str">
        <f t="shared" si="118"/>
        <v>1 - Eye</v>
      </c>
      <c r="U274" s="13" t="b">
        <f>IF(ABS(J274-R274)&lt;0.01,TRUE,FALSE)</f>
        <v>0</v>
      </c>
      <c r="V274" s="13">
        <f>ABS(J274-R274)</f>
        <v>1.7778255008669426E-2</v>
      </c>
      <c r="X274" s="13">
        <f t="shared" si="119"/>
        <v>61.189808918376499</v>
      </c>
      <c r="Y274" s="13">
        <f t="shared" si="120"/>
        <v>36.272235281422617</v>
      </c>
      <c r="Z274" s="13">
        <f t="shared" si="121"/>
        <v>49.735344334026038</v>
      </c>
      <c r="AA274" s="13">
        <f t="shared" si="122"/>
        <v>36.372038221304344</v>
      </c>
      <c r="AB274" s="13">
        <f t="shared" si="123"/>
        <v>658.35661617197604</v>
      </c>
      <c r="AC274" s="13"/>
      <c r="AD274" s="13">
        <f t="shared" si="124"/>
        <v>113.64200780063035</v>
      </c>
      <c r="AE274" s="13">
        <f t="shared" si="125"/>
        <v>62.950258388680112</v>
      </c>
      <c r="AF274" s="13">
        <f t="shared" si="126"/>
        <v>111.48406026621194</v>
      </c>
      <c r="AG274" s="13">
        <f t="shared" si="127"/>
        <v>52.849696946368667</v>
      </c>
      <c r="AH274" s="13">
        <f t="shared" si="128"/>
        <v>869.3263739938476</v>
      </c>
    </row>
    <row r="275" spans="1:34" x14ac:dyDescent="0.3">
      <c r="A275">
        <v>273</v>
      </c>
      <c r="B275">
        <v>312.90379461999999</v>
      </c>
      <c r="C275">
        <v>393.87742959000002</v>
      </c>
      <c r="D275">
        <v>337.37259191999999</v>
      </c>
      <c r="E275">
        <v>366.80003259</v>
      </c>
      <c r="F275">
        <v>285.69018882</v>
      </c>
      <c r="G275">
        <v>367.22023555999999</v>
      </c>
      <c r="H275" s="13">
        <f t="shared" si="112"/>
        <v>0.42020296999999118</v>
      </c>
      <c r="I275" s="13">
        <f t="shared" si="113"/>
        <v>-51.682403099999988</v>
      </c>
      <c r="J275" s="13">
        <f t="shared" si="114"/>
        <v>-8.1304843582242648E-3</v>
      </c>
      <c r="L275">
        <v>371.08237602999998</v>
      </c>
      <c r="M275">
        <v>376.75454309999998</v>
      </c>
      <c r="N275">
        <v>259.71015762000002</v>
      </c>
      <c r="O275">
        <v>380.72117928</v>
      </c>
      <c r="P275" s="13">
        <f t="shared" si="115"/>
        <v>3.9666361800000232</v>
      </c>
      <c r="Q275" s="13">
        <f t="shared" si="116"/>
        <v>-111.37221840999996</v>
      </c>
      <c r="R275" s="13">
        <f t="shared" si="117"/>
        <v>-3.5616029173428626E-2</v>
      </c>
      <c r="T275" s="13" t="str">
        <f t="shared" si="118"/>
        <v>1 - Eye</v>
      </c>
      <c r="U275" s="13" t="b">
        <f>IF(ABS(J275-R275)&lt;0.01,TRUE,FALSE)</f>
        <v>0</v>
      </c>
      <c r="V275" s="13">
        <f>ABS(J275-R275)</f>
        <v>2.7485544815204363E-2</v>
      </c>
      <c r="X275" s="13">
        <f t="shared" si="119"/>
        <v>63.136929237636686</v>
      </c>
      <c r="Y275" s="13">
        <f t="shared" si="120"/>
        <v>36.495307501158251</v>
      </c>
      <c r="Z275" s="13">
        <f t="shared" si="121"/>
        <v>51.68411129860786</v>
      </c>
      <c r="AA275" s="13">
        <f t="shared" si="122"/>
        <v>38.09443967550726</v>
      </c>
      <c r="AB275" s="13">
        <f t="shared" si="123"/>
        <v>694.57154267747183</v>
      </c>
      <c r="AC275" s="13"/>
      <c r="AD275" s="13">
        <f t="shared" si="124"/>
        <v>113.44265087943438</v>
      </c>
      <c r="AE275" s="13">
        <f t="shared" si="125"/>
        <v>60.646026882471226</v>
      </c>
      <c r="AF275" s="13">
        <f t="shared" si="126"/>
        <v>111.44283393807436</v>
      </c>
      <c r="AG275" s="13">
        <f t="shared" si="127"/>
        <v>54.796440938323187</v>
      </c>
      <c r="AH275" s="13">
        <f t="shared" si="128"/>
        <v>838.12029402596954</v>
      </c>
    </row>
    <row r="276" spans="1:34" x14ac:dyDescent="0.3">
      <c r="A276">
        <v>274</v>
      </c>
      <c r="B276">
        <v>312.89164467000001</v>
      </c>
      <c r="C276">
        <v>391.27431173000002</v>
      </c>
      <c r="D276">
        <v>335.13395184000001</v>
      </c>
      <c r="E276">
        <v>365.19874399999998</v>
      </c>
      <c r="F276">
        <v>285.97407258999999</v>
      </c>
      <c r="G276">
        <v>367.45983560000002</v>
      </c>
      <c r="H276" s="13">
        <f t="shared" si="112"/>
        <v>2.2610916000000429</v>
      </c>
      <c r="I276" s="13">
        <f t="shared" si="113"/>
        <v>-49.159879250000017</v>
      </c>
      <c r="J276" s="13">
        <f t="shared" si="114"/>
        <v>-4.5994653251717296E-2</v>
      </c>
      <c r="L276">
        <v>367.06569705999999</v>
      </c>
      <c r="M276">
        <v>375.20799202000001</v>
      </c>
      <c r="N276">
        <v>258.44172557000002</v>
      </c>
      <c r="O276">
        <v>381.01554213999998</v>
      </c>
      <c r="P276" s="13">
        <f t="shared" si="115"/>
        <v>5.8075501199999735</v>
      </c>
      <c r="Q276" s="13">
        <f t="shared" si="116"/>
        <v>-108.62397148999997</v>
      </c>
      <c r="R276" s="13">
        <f t="shared" si="117"/>
        <v>-5.3464719070178926E-2</v>
      </c>
      <c r="T276" s="13" t="str">
        <f t="shared" si="118"/>
        <v>1 - Eye</v>
      </c>
      <c r="U276" s="26" t="b">
        <f t="shared" ref="U276" si="135">IF(ABS(J276-R276)&lt;0.01,TRUE,FALSE)</f>
        <v>1</v>
      </c>
      <c r="V276" s="26">
        <f t="shared" ref="V276" si="136">ABS(J276-R276)</f>
        <v>7.4700658184616298E-3</v>
      </c>
      <c r="X276" s="13">
        <f t="shared" si="119"/>
        <v>59.712558385973693</v>
      </c>
      <c r="Y276" s="13">
        <f t="shared" si="120"/>
        <v>34.273247011137613</v>
      </c>
      <c r="Z276" s="13">
        <f t="shared" si="121"/>
        <v>49.211850839997609</v>
      </c>
      <c r="AA276" s="13">
        <f t="shared" si="122"/>
        <v>35.940018920812165</v>
      </c>
      <c r="AB276" s="13">
        <f t="shared" si="123"/>
        <v>615.78993353764588</v>
      </c>
      <c r="AC276" s="13"/>
      <c r="AD276" s="13">
        <f t="shared" si="124"/>
        <v>110.34662553845391</v>
      </c>
      <c r="AE276" s="13">
        <f t="shared" si="125"/>
        <v>56.506234889420817</v>
      </c>
      <c r="AF276" s="13">
        <f t="shared" si="126"/>
        <v>108.77911022184654</v>
      </c>
      <c r="AG276" s="13">
        <f t="shared" si="127"/>
        <v>55.407905965640438</v>
      </c>
      <c r="AH276" s="13">
        <f t="shared" si="128"/>
        <v>715.28446483492212</v>
      </c>
    </row>
    <row r="277" spans="1:34" x14ac:dyDescent="0.3">
      <c r="A277">
        <v>275</v>
      </c>
      <c r="B277">
        <v>329.32242745000002</v>
      </c>
      <c r="C277">
        <v>386.80744566999999</v>
      </c>
      <c r="D277">
        <v>348.16187425999999</v>
      </c>
      <c r="E277">
        <v>364.69829112999997</v>
      </c>
      <c r="F277">
        <v>304.92525695</v>
      </c>
      <c r="G277">
        <v>361.99946967</v>
      </c>
      <c r="H277" s="13">
        <f t="shared" si="112"/>
        <v>-2.6988214599999765</v>
      </c>
      <c r="I277" s="13">
        <f t="shared" si="113"/>
        <v>-43.236617309999986</v>
      </c>
      <c r="J277" s="13">
        <f t="shared" si="114"/>
        <v>6.2419810519630525E-2</v>
      </c>
      <c r="L277">
        <v>370.51770414999999</v>
      </c>
      <c r="M277">
        <v>384.04279229999997</v>
      </c>
      <c r="N277">
        <v>267.31101860000001</v>
      </c>
      <c r="O277">
        <v>380.25999266999997</v>
      </c>
      <c r="P277" s="13">
        <f t="shared" si="115"/>
        <v>-3.7827996299999995</v>
      </c>
      <c r="Q277" s="13">
        <f t="shared" si="116"/>
        <v>-103.20668554999997</v>
      </c>
      <c r="R277" s="13">
        <f t="shared" si="117"/>
        <v>3.6652660724845847E-2</v>
      </c>
      <c r="T277" s="13" t="str">
        <f t="shared" si="118"/>
        <v>1 - Eye</v>
      </c>
      <c r="U277" s="13" t="b">
        <f>IF(ABS(J277-R277)&lt;0.01,TRUE,FALSE)</f>
        <v>0</v>
      </c>
      <c r="V277" s="13">
        <f>ABS(J277-R277)</f>
        <v>2.5767149794784679E-2</v>
      </c>
      <c r="X277" s="13">
        <f t="shared" si="119"/>
        <v>53.58123228682895</v>
      </c>
      <c r="Y277" s="13">
        <f t="shared" si="120"/>
        <v>29.047193850360511</v>
      </c>
      <c r="Z277" s="13">
        <f t="shared" si="121"/>
        <v>43.320765386640467</v>
      </c>
      <c r="AA277" s="13">
        <f t="shared" si="122"/>
        <v>34.794505336656918</v>
      </c>
      <c r="AB277" s="13">
        <f t="shared" si="123"/>
        <v>503.38467861949289</v>
      </c>
      <c r="AC277" s="13"/>
      <c r="AD277" s="13">
        <f t="shared" si="124"/>
        <v>103.46001746571193</v>
      </c>
      <c r="AE277" s="13">
        <f t="shared" si="125"/>
        <v>41.287941709969175</v>
      </c>
      <c r="AF277" s="13">
        <f t="shared" si="126"/>
        <v>103.27598711829049</v>
      </c>
      <c r="AG277" s="13">
        <f t="shared" si="127"/>
        <v>62.35610610316418</v>
      </c>
      <c r="AH277" s="13">
        <f t="shared" si="128"/>
        <v>220.58209423542672</v>
      </c>
    </row>
    <row r="278" spans="1:34" x14ac:dyDescent="0.3">
      <c r="A278">
        <v>276</v>
      </c>
      <c r="B278">
        <v>312.85335744999998</v>
      </c>
      <c r="C278">
        <v>396.72376778</v>
      </c>
      <c r="D278">
        <v>336.37779790000002</v>
      </c>
      <c r="E278">
        <v>371.47170231000001</v>
      </c>
      <c r="F278">
        <v>286.54016111999999</v>
      </c>
      <c r="G278">
        <v>370.70408006000002</v>
      </c>
      <c r="H278" s="13">
        <f t="shared" si="112"/>
        <v>-0.76762224999998807</v>
      </c>
      <c r="I278" s="13">
        <f t="shared" si="113"/>
        <v>-49.837636780000025</v>
      </c>
      <c r="J278" s="13">
        <f t="shared" si="114"/>
        <v>1.5402460862832021E-2</v>
      </c>
      <c r="L278">
        <v>368.40930372999998</v>
      </c>
      <c r="M278">
        <v>385.62788508</v>
      </c>
      <c r="N278">
        <v>258.53366785999998</v>
      </c>
      <c r="O278">
        <v>383.86477672000001</v>
      </c>
      <c r="P278" s="13">
        <f t="shared" si="115"/>
        <v>-1.7631083599999897</v>
      </c>
      <c r="Q278" s="13">
        <f t="shared" si="116"/>
        <v>-109.87563587</v>
      </c>
      <c r="R278" s="13">
        <f t="shared" si="117"/>
        <v>1.6046399604786103E-2</v>
      </c>
      <c r="T278" s="13" t="str">
        <f t="shared" si="118"/>
        <v>2 - Ear</v>
      </c>
      <c r="U278" s="26" t="b">
        <f t="shared" ref="U278" si="137">IF(ABS(J278-R278)&lt;0.01,TRUE,FALSE)</f>
        <v>1</v>
      </c>
      <c r="V278" s="26">
        <f t="shared" ref="V278" si="138">ABS(J278-R278)</f>
        <v>6.4393874195408166E-4</v>
      </c>
      <c r="X278" s="13">
        <f t="shared" si="119"/>
        <v>60.680446444965739</v>
      </c>
      <c r="Y278" s="13">
        <f t="shared" si="120"/>
        <v>34.511825639724769</v>
      </c>
      <c r="Z278" s="13">
        <f t="shared" si="121"/>
        <v>49.843548065260229</v>
      </c>
      <c r="AA278" s="13">
        <f t="shared" si="122"/>
        <v>37.005519184946479</v>
      </c>
      <c r="AB278" s="13">
        <f t="shared" si="123"/>
        <v>638.28057537342988</v>
      </c>
      <c r="AC278" s="13"/>
      <c r="AD278" s="13">
        <f t="shared" si="124"/>
        <v>111.18196817489306</v>
      </c>
      <c r="AE278" s="13">
        <f t="shared" si="125"/>
        <v>56.653170961195151</v>
      </c>
      <c r="AF278" s="13">
        <f t="shared" si="126"/>
        <v>109.88978073017496</v>
      </c>
      <c r="AG278" s="13">
        <f t="shared" si="127"/>
        <v>55.820984658415995</v>
      </c>
      <c r="AH278" s="13">
        <f t="shared" si="128"/>
        <v>658.5591602677066</v>
      </c>
    </row>
    <row r="279" spans="1:34" x14ac:dyDescent="0.3">
      <c r="A279">
        <v>277</v>
      </c>
      <c r="B279">
        <v>313.78662314000002</v>
      </c>
      <c r="C279">
        <v>400.11087592000001</v>
      </c>
      <c r="D279">
        <v>333.52151829000002</v>
      </c>
      <c r="E279">
        <v>371.97897988</v>
      </c>
      <c r="F279">
        <v>287.58706584999999</v>
      </c>
      <c r="G279">
        <v>380.03382742000002</v>
      </c>
      <c r="H279" s="13">
        <f t="shared" si="112"/>
        <v>8.0548475400000257</v>
      </c>
      <c r="I279" s="13">
        <f t="shared" si="113"/>
        <v>-45.93445244000003</v>
      </c>
      <c r="J279" s="13">
        <f t="shared" si="114"/>
        <v>-0.17535525323876094</v>
      </c>
      <c r="L279">
        <v>367.16074229999998</v>
      </c>
      <c r="M279">
        <v>374.6803074</v>
      </c>
      <c r="N279">
        <v>254.24453115</v>
      </c>
      <c r="O279">
        <v>387.43892249999999</v>
      </c>
      <c r="P279" s="13">
        <f t="shared" si="115"/>
        <v>12.758615099999986</v>
      </c>
      <c r="Q279" s="13">
        <f t="shared" si="116"/>
        <v>-112.91621114999998</v>
      </c>
      <c r="R279" s="13">
        <f t="shared" si="117"/>
        <v>-0.11299188105994104</v>
      </c>
      <c r="T279" s="13" t="str">
        <f t="shared" si="118"/>
        <v>2 - Ear</v>
      </c>
      <c r="U279" s="13" t="b">
        <f t="shared" ref="U279:U284" si="139">IF(ABS(J279-R279)&lt;0.01,TRUE,FALSE)</f>
        <v>0</v>
      </c>
      <c r="V279" s="13">
        <f t="shared" ref="V279:V284" si="140">ABS(J279-R279)</f>
        <v>6.2363372178819904E-2</v>
      </c>
      <c r="X279" s="13">
        <f t="shared" si="119"/>
        <v>57.003382560801427</v>
      </c>
      <c r="Y279" s="13">
        <f t="shared" si="120"/>
        <v>34.363784154060532</v>
      </c>
      <c r="Z279" s="13">
        <f t="shared" si="121"/>
        <v>46.635335206850066</v>
      </c>
      <c r="AA279" s="13">
        <f t="shared" si="122"/>
        <v>33.007645760692256</v>
      </c>
      <c r="AB279" s="13">
        <f t="shared" si="123"/>
        <v>566.63083452263481</v>
      </c>
      <c r="AC279" s="13"/>
      <c r="AD279" s="13">
        <f t="shared" si="124"/>
        <v>116.81659018986444</v>
      </c>
      <c r="AE279" s="13">
        <f t="shared" si="125"/>
        <v>59.122841705691812</v>
      </c>
      <c r="AF279" s="13">
        <f t="shared" si="126"/>
        <v>113.63473500537293</v>
      </c>
      <c r="AG279" s="13">
        <f t="shared" si="127"/>
        <v>60.875603668664134</v>
      </c>
      <c r="AH279" s="13">
        <f t="shared" si="128"/>
        <v>1095.2718010024453</v>
      </c>
    </row>
    <row r="280" spans="1:34" x14ac:dyDescent="0.3">
      <c r="A280">
        <v>278</v>
      </c>
      <c r="B280">
        <v>312.49765903999997</v>
      </c>
      <c r="C280">
        <v>400.39699008000002</v>
      </c>
      <c r="D280">
        <v>334.36778523999999</v>
      </c>
      <c r="E280">
        <v>370.8330843</v>
      </c>
      <c r="F280">
        <v>287.58706584999999</v>
      </c>
      <c r="G280">
        <v>380.03382742000002</v>
      </c>
      <c r="H280" s="13">
        <f t="shared" si="112"/>
        <v>9.2007431200000269</v>
      </c>
      <c r="I280" s="13">
        <f t="shared" si="113"/>
        <v>-46.780719390000002</v>
      </c>
      <c r="J280" s="13">
        <f t="shared" si="114"/>
        <v>-0.1966781024313792</v>
      </c>
      <c r="L280">
        <v>367.16074229999998</v>
      </c>
      <c r="M280">
        <v>374.6803074</v>
      </c>
      <c r="N280">
        <v>254.24453115</v>
      </c>
      <c r="O280">
        <v>387.43892249999999</v>
      </c>
      <c r="P280" s="13">
        <f t="shared" si="115"/>
        <v>12.758615099999986</v>
      </c>
      <c r="Q280" s="13">
        <f t="shared" si="116"/>
        <v>-112.91621114999998</v>
      </c>
      <c r="R280" s="13">
        <f t="shared" si="117"/>
        <v>-0.11299188105994104</v>
      </c>
      <c r="T280" s="13" t="str">
        <f t="shared" si="118"/>
        <v>2 - Ear</v>
      </c>
      <c r="U280" s="13" t="b">
        <f t="shared" si="139"/>
        <v>0</v>
      </c>
      <c r="V280" s="13">
        <f t="shared" si="140"/>
        <v>8.3686221371438163E-2</v>
      </c>
      <c r="X280" s="13">
        <f t="shared" si="119"/>
        <v>58.312693997767823</v>
      </c>
      <c r="Y280" s="13">
        <f t="shared" si="120"/>
        <v>36.773998218478312</v>
      </c>
      <c r="Z280" s="13">
        <f t="shared" si="121"/>
        <v>47.676927130491009</v>
      </c>
      <c r="AA280" s="13">
        <f t="shared" si="122"/>
        <v>32.174462646566333</v>
      </c>
      <c r="AB280" s="13">
        <f t="shared" si="123"/>
        <v>590.89968359919874</v>
      </c>
      <c r="AC280" s="13"/>
      <c r="AD280" s="13">
        <f t="shared" si="124"/>
        <v>116.86097660023107</v>
      </c>
      <c r="AE280" s="13">
        <f t="shared" si="125"/>
        <v>60.410267666626886</v>
      </c>
      <c r="AF280" s="13">
        <f t="shared" si="126"/>
        <v>113.63473500537293</v>
      </c>
      <c r="AG280" s="13">
        <f t="shared" si="127"/>
        <v>59.676950528462335</v>
      </c>
      <c r="AH280" s="13">
        <f t="shared" si="128"/>
        <v>1103.202566039417</v>
      </c>
    </row>
    <row r="281" spans="1:34" x14ac:dyDescent="0.3">
      <c r="A281">
        <v>279</v>
      </c>
      <c r="B281">
        <v>314.52847351999998</v>
      </c>
      <c r="C281">
        <v>398.57618609999997</v>
      </c>
      <c r="D281">
        <v>338.82546243000002</v>
      </c>
      <c r="E281">
        <v>374.00367646000001</v>
      </c>
      <c r="F281">
        <v>287.72620956999998</v>
      </c>
      <c r="G281">
        <v>372.36405853000002</v>
      </c>
      <c r="H281" s="13">
        <f t="shared" si="112"/>
        <v>-1.6396179299999858</v>
      </c>
      <c r="I281" s="13">
        <f t="shared" si="113"/>
        <v>-51.099252860000036</v>
      </c>
      <c r="J281" s="13">
        <f t="shared" si="114"/>
        <v>3.2086925703046075E-2</v>
      </c>
      <c r="L281">
        <v>371.27951041</v>
      </c>
      <c r="M281">
        <v>384.74509429</v>
      </c>
      <c r="N281">
        <v>259.89148212999999</v>
      </c>
      <c r="O281">
        <v>384.10116428999999</v>
      </c>
      <c r="P281" s="13">
        <f t="shared" si="115"/>
        <v>-0.64393000000001166</v>
      </c>
      <c r="Q281" s="13">
        <f t="shared" si="116"/>
        <v>-111.38802828000001</v>
      </c>
      <c r="R281" s="13">
        <f t="shared" si="117"/>
        <v>5.7809623704025183E-3</v>
      </c>
      <c r="T281" s="13" t="str">
        <f t="shared" si="118"/>
        <v>1 - Eye</v>
      </c>
      <c r="U281" s="13" t="b">
        <f t="shared" si="139"/>
        <v>0</v>
      </c>
      <c r="V281" s="13">
        <f t="shared" si="140"/>
        <v>2.6305963332643557E-2</v>
      </c>
      <c r="X281" s="13">
        <f t="shared" si="119"/>
        <v>61.585606238390284</v>
      </c>
      <c r="Y281" s="13">
        <f t="shared" si="120"/>
        <v>34.556503007401602</v>
      </c>
      <c r="Z281" s="13">
        <f t="shared" si="121"/>
        <v>51.125551242080498</v>
      </c>
      <c r="AA281" s="13">
        <f t="shared" si="122"/>
        <v>37.489158227298475</v>
      </c>
      <c r="AB281" s="13">
        <f t="shared" si="123"/>
        <v>647.73733108049646</v>
      </c>
      <c r="AC281" s="13"/>
      <c r="AD281" s="13">
        <f t="shared" si="124"/>
        <v>113.16197828208504</v>
      </c>
      <c r="AE281" s="13">
        <f t="shared" si="125"/>
        <v>58.412150180821044</v>
      </c>
      <c r="AF281" s="13">
        <f t="shared" si="126"/>
        <v>111.38988953199919</v>
      </c>
      <c r="AG281" s="13">
        <f t="shared" si="127"/>
        <v>56.521916851349872</v>
      </c>
      <c r="AH281" s="13">
        <f t="shared" si="128"/>
        <v>788.58087043006481</v>
      </c>
    </row>
    <row r="282" spans="1:34" x14ac:dyDescent="0.3">
      <c r="A282">
        <v>280</v>
      </c>
      <c r="B282">
        <v>320.55087634</v>
      </c>
      <c r="C282">
        <v>384.80508278000002</v>
      </c>
      <c r="D282">
        <v>343.10277193000002</v>
      </c>
      <c r="E282">
        <v>363.68036962999997</v>
      </c>
      <c r="F282">
        <v>297.02263327999998</v>
      </c>
      <c r="G282">
        <v>362.49093446000001</v>
      </c>
      <c r="H282" s="13">
        <f t="shared" si="112"/>
        <v>-1.1894351699999675</v>
      </c>
      <c r="I282" s="13">
        <f t="shared" si="113"/>
        <v>-46.080138650000038</v>
      </c>
      <c r="J282" s="13">
        <f t="shared" si="114"/>
        <v>2.5812317515671503E-2</v>
      </c>
      <c r="L282">
        <v>368.87967644000003</v>
      </c>
      <c r="M282">
        <v>383.34772003</v>
      </c>
      <c r="N282">
        <v>261.26491570000002</v>
      </c>
      <c r="O282">
        <v>382.71978088999998</v>
      </c>
      <c r="P282" s="13">
        <f t="shared" si="115"/>
        <v>-0.6279391400000236</v>
      </c>
      <c r="Q282" s="13">
        <f t="shared" si="116"/>
        <v>-107.61476074000001</v>
      </c>
      <c r="R282" s="13">
        <f t="shared" si="117"/>
        <v>5.8350651498184384E-3</v>
      </c>
      <c r="T282" s="13" t="str">
        <f t="shared" si="118"/>
        <v>1 - Eye</v>
      </c>
      <c r="U282" s="13" t="b">
        <f t="shared" si="139"/>
        <v>0</v>
      </c>
      <c r="V282" s="13">
        <f t="shared" si="140"/>
        <v>1.9977252365853064E-2</v>
      </c>
      <c r="X282" s="13">
        <f t="shared" si="119"/>
        <v>54.711414446293567</v>
      </c>
      <c r="Y282" s="13">
        <f t="shared" si="120"/>
        <v>30.900509710554079</v>
      </c>
      <c r="Z282" s="13">
        <f t="shared" si="121"/>
        <v>46.095487132981468</v>
      </c>
      <c r="AA282" s="13">
        <f t="shared" si="122"/>
        <v>32.426832049051583</v>
      </c>
      <c r="AB282" s="13">
        <f t="shared" si="123"/>
        <v>500.12686432919736</v>
      </c>
      <c r="AC282" s="13"/>
      <c r="AD282" s="13">
        <f t="shared" si="124"/>
        <v>107.64499224062205</v>
      </c>
      <c r="AE282" s="13">
        <f t="shared" si="125"/>
        <v>48.350768611169457</v>
      </c>
      <c r="AF282" s="13">
        <f t="shared" si="126"/>
        <v>107.61659275730202</v>
      </c>
      <c r="AG282" s="13">
        <f t="shared" si="127"/>
        <v>59.322623112772625</v>
      </c>
      <c r="AH282" s="13">
        <f t="shared" si="128"/>
        <v>93.590644412332765</v>
      </c>
    </row>
    <row r="283" spans="1:34" x14ac:dyDescent="0.3">
      <c r="A283">
        <v>281</v>
      </c>
      <c r="B283">
        <v>312.11924173</v>
      </c>
      <c r="C283">
        <v>400.55839649000001</v>
      </c>
      <c r="D283">
        <v>336.66617960999997</v>
      </c>
      <c r="E283">
        <v>376.32568544999998</v>
      </c>
      <c r="F283">
        <v>287.83156846999998</v>
      </c>
      <c r="G283">
        <v>371.72995760999999</v>
      </c>
      <c r="H283" s="13">
        <f t="shared" si="112"/>
        <v>-4.595727839999995</v>
      </c>
      <c r="I283" s="13">
        <f t="shared" si="113"/>
        <v>-48.834611139999993</v>
      </c>
      <c r="J283" s="13">
        <f t="shared" si="114"/>
        <v>9.4108005218366028E-2</v>
      </c>
      <c r="L283">
        <v>367.25499109999998</v>
      </c>
      <c r="M283">
        <v>390.88939087</v>
      </c>
      <c r="N283">
        <v>258.24679288999999</v>
      </c>
      <c r="O283">
        <v>383.11438342999998</v>
      </c>
      <c r="P283" s="13">
        <f t="shared" si="115"/>
        <v>-7.7750074400000244</v>
      </c>
      <c r="Q283" s="13">
        <f t="shared" si="116"/>
        <v>-109.00819820999999</v>
      </c>
      <c r="R283" s="13">
        <f t="shared" si="117"/>
        <v>7.1324978925179361E-2</v>
      </c>
      <c r="T283" s="13" t="str">
        <f t="shared" si="118"/>
        <v>1 - Eye</v>
      </c>
      <c r="U283" s="13" t="b">
        <f t="shared" si="139"/>
        <v>0</v>
      </c>
      <c r="V283" s="13">
        <f t="shared" si="140"/>
        <v>2.2783026293186667E-2</v>
      </c>
      <c r="X283" s="13">
        <f t="shared" si="119"/>
        <v>60.619636619050524</v>
      </c>
      <c r="Y283" s="13">
        <f t="shared" si="120"/>
        <v>34.49313618145959</v>
      </c>
      <c r="Z283" s="13">
        <f t="shared" si="121"/>
        <v>49.050381849424596</v>
      </c>
      <c r="AA283" s="13">
        <f t="shared" si="122"/>
        <v>37.695755207216862</v>
      </c>
      <c r="AB283" s="13">
        <f t="shared" si="123"/>
        <v>648.10303315412625</v>
      </c>
      <c r="AC283" s="13"/>
      <c r="AD283" s="13">
        <f t="shared" si="124"/>
        <v>110.94426722241288</v>
      </c>
      <c r="AE283" s="13">
        <f t="shared" si="125"/>
        <v>55.977142909146814</v>
      </c>
      <c r="AF283" s="13">
        <f t="shared" si="126"/>
        <v>109.28512258163369</v>
      </c>
      <c r="AG283" s="13">
        <f t="shared" si="127"/>
        <v>56.626268954045258</v>
      </c>
      <c r="AH283" s="13">
        <f t="shared" si="128"/>
        <v>741.34087134014487</v>
      </c>
    </row>
    <row r="284" spans="1:34" x14ac:dyDescent="0.3">
      <c r="A284">
        <v>282</v>
      </c>
      <c r="B284">
        <v>321.38714642000002</v>
      </c>
      <c r="C284">
        <v>405.75672383</v>
      </c>
      <c r="D284">
        <v>346.53879416000001</v>
      </c>
      <c r="E284">
        <v>380.28369206999997</v>
      </c>
      <c r="F284">
        <v>298.74842224999998</v>
      </c>
      <c r="G284">
        <v>376.61223589999997</v>
      </c>
      <c r="H284" s="13">
        <f t="shared" si="112"/>
        <v>-3.671456169999999</v>
      </c>
      <c r="I284" s="13">
        <f t="shared" si="113"/>
        <v>-47.790371910000033</v>
      </c>
      <c r="J284" s="13">
        <f t="shared" si="114"/>
        <v>7.6824180755784302E-2</v>
      </c>
      <c r="L284">
        <v>369.19580042000001</v>
      </c>
      <c r="M284">
        <v>395.01467681000003</v>
      </c>
      <c r="N284">
        <v>265.44265129000001</v>
      </c>
      <c r="O284">
        <v>390.71095385000001</v>
      </c>
      <c r="P284" s="13">
        <f t="shared" si="115"/>
        <v>-4.303722960000016</v>
      </c>
      <c r="Q284" s="13">
        <f t="shared" si="116"/>
        <v>-103.75314913</v>
      </c>
      <c r="R284" s="13">
        <f t="shared" si="117"/>
        <v>4.1480408027013839E-2</v>
      </c>
      <c r="T284" s="13" t="str">
        <f t="shared" si="118"/>
        <v>1 - Eye</v>
      </c>
      <c r="U284" s="13" t="b">
        <f t="shared" si="139"/>
        <v>0</v>
      </c>
      <c r="V284" s="13">
        <f t="shared" si="140"/>
        <v>3.5343772728770463E-2</v>
      </c>
      <c r="X284" s="13">
        <f t="shared" si="119"/>
        <v>60.316536914104674</v>
      </c>
      <c r="Y284" s="13">
        <f t="shared" si="120"/>
        <v>35.797775504673702</v>
      </c>
      <c r="Z284" s="13">
        <f t="shared" si="121"/>
        <v>47.931192742350483</v>
      </c>
      <c r="AA284" s="13">
        <f t="shared" si="122"/>
        <v>36.904105581185156</v>
      </c>
      <c r="AB284" s="13">
        <f t="shared" si="123"/>
        <v>654.85441688316689</v>
      </c>
      <c r="AC284" s="13"/>
      <c r="AD284" s="13">
        <f t="shared" si="124"/>
        <v>105.38768095114972</v>
      </c>
      <c r="AE284" s="13">
        <f t="shared" si="125"/>
        <v>49.000601746015377</v>
      </c>
      <c r="AF284" s="13">
        <f t="shared" si="126"/>
        <v>103.84237085943508</v>
      </c>
      <c r="AG284" s="13">
        <f t="shared" si="127"/>
        <v>57.932389296848989</v>
      </c>
      <c r="AH284" s="13">
        <f t="shared" si="128"/>
        <v>660.13820416701128</v>
      </c>
    </row>
    <row r="285" spans="1:34" x14ac:dyDescent="0.3">
      <c r="A285">
        <v>283</v>
      </c>
      <c r="B285">
        <v>308.14187040000002</v>
      </c>
      <c r="C285">
        <v>391.90465088000002</v>
      </c>
      <c r="D285">
        <v>332.06744698</v>
      </c>
      <c r="E285">
        <v>368.05071697</v>
      </c>
      <c r="F285">
        <v>283.90973464000001</v>
      </c>
      <c r="G285">
        <v>367.82974079000002</v>
      </c>
      <c r="H285" s="13">
        <f t="shared" si="112"/>
        <v>-0.22097617999997965</v>
      </c>
      <c r="I285" s="13">
        <f t="shared" si="113"/>
        <v>-48.157712339999989</v>
      </c>
      <c r="J285" s="13">
        <f t="shared" si="114"/>
        <v>4.5885937944862868E-3</v>
      </c>
      <c r="L285">
        <v>365.86806825000002</v>
      </c>
      <c r="M285">
        <v>378.99900571000001</v>
      </c>
      <c r="N285">
        <v>260.03637264000002</v>
      </c>
      <c r="O285">
        <v>379.56390142999999</v>
      </c>
      <c r="P285" s="13">
        <f t="shared" si="115"/>
        <v>0.56489571999998134</v>
      </c>
      <c r="Q285" s="13">
        <f t="shared" si="116"/>
        <v>-105.83169561</v>
      </c>
      <c r="R285" s="13">
        <f t="shared" si="117"/>
        <v>-5.3376799525321466E-3</v>
      </c>
      <c r="T285" s="13" t="str">
        <f t="shared" si="118"/>
        <v>1 - Eye</v>
      </c>
      <c r="U285" s="26" t="b">
        <f t="shared" ref="U285" si="141">IF(ABS(J285-R285)&lt;0.01,TRUE,FALSE)</f>
        <v>1</v>
      </c>
      <c r="V285" s="26">
        <f t="shared" ref="V285" si="142">ABS(J285-R285)</f>
        <v>9.9262737470184326E-3</v>
      </c>
      <c r="X285" s="13">
        <f t="shared" si="119"/>
        <v>58.050946896429636</v>
      </c>
      <c r="Y285" s="13">
        <f t="shared" si="120"/>
        <v>33.785253849395488</v>
      </c>
      <c r="Z285" s="13">
        <f t="shared" si="121"/>
        <v>48.158219322295494</v>
      </c>
      <c r="AA285" s="13">
        <f t="shared" si="122"/>
        <v>34.15842062116829</v>
      </c>
      <c r="AB285" s="13">
        <f t="shared" si="123"/>
        <v>577.01893496604885</v>
      </c>
      <c r="AC285" s="13"/>
      <c r="AD285" s="13">
        <f t="shared" si="124"/>
        <v>107.32382117962345</v>
      </c>
      <c r="AE285" s="13">
        <f t="shared" si="125"/>
        <v>59.15124339750848</v>
      </c>
      <c r="AF285" s="13">
        <f t="shared" si="126"/>
        <v>105.8332032155418</v>
      </c>
      <c r="AG285" s="13">
        <f t="shared" si="127"/>
        <v>49.663195746196607</v>
      </c>
      <c r="AH285" s="13">
        <f t="shared" si="128"/>
        <v>666.60851459238813</v>
      </c>
    </row>
    <row r="286" spans="1:34" x14ac:dyDescent="0.3">
      <c r="A286">
        <v>284</v>
      </c>
      <c r="B286">
        <v>310.14108888999999</v>
      </c>
      <c r="C286">
        <v>388.22820769999998</v>
      </c>
      <c r="D286">
        <v>338.07454933999998</v>
      </c>
      <c r="E286">
        <v>363.86236152999999</v>
      </c>
      <c r="F286">
        <v>287.11243797999998</v>
      </c>
      <c r="G286">
        <v>364.39940382999998</v>
      </c>
      <c r="H286" s="13">
        <f t="shared" si="112"/>
        <v>0.53704229999999598</v>
      </c>
      <c r="I286" s="13">
        <f t="shared" si="113"/>
        <v>-50.962111359999994</v>
      </c>
      <c r="J286" s="13">
        <f t="shared" si="114"/>
        <v>-1.0538070061624622E-2</v>
      </c>
      <c r="L286">
        <v>376.50298841</v>
      </c>
      <c r="M286">
        <v>379.72551757000002</v>
      </c>
      <c r="N286">
        <v>260.24143472999998</v>
      </c>
      <c r="O286">
        <v>378.28996468000003</v>
      </c>
      <c r="P286" s="13">
        <f t="shared" si="115"/>
        <v>-1.4355528899999968</v>
      </c>
      <c r="Q286" s="13">
        <f t="shared" si="116"/>
        <v>-116.26155368000002</v>
      </c>
      <c r="R286" s="13">
        <f t="shared" si="117"/>
        <v>1.2347614878356377E-2</v>
      </c>
      <c r="T286" s="13" t="str">
        <f t="shared" si="118"/>
        <v>2 - Ear</v>
      </c>
      <c r="U286" s="13" t="b">
        <f>IF(ABS(J286-R286)&lt;0.01,TRUE,FALSE)</f>
        <v>0</v>
      </c>
      <c r="V286" s="13">
        <f>ABS(J286-R286)</f>
        <v>2.2885684939980999E-2</v>
      </c>
      <c r="X286" s="13">
        <f t="shared" si="119"/>
        <v>60.585066423856532</v>
      </c>
      <c r="Y286" s="13">
        <f t="shared" si="120"/>
        <v>37.067137363058087</v>
      </c>
      <c r="Z286" s="13">
        <f t="shared" si="121"/>
        <v>50.964940976136035</v>
      </c>
      <c r="AA286" s="13">
        <f t="shared" si="122"/>
        <v>33.138054508518927</v>
      </c>
      <c r="AB286" s="13">
        <f t="shared" si="123"/>
        <v>613.36675802457171</v>
      </c>
      <c r="AC286" s="13"/>
      <c r="AD286" s="13">
        <f t="shared" si="124"/>
        <v>117.02725466959208</v>
      </c>
      <c r="AE286" s="13">
        <f t="shared" si="125"/>
        <v>66.904390344351654</v>
      </c>
      <c r="AF286" s="13">
        <f t="shared" si="126"/>
        <v>116.27041616932277</v>
      </c>
      <c r="AG286" s="13">
        <f t="shared" si="127"/>
        <v>50.879702825509746</v>
      </c>
      <c r="AH286" s="13">
        <f t="shared" si="128"/>
        <v>541.90099080760763</v>
      </c>
    </row>
    <row r="287" spans="1:34" x14ac:dyDescent="0.3">
      <c r="A287">
        <v>285</v>
      </c>
      <c r="B287">
        <v>309.63467793000001</v>
      </c>
      <c r="C287">
        <v>402.62955006999999</v>
      </c>
      <c r="D287">
        <v>334.90727146</v>
      </c>
      <c r="E287">
        <v>375.71806630999998</v>
      </c>
      <c r="F287">
        <v>285.62087881000002</v>
      </c>
      <c r="G287">
        <v>374.48864259999999</v>
      </c>
      <c r="H287" s="13">
        <f t="shared" si="112"/>
        <v>-1.2294237099999918</v>
      </c>
      <c r="I287" s="13">
        <f t="shared" si="113"/>
        <v>-49.286392649999982</v>
      </c>
      <c r="J287" s="13">
        <f t="shared" si="114"/>
        <v>2.4944485564820339E-2</v>
      </c>
      <c r="L287">
        <v>364.61190558999999</v>
      </c>
      <c r="M287">
        <v>388.57994732999998</v>
      </c>
      <c r="N287">
        <v>254.90531657</v>
      </c>
      <c r="O287">
        <v>388.12386643000002</v>
      </c>
      <c r="P287" s="13">
        <f t="shared" si="115"/>
        <v>-0.45608089999996082</v>
      </c>
      <c r="Q287" s="13">
        <f t="shared" si="116"/>
        <v>-109.70658902</v>
      </c>
      <c r="R287" s="13">
        <f t="shared" si="117"/>
        <v>4.1572790118997796E-3</v>
      </c>
      <c r="T287" s="13" t="str">
        <f t="shared" si="118"/>
        <v>1 - Eye</v>
      </c>
      <c r="U287" s="13" t="b">
        <f>IF(ABS(J287-R287)&lt;0.01,TRUE,FALSE)</f>
        <v>0</v>
      </c>
      <c r="V287" s="13">
        <f>ABS(J287-R287)</f>
        <v>2.0787206552920559E-2</v>
      </c>
      <c r="X287" s="13">
        <f t="shared" si="119"/>
        <v>61.606932177489142</v>
      </c>
      <c r="Y287" s="13">
        <f t="shared" si="120"/>
        <v>36.917908146282365</v>
      </c>
      <c r="Z287" s="13">
        <f t="shared" si="121"/>
        <v>49.301723936477948</v>
      </c>
      <c r="AA287" s="13">
        <f t="shared" si="122"/>
        <v>36.994232272217971</v>
      </c>
      <c r="AB287" s="13">
        <f t="shared" si="123"/>
        <v>678.72034054421624</v>
      </c>
      <c r="AC287" s="13"/>
      <c r="AD287" s="13">
        <f t="shared" si="124"/>
        <v>111.53532169414211</v>
      </c>
      <c r="AE287" s="13">
        <f t="shared" si="125"/>
        <v>56.744047250185488</v>
      </c>
      <c r="AF287" s="13">
        <f t="shared" si="126"/>
        <v>109.70753704368049</v>
      </c>
      <c r="AG287" s="13">
        <f t="shared" si="127"/>
        <v>56.619059094418247</v>
      </c>
      <c r="AH287" s="13">
        <f t="shared" si="128"/>
        <v>783.20402858106274</v>
      </c>
    </row>
    <row r="288" spans="1:34" x14ac:dyDescent="0.3">
      <c r="A288">
        <v>286</v>
      </c>
      <c r="B288">
        <v>310.68647312000002</v>
      </c>
      <c r="C288">
        <v>402.66195470999997</v>
      </c>
      <c r="D288">
        <v>335.09135898</v>
      </c>
      <c r="E288">
        <v>375.33438848999998</v>
      </c>
      <c r="F288">
        <v>285.99388492000003</v>
      </c>
      <c r="G288">
        <v>373.92236582999999</v>
      </c>
      <c r="H288" s="13">
        <f t="shared" si="112"/>
        <v>-1.412022659999991</v>
      </c>
      <c r="I288" s="13">
        <f t="shared" si="113"/>
        <v>-49.097474059999968</v>
      </c>
      <c r="J288" s="13">
        <f t="shared" si="114"/>
        <v>2.8759578512621998E-2</v>
      </c>
      <c r="L288">
        <v>364.96265855000001</v>
      </c>
      <c r="M288">
        <v>385.84946300000001</v>
      </c>
      <c r="N288">
        <v>254.56995122999999</v>
      </c>
      <c r="O288">
        <v>386.14084215999998</v>
      </c>
      <c r="P288" s="13">
        <f t="shared" si="115"/>
        <v>0.29137915999996267</v>
      </c>
      <c r="Q288" s="13">
        <f t="shared" si="116"/>
        <v>-110.39270732000003</v>
      </c>
      <c r="R288" s="13">
        <f t="shared" si="117"/>
        <v>-2.639478341221667E-3</v>
      </c>
      <c r="T288" s="13" t="str">
        <f t="shared" si="118"/>
        <v>1 - Eye</v>
      </c>
      <c r="U288" s="13" t="b">
        <f>IF(ABS(J288-R288)&lt;0.01,TRUE,FALSE)</f>
        <v>0</v>
      </c>
      <c r="V288" s="13">
        <f>ABS(J288-R288)</f>
        <v>3.1399056853843664E-2</v>
      </c>
      <c r="X288" s="13">
        <f t="shared" si="119"/>
        <v>61.823473252100058</v>
      </c>
      <c r="Y288" s="13">
        <f t="shared" si="120"/>
        <v>36.638699886160147</v>
      </c>
      <c r="Z288" s="13">
        <f t="shared" si="121"/>
        <v>49.117774451462303</v>
      </c>
      <c r="AA288" s="13">
        <f t="shared" si="122"/>
        <v>37.890472166577673</v>
      </c>
      <c r="AB288" s="13">
        <f t="shared" si="123"/>
        <v>688.08736272920692</v>
      </c>
      <c r="AC288" s="13"/>
      <c r="AD288" s="13">
        <f t="shared" si="124"/>
        <v>112.85575318798773</v>
      </c>
      <c r="AE288" s="13">
        <f t="shared" si="125"/>
        <v>56.820455668100387</v>
      </c>
      <c r="AF288" s="13">
        <f t="shared" si="126"/>
        <v>110.39309186382121</v>
      </c>
      <c r="AG288" s="13">
        <f t="shared" si="127"/>
        <v>58.497958844053869</v>
      </c>
      <c r="AH288" s="13">
        <f t="shared" si="128"/>
        <v>920.08076367167826</v>
      </c>
    </row>
    <row r="289" spans="1:34" x14ac:dyDescent="0.3">
      <c r="A289">
        <v>287</v>
      </c>
      <c r="B289">
        <v>307.14318777</v>
      </c>
      <c r="C289">
        <v>384.70172288999999</v>
      </c>
      <c r="D289">
        <v>329.85775702000001</v>
      </c>
      <c r="E289">
        <v>364.72051668</v>
      </c>
      <c r="F289">
        <v>283.16373132000001</v>
      </c>
      <c r="G289">
        <v>362.38141030000003</v>
      </c>
      <c r="H289" s="13">
        <f t="shared" si="112"/>
        <v>-2.3391063799999756</v>
      </c>
      <c r="I289" s="13">
        <f t="shared" si="113"/>
        <v>-46.694025699999997</v>
      </c>
      <c r="J289" s="13">
        <f t="shared" si="114"/>
        <v>5.0094339584859905E-2</v>
      </c>
      <c r="L289">
        <v>362.80649813999997</v>
      </c>
      <c r="M289">
        <v>380.52625379</v>
      </c>
      <c r="N289">
        <v>254.05344452</v>
      </c>
      <c r="O289">
        <v>375.28512488000001</v>
      </c>
      <c r="P289" s="13">
        <f t="shared" si="115"/>
        <v>-5.2411289099999863</v>
      </c>
      <c r="Q289" s="13">
        <f t="shared" si="116"/>
        <v>-108.75305361999997</v>
      </c>
      <c r="R289" s="13">
        <f t="shared" si="117"/>
        <v>4.8192935605406564E-2</v>
      </c>
      <c r="T289" s="13" t="str">
        <f t="shared" si="118"/>
        <v>1 - Eye</v>
      </c>
      <c r="U289" s="26" t="b">
        <f t="shared" ref="U289" si="143">IF(ABS(J289-R289)&lt;0.01,TRUE,FALSE)</f>
        <v>1</v>
      </c>
      <c r="V289" s="26">
        <f t="shared" ref="V289" si="144">ABS(J289-R289)</f>
        <v>1.9014039794533408E-3</v>
      </c>
      <c r="X289" s="13">
        <f t="shared" si="119"/>
        <v>54.882374179495542</v>
      </c>
      <c r="Y289" s="13">
        <f t="shared" si="120"/>
        <v>30.252276903062818</v>
      </c>
      <c r="Z289" s="13">
        <f t="shared" si="121"/>
        <v>46.752576984902305</v>
      </c>
      <c r="AA289" s="13">
        <f t="shared" si="122"/>
        <v>32.759894471025952</v>
      </c>
      <c r="AB289" s="13">
        <f t="shared" si="123"/>
        <v>493.0673750691829</v>
      </c>
      <c r="AC289" s="13"/>
      <c r="AD289" s="13">
        <f t="shared" si="124"/>
        <v>109.30868218352994</v>
      </c>
      <c r="AE289" s="13">
        <f t="shared" si="125"/>
        <v>55.819697809572574</v>
      </c>
      <c r="AF289" s="13">
        <f t="shared" si="126"/>
        <v>108.87927306850384</v>
      </c>
      <c r="AG289" s="13">
        <f t="shared" si="127"/>
        <v>53.918393488983476</v>
      </c>
      <c r="AH289" s="13">
        <f t="shared" si="128"/>
        <v>372.91680006373025</v>
      </c>
    </row>
    <row r="290" spans="1:34" x14ac:dyDescent="0.3">
      <c r="A290">
        <v>288</v>
      </c>
      <c r="B290">
        <v>315.92314300999999</v>
      </c>
      <c r="C290">
        <v>404.42706093999999</v>
      </c>
      <c r="D290">
        <v>340.15808534000001</v>
      </c>
      <c r="E290">
        <v>379.01253126</v>
      </c>
      <c r="F290">
        <v>289.55629902999999</v>
      </c>
      <c r="G290">
        <v>376.48319307999998</v>
      </c>
      <c r="H290" s="13">
        <f t="shared" si="112"/>
        <v>-2.5293381800000247</v>
      </c>
      <c r="I290" s="13">
        <f t="shared" si="113"/>
        <v>-50.601786310000023</v>
      </c>
      <c r="J290" s="13">
        <f t="shared" si="114"/>
        <v>4.9985155948934795E-2</v>
      </c>
      <c r="L290">
        <v>366.68798609999999</v>
      </c>
      <c r="M290">
        <v>392.73401562999999</v>
      </c>
      <c r="N290">
        <v>258.31681666999998</v>
      </c>
      <c r="O290">
        <v>390.85940058</v>
      </c>
      <c r="P290" s="13">
        <f t="shared" si="115"/>
        <v>-1.8746150499999885</v>
      </c>
      <c r="Q290" s="13">
        <f t="shared" si="116"/>
        <v>-108.37116943000001</v>
      </c>
      <c r="R290" s="13">
        <f t="shared" si="117"/>
        <v>1.7298097453962193E-2</v>
      </c>
      <c r="T290" s="13" t="str">
        <f t="shared" si="118"/>
        <v>1 - Eye</v>
      </c>
      <c r="U290" s="13" t="b">
        <f>IF(ABS(J290-R290)&lt;0.01,TRUE,FALSE)</f>
        <v>0</v>
      </c>
      <c r="V290" s="13">
        <f>ABS(J290-R290)</f>
        <v>3.2687058494972603E-2</v>
      </c>
      <c r="X290" s="13">
        <f t="shared" si="119"/>
        <v>62.101003011489588</v>
      </c>
      <c r="Y290" s="13">
        <f t="shared" si="120"/>
        <v>35.117385275587182</v>
      </c>
      <c r="Z290" s="13">
        <f t="shared" si="121"/>
        <v>50.664961555217936</v>
      </c>
      <c r="AA290" s="13">
        <f t="shared" si="122"/>
        <v>38.419659192174052</v>
      </c>
      <c r="AB290" s="13">
        <f t="shared" si="123"/>
        <v>673.6594824809406</v>
      </c>
      <c r="AC290" s="13"/>
      <c r="AD290" s="13">
        <f t="shared" si="124"/>
        <v>109.8320055722205</v>
      </c>
      <c r="AE290" s="13">
        <f t="shared" si="125"/>
        <v>52.094112935859016</v>
      </c>
      <c r="AF290" s="13">
        <f t="shared" si="126"/>
        <v>108.38738185421518</v>
      </c>
      <c r="AG290" s="13">
        <f t="shared" si="127"/>
        <v>59.182516354366804</v>
      </c>
      <c r="AH290" s="13">
        <f t="shared" si="128"/>
        <v>681.1767666550395</v>
      </c>
    </row>
    <row r="291" spans="1:34" x14ac:dyDescent="0.3">
      <c r="A291">
        <v>289</v>
      </c>
      <c r="B291">
        <v>307.57593333</v>
      </c>
      <c r="C291">
        <v>395.39048038999999</v>
      </c>
      <c r="D291">
        <v>331.93575992000001</v>
      </c>
      <c r="E291">
        <v>375.61591928000001</v>
      </c>
      <c r="F291">
        <v>284.38421400999999</v>
      </c>
      <c r="G291">
        <v>372.79758463000002</v>
      </c>
      <c r="H291" s="13">
        <f t="shared" si="112"/>
        <v>-2.8183346499999971</v>
      </c>
      <c r="I291" s="13">
        <f t="shared" si="113"/>
        <v>-47.551545910000016</v>
      </c>
      <c r="J291" s="13">
        <f t="shared" si="114"/>
        <v>5.9269043646534861E-2</v>
      </c>
      <c r="L291">
        <v>361.91980129000001</v>
      </c>
      <c r="M291">
        <v>392.91090787000002</v>
      </c>
      <c r="N291">
        <v>253.77911696000001</v>
      </c>
      <c r="O291">
        <v>385.90927935000002</v>
      </c>
      <c r="P291" s="13">
        <f t="shared" si="115"/>
        <v>-7.001628519999997</v>
      </c>
      <c r="Q291" s="13">
        <f t="shared" si="116"/>
        <v>-108.14068433</v>
      </c>
      <c r="R291" s="13">
        <f t="shared" si="117"/>
        <v>6.474555402880533E-2</v>
      </c>
      <c r="T291" s="13" t="str">
        <f t="shared" si="118"/>
        <v>2 - Ear</v>
      </c>
      <c r="U291" s="26" t="b">
        <f t="shared" ref="U291" si="145">IF(ABS(J291-R291)&lt;0.01,TRUE,FALSE)</f>
        <v>1</v>
      </c>
      <c r="V291" s="26">
        <f t="shared" ref="V291" si="146">ABS(J291-R291)</f>
        <v>5.4765103822704692E-3</v>
      </c>
      <c r="X291" s="13">
        <f t="shared" si="119"/>
        <v>55.69403566627831</v>
      </c>
      <c r="Y291" s="13">
        <f t="shared" si="120"/>
        <v>31.375697898022846</v>
      </c>
      <c r="Z291" s="13">
        <f t="shared" si="121"/>
        <v>47.634992690565511</v>
      </c>
      <c r="AA291" s="13">
        <f t="shared" si="122"/>
        <v>32.377380743968253</v>
      </c>
      <c r="AB291" s="13">
        <f t="shared" si="123"/>
        <v>504.48254690942684</v>
      </c>
      <c r="AC291" s="13"/>
      <c r="AD291" s="13">
        <f t="shared" si="124"/>
        <v>108.6967158045772</v>
      </c>
      <c r="AE291" s="13">
        <f t="shared" si="125"/>
        <v>54.400406843477327</v>
      </c>
      <c r="AF291" s="13">
        <f t="shared" si="126"/>
        <v>108.3671094442072</v>
      </c>
      <c r="AG291" s="13">
        <f t="shared" si="127"/>
        <v>54.625915321469854</v>
      </c>
      <c r="AH291" s="13">
        <f t="shared" si="128"/>
        <v>324.31912247725961</v>
      </c>
    </row>
    <row r="292" spans="1:34" x14ac:dyDescent="0.3">
      <c r="A292">
        <v>290</v>
      </c>
      <c r="B292">
        <v>305.68295234999999</v>
      </c>
      <c r="C292">
        <v>401.31759075000002</v>
      </c>
      <c r="D292">
        <v>328.41934902000003</v>
      </c>
      <c r="E292">
        <v>377.66218481999999</v>
      </c>
      <c r="F292">
        <v>282.09415224999998</v>
      </c>
      <c r="G292">
        <v>374.86001763000002</v>
      </c>
      <c r="H292" s="13">
        <f t="shared" si="112"/>
        <v>-2.8021671899999774</v>
      </c>
      <c r="I292" s="13">
        <f t="shared" si="113"/>
        <v>-46.325196770000048</v>
      </c>
      <c r="J292" s="13">
        <f t="shared" si="114"/>
        <v>6.0489050999879314E-2</v>
      </c>
      <c r="L292">
        <v>358.62880050000001</v>
      </c>
      <c r="M292">
        <v>390.58315852999999</v>
      </c>
      <c r="N292">
        <v>248.28145842000001</v>
      </c>
      <c r="O292">
        <v>387.95966824999999</v>
      </c>
      <c r="P292" s="13">
        <f t="shared" si="115"/>
        <v>-2.6234902799999986</v>
      </c>
      <c r="Q292" s="13">
        <f t="shared" si="116"/>
        <v>-110.34734208</v>
      </c>
      <c r="R292" s="13">
        <f t="shared" si="117"/>
        <v>2.3774838890981274E-2</v>
      </c>
      <c r="T292" s="13" t="str">
        <f t="shared" si="118"/>
        <v>1 - Eye</v>
      </c>
      <c r="U292" s="13" t="b">
        <f>IF(ABS(J292-R292)&lt;0.01,TRUE,FALSE)</f>
        <v>0</v>
      </c>
      <c r="V292" s="13">
        <f>ABS(J292-R292)</f>
        <v>3.6714212108898039E-2</v>
      </c>
      <c r="X292" s="13">
        <f t="shared" si="119"/>
        <v>57.333242950583681</v>
      </c>
      <c r="Y292" s="13">
        <f t="shared" si="120"/>
        <v>32.810394134308552</v>
      </c>
      <c r="Z292" s="13">
        <f t="shared" si="121"/>
        <v>46.409869604858137</v>
      </c>
      <c r="AA292" s="13">
        <f t="shared" si="122"/>
        <v>35.446222162000673</v>
      </c>
      <c r="AB292" s="13">
        <f t="shared" si="123"/>
        <v>579.77625957448811</v>
      </c>
      <c r="AC292" s="13"/>
      <c r="AD292" s="13">
        <f t="shared" si="124"/>
        <v>111.66842453892239</v>
      </c>
      <c r="AE292" s="13">
        <f t="shared" si="125"/>
        <v>54.02305870097171</v>
      </c>
      <c r="AF292" s="13">
        <f t="shared" si="126"/>
        <v>110.37852420362303</v>
      </c>
      <c r="AG292" s="13">
        <f t="shared" si="127"/>
        <v>58.935266173250056</v>
      </c>
      <c r="AH292" s="13">
        <f t="shared" si="128"/>
        <v>661.7094911013977</v>
      </c>
    </row>
    <row r="293" spans="1:34" x14ac:dyDescent="0.3">
      <c r="A293">
        <v>291</v>
      </c>
      <c r="B293">
        <v>309.42485506000003</v>
      </c>
      <c r="C293">
        <v>403.46485747000003</v>
      </c>
      <c r="D293">
        <v>336.63689719000001</v>
      </c>
      <c r="E293">
        <v>379.22593963999998</v>
      </c>
      <c r="F293">
        <v>287.19762419</v>
      </c>
      <c r="G293">
        <v>376.84290241000002</v>
      </c>
      <c r="H293" s="13">
        <f t="shared" si="112"/>
        <v>-2.3830372299999567</v>
      </c>
      <c r="I293" s="13">
        <f t="shared" si="113"/>
        <v>-49.439273000000014</v>
      </c>
      <c r="J293" s="13">
        <f t="shared" si="114"/>
        <v>4.8201300006979392E-2</v>
      </c>
      <c r="L293">
        <v>364.60077940000002</v>
      </c>
      <c r="M293">
        <v>395.44683175</v>
      </c>
      <c r="N293">
        <v>254.16454723999999</v>
      </c>
      <c r="O293">
        <v>388.38013375999998</v>
      </c>
      <c r="P293" s="13">
        <f t="shared" si="115"/>
        <v>-7.0666979900000229</v>
      </c>
      <c r="Q293" s="13">
        <f t="shared" si="116"/>
        <v>-110.43623216000003</v>
      </c>
      <c r="R293" s="13">
        <f t="shared" si="117"/>
        <v>6.3988945038995798E-2</v>
      </c>
      <c r="T293" s="13" t="str">
        <f t="shared" si="118"/>
        <v>2 - Ear</v>
      </c>
      <c r="U293" s="13" t="b">
        <f>IF(ABS(J293-R293)&lt;0.01,TRUE,FALSE)</f>
        <v>0</v>
      </c>
      <c r="V293" s="13">
        <f>ABS(J293-R293)</f>
        <v>1.5787645032016406E-2</v>
      </c>
      <c r="X293" s="13">
        <f t="shared" si="119"/>
        <v>60.309890161521295</v>
      </c>
      <c r="Y293" s="13">
        <f t="shared" si="120"/>
        <v>36.44201386386856</v>
      </c>
      <c r="Z293" s="13">
        <f t="shared" si="121"/>
        <v>49.496672425609546</v>
      </c>
      <c r="AA293" s="13">
        <f t="shared" si="122"/>
        <v>34.681094033564484</v>
      </c>
      <c r="AB293" s="13">
        <f t="shared" si="123"/>
        <v>631.60089266102875</v>
      </c>
      <c r="AC293" s="13"/>
      <c r="AD293" s="13">
        <f t="shared" si="124"/>
        <v>111.8498787457617</v>
      </c>
      <c r="AE293" s="13">
        <f t="shared" si="125"/>
        <v>55.755460389274752</v>
      </c>
      <c r="AF293" s="13">
        <f t="shared" si="126"/>
        <v>110.66209646567923</v>
      </c>
      <c r="AG293" s="13">
        <f t="shared" si="127"/>
        <v>57.282200636569428</v>
      </c>
      <c r="AH293" s="13">
        <f t="shared" si="128"/>
        <v>637.69607175432247</v>
      </c>
    </row>
    <row r="294" spans="1:34" x14ac:dyDescent="0.3">
      <c r="A294">
        <v>292</v>
      </c>
      <c r="B294">
        <v>306.70482658999998</v>
      </c>
      <c r="C294">
        <v>410.09448277000001</v>
      </c>
      <c r="D294">
        <v>330.68989234999998</v>
      </c>
      <c r="E294">
        <v>381.34521765</v>
      </c>
      <c r="F294">
        <v>283.63155806999998</v>
      </c>
      <c r="G294">
        <v>383.43062935</v>
      </c>
      <c r="H294" s="13">
        <f t="shared" si="112"/>
        <v>2.0854117000000088</v>
      </c>
      <c r="I294" s="13">
        <f t="shared" si="113"/>
        <v>-47.058334279999997</v>
      </c>
      <c r="J294" s="13">
        <f t="shared" si="114"/>
        <v>-4.4315459352889122E-2</v>
      </c>
      <c r="L294">
        <v>361.74320068999998</v>
      </c>
      <c r="M294">
        <v>392.05632170000001</v>
      </c>
      <c r="N294">
        <v>252.83467349</v>
      </c>
      <c r="O294">
        <v>395.29314674</v>
      </c>
      <c r="P294" s="13">
        <f t="shared" si="115"/>
        <v>3.2368250399999852</v>
      </c>
      <c r="Q294" s="13">
        <f t="shared" si="116"/>
        <v>-108.90852719999998</v>
      </c>
      <c r="R294" s="13">
        <f t="shared" si="117"/>
        <v>-2.9720584082969636E-2</v>
      </c>
      <c r="T294" s="13" t="str">
        <f t="shared" si="118"/>
        <v>2 - Ear</v>
      </c>
      <c r="U294" s="13" t="b">
        <f>IF(ABS(J294-R294)&lt;0.01,TRUE,FALSE)</f>
        <v>0</v>
      </c>
      <c r="V294" s="13">
        <f>ABS(J294-R294)</f>
        <v>1.4594875269919486E-2</v>
      </c>
      <c r="X294" s="13">
        <f t="shared" si="119"/>
        <v>59.903084459908442</v>
      </c>
      <c r="Y294" s="13">
        <f t="shared" si="120"/>
        <v>37.440668055626006</v>
      </c>
      <c r="Z294" s="13">
        <f t="shared" si="121"/>
        <v>47.104519604457487</v>
      </c>
      <c r="AA294" s="13">
        <f t="shared" si="122"/>
        <v>35.260981259733391</v>
      </c>
      <c r="AB294" s="13">
        <f t="shared" si="123"/>
        <v>651.4368957800657</v>
      </c>
      <c r="AC294" s="13"/>
      <c r="AD294" s="13">
        <f t="shared" si="124"/>
        <v>111.37103549734456</v>
      </c>
      <c r="AE294" s="13">
        <f t="shared" si="125"/>
        <v>57.918890513879965</v>
      </c>
      <c r="AF294" s="13">
        <f t="shared" si="126"/>
        <v>108.95661674819344</v>
      </c>
      <c r="AG294" s="13">
        <f t="shared" si="127"/>
        <v>55.866563732615724</v>
      </c>
      <c r="AH294" s="13">
        <f t="shared" si="128"/>
        <v>893.17998404115485</v>
      </c>
    </row>
    <row r="295" spans="1:34" x14ac:dyDescent="0.3">
      <c r="A295">
        <v>293</v>
      </c>
      <c r="B295">
        <v>313.63177942999999</v>
      </c>
      <c r="C295">
        <v>397.53880584000001</v>
      </c>
      <c r="D295">
        <v>337.93057107999999</v>
      </c>
      <c r="E295">
        <v>376.48493817999997</v>
      </c>
      <c r="F295">
        <v>288.49824028</v>
      </c>
      <c r="G295">
        <v>373.11733462000001</v>
      </c>
      <c r="H295" s="13">
        <f t="shared" si="112"/>
        <v>-3.3676035599999636</v>
      </c>
      <c r="I295" s="13">
        <f t="shared" si="113"/>
        <v>-49.432330799999988</v>
      </c>
      <c r="J295" s="13">
        <f t="shared" si="114"/>
        <v>6.8125526462125968E-2</v>
      </c>
      <c r="L295">
        <v>367.44572654000001</v>
      </c>
      <c r="M295">
        <v>395.55333065999997</v>
      </c>
      <c r="N295">
        <v>261.14947144000001</v>
      </c>
      <c r="O295">
        <v>388.34743183</v>
      </c>
      <c r="P295" s="13">
        <f t="shared" si="115"/>
        <v>-7.2058988299999669</v>
      </c>
      <c r="Q295" s="13">
        <f t="shared" si="116"/>
        <v>-106.2962551</v>
      </c>
      <c r="R295" s="13">
        <f t="shared" si="117"/>
        <v>6.779071213017708E-2</v>
      </c>
      <c r="T295" s="13" t="str">
        <f t="shared" si="118"/>
        <v>1 - Eye</v>
      </c>
      <c r="U295" s="26" t="b">
        <f t="shared" ref="U295:U296" si="147">IF(ABS(J295-R295)&lt;0.01,TRUE,FALSE)</f>
        <v>1</v>
      </c>
      <c r="V295" s="26">
        <f t="shared" ref="V295:V296" si="148">ABS(J295-R295)</f>
        <v>3.3481433194888777E-4</v>
      </c>
      <c r="X295" s="13">
        <f t="shared" si="119"/>
        <v>58.371180892579005</v>
      </c>
      <c r="Y295" s="13">
        <f t="shared" si="120"/>
        <v>32.151152686877417</v>
      </c>
      <c r="Z295" s="13">
        <f t="shared" si="121"/>
        <v>49.546907896032742</v>
      </c>
      <c r="AA295" s="13">
        <f t="shared" si="122"/>
        <v>35.044301202247858</v>
      </c>
      <c r="AB295" s="13">
        <f t="shared" si="123"/>
        <v>561.28522402639021</v>
      </c>
      <c r="AC295" s="13"/>
      <c r="AD295" s="13">
        <f t="shared" si="124"/>
        <v>106.83593421021411</v>
      </c>
      <c r="AE295" s="13">
        <f t="shared" si="125"/>
        <v>53.850561884239191</v>
      </c>
      <c r="AF295" s="13">
        <f t="shared" si="126"/>
        <v>106.5402216359271</v>
      </c>
      <c r="AG295" s="13">
        <f t="shared" si="127"/>
        <v>53.281084900261924</v>
      </c>
      <c r="AH295" s="13">
        <f t="shared" si="128"/>
        <v>299.41321737281646</v>
      </c>
    </row>
    <row r="296" spans="1:34" x14ac:dyDescent="0.3">
      <c r="A296">
        <v>294</v>
      </c>
      <c r="B296">
        <v>307.93166144000003</v>
      </c>
      <c r="C296">
        <v>395.44670165999997</v>
      </c>
      <c r="D296">
        <v>331.70797276000002</v>
      </c>
      <c r="E296">
        <v>369.57501079000002</v>
      </c>
      <c r="F296">
        <v>283.76954947000002</v>
      </c>
      <c r="G296">
        <v>373.02193998000001</v>
      </c>
      <c r="H296" s="13">
        <f t="shared" si="112"/>
        <v>3.4469291899999916</v>
      </c>
      <c r="I296" s="13">
        <f t="shared" si="113"/>
        <v>-47.938423290000003</v>
      </c>
      <c r="J296" s="13">
        <f t="shared" si="114"/>
        <v>-7.1903265761329785E-2</v>
      </c>
      <c r="L296">
        <v>369.65858945000002</v>
      </c>
      <c r="M296">
        <v>379.86967475</v>
      </c>
      <c r="N296">
        <v>261.34232666000003</v>
      </c>
      <c r="O296">
        <v>387.88125327</v>
      </c>
      <c r="P296" s="13">
        <f t="shared" si="115"/>
        <v>8.0115785200000005</v>
      </c>
      <c r="Q296" s="13">
        <f t="shared" si="116"/>
        <v>-108.31626279</v>
      </c>
      <c r="R296" s="13">
        <f t="shared" si="117"/>
        <v>-7.3964687422170258E-2</v>
      </c>
      <c r="T296" s="13" t="str">
        <f t="shared" si="118"/>
        <v>1 - Eye</v>
      </c>
      <c r="U296" s="26" t="b">
        <f t="shared" si="147"/>
        <v>1</v>
      </c>
      <c r="V296" s="26">
        <f t="shared" si="148"/>
        <v>2.0614216608404734E-3</v>
      </c>
      <c r="X296" s="13">
        <f t="shared" si="119"/>
        <v>58.082335517616364</v>
      </c>
      <c r="Y296" s="13">
        <f t="shared" si="120"/>
        <v>35.137691564165088</v>
      </c>
      <c r="Z296" s="13">
        <f t="shared" si="121"/>
        <v>48.062186262924918</v>
      </c>
      <c r="AA296" s="13">
        <f t="shared" si="122"/>
        <v>32.964793208142723</v>
      </c>
      <c r="AB296" s="13">
        <f t="shared" si="123"/>
        <v>579.14640331732551</v>
      </c>
      <c r="AC296" s="13"/>
      <c r="AD296" s="13">
        <f t="shared" si="124"/>
        <v>109.73690033202251</v>
      </c>
      <c r="AE296" s="13">
        <f t="shared" si="125"/>
        <v>63.662056272999742</v>
      </c>
      <c r="AF296" s="13">
        <f t="shared" si="126"/>
        <v>108.61214561537058</v>
      </c>
      <c r="AG296" s="13">
        <f t="shared" si="127"/>
        <v>47.199598775674687</v>
      </c>
      <c r="AH296" s="13">
        <f t="shared" si="128"/>
        <v>596.35760485998276</v>
      </c>
    </row>
    <row r="297" spans="1:34" x14ac:dyDescent="0.3">
      <c r="A297">
        <v>295</v>
      </c>
      <c r="B297">
        <v>317.07501065000002</v>
      </c>
      <c r="C297">
        <v>382.46864104999997</v>
      </c>
      <c r="D297">
        <v>344.24926797000001</v>
      </c>
      <c r="E297">
        <v>361.80146526999999</v>
      </c>
      <c r="F297">
        <v>296.34213340000002</v>
      </c>
      <c r="G297">
        <v>359.90654927999998</v>
      </c>
      <c r="H297" s="13">
        <f t="shared" si="112"/>
        <v>-1.8949159900000154</v>
      </c>
      <c r="I297" s="13">
        <f t="shared" si="113"/>
        <v>-47.907134569999982</v>
      </c>
      <c r="J297" s="13">
        <f t="shared" si="114"/>
        <v>3.9553941328535111E-2</v>
      </c>
      <c r="L297">
        <v>375.63985738999997</v>
      </c>
      <c r="M297">
        <v>385.44958756</v>
      </c>
      <c r="N297">
        <v>263.41507517000002</v>
      </c>
      <c r="O297">
        <v>379.20677018999999</v>
      </c>
      <c r="P297" s="13">
        <f t="shared" si="115"/>
        <v>-6.2428173700000116</v>
      </c>
      <c r="Q297" s="13">
        <f t="shared" si="116"/>
        <v>-112.22478221999995</v>
      </c>
      <c r="R297" s="13">
        <f t="shared" si="117"/>
        <v>5.5627796699679925E-2</v>
      </c>
      <c r="T297" s="13" t="str">
        <f t="shared" si="118"/>
        <v>2 - Ear</v>
      </c>
      <c r="U297" s="13" t="b">
        <f>IF(ABS(J297-R297)&lt;0.01,TRUE,FALSE)</f>
        <v>0</v>
      </c>
      <c r="V297" s="13">
        <f>ABS(J297-R297)</f>
        <v>1.6073855371144814E-2</v>
      </c>
      <c r="X297" s="13">
        <f t="shared" si="119"/>
        <v>56.363277193126308</v>
      </c>
      <c r="Y297" s="13">
        <f t="shared" si="120"/>
        <v>34.140480600234532</v>
      </c>
      <c r="Z297" s="13">
        <f t="shared" si="121"/>
        <v>47.944595621584348</v>
      </c>
      <c r="AA297" s="13">
        <f t="shared" si="122"/>
        <v>30.641478164433732</v>
      </c>
      <c r="AB297" s="13">
        <f t="shared" si="123"/>
        <v>520.79905299317329</v>
      </c>
      <c r="AC297" s="13"/>
      <c r="AD297" s="13">
        <f t="shared" si="124"/>
        <v>112.39896645937944</v>
      </c>
      <c r="AE297" s="13">
        <f t="shared" si="125"/>
        <v>58.640662647817713</v>
      </c>
      <c r="AF297" s="13">
        <f t="shared" si="126"/>
        <v>112.39828518728206</v>
      </c>
      <c r="AG297" s="13">
        <f t="shared" si="127"/>
        <v>53.758985083659084</v>
      </c>
      <c r="AH297" s="13">
        <f t="shared" si="128"/>
        <v>15.536784802962071</v>
      </c>
    </row>
    <row r="298" spans="1:34" x14ac:dyDescent="0.3">
      <c r="A298">
        <v>296</v>
      </c>
      <c r="B298">
        <v>276.85272454</v>
      </c>
      <c r="C298">
        <v>406.49333881000001</v>
      </c>
      <c r="D298">
        <v>304.15331731999999</v>
      </c>
      <c r="E298">
        <v>380.92152706000002</v>
      </c>
      <c r="F298">
        <v>258.65810255999997</v>
      </c>
      <c r="G298">
        <v>384.88420213000001</v>
      </c>
      <c r="H298" s="13">
        <f t="shared" si="112"/>
        <v>3.9626750699999889</v>
      </c>
      <c r="I298" s="13">
        <f t="shared" si="113"/>
        <v>-45.49521476000001</v>
      </c>
      <c r="J298" s="13">
        <f t="shared" si="114"/>
        <v>-8.7100920193567799E-2</v>
      </c>
      <c r="L298">
        <v>350.14434734999998</v>
      </c>
      <c r="M298">
        <v>388.04015380999999</v>
      </c>
      <c r="N298">
        <v>246.69669325999999</v>
      </c>
      <c r="O298">
        <v>394.84115013000002</v>
      </c>
      <c r="P298" s="13">
        <f t="shared" si="115"/>
        <v>6.8009963200000243</v>
      </c>
      <c r="Q298" s="13">
        <f t="shared" si="116"/>
        <v>-103.44765408999999</v>
      </c>
      <c r="R298" s="13">
        <f t="shared" si="117"/>
        <v>-6.5743359574719037E-2</v>
      </c>
      <c r="T298" s="13" t="str">
        <f t="shared" si="118"/>
        <v>2 - Ear</v>
      </c>
      <c r="U298" s="13" t="b">
        <f>IF(ABS(J298-R298)&lt;0.01,TRUE,FALSE)</f>
        <v>0</v>
      </c>
      <c r="V298" s="13">
        <f>ABS(J298-R298)</f>
        <v>2.1357560618848762E-2</v>
      </c>
      <c r="X298" s="13">
        <f t="shared" si="119"/>
        <v>55.661378809885392</v>
      </c>
      <c r="Y298" s="13">
        <f t="shared" si="120"/>
        <v>37.406415523501117</v>
      </c>
      <c r="Z298" s="13">
        <f t="shared" si="121"/>
        <v>45.667465002657224</v>
      </c>
      <c r="AA298" s="13">
        <f t="shared" si="122"/>
        <v>28.248877093612439</v>
      </c>
      <c r="AB298" s="13">
        <f t="shared" si="123"/>
        <v>527.60584448150701</v>
      </c>
      <c r="AC298" s="13"/>
      <c r="AD298" s="13">
        <f t="shared" si="124"/>
        <v>105.78944099021405</v>
      </c>
      <c r="AE298" s="13">
        <f t="shared" si="125"/>
        <v>75.578978630089566</v>
      </c>
      <c r="AF298" s="13">
        <f t="shared" si="126"/>
        <v>103.67097321656118</v>
      </c>
      <c r="AG298" s="13">
        <f t="shared" si="127"/>
        <v>32.328930133777376</v>
      </c>
      <c r="AH298" s="13">
        <f t="shared" si="128"/>
        <v>705.24132086056659</v>
      </c>
    </row>
    <row r="299" spans="1:34" x14ac:dyDescent="0.3">
      <c r="A299">
        <v>297</v>
      </c>
      <c r="B299">
        <v>303.97282092</v>
      </c>
      <c r="C299">
        <v>406.40336101999998</v>
      </c>
      <c r="D299">
        <v>329.91056417999999</v>
      </c>
      <c r="E299">
        <v>379.55864237999998</v>
      </c>
      <c r="F299">
        <v>283.51516789999999</v>
      </c>
      <c r="G299">
        <v>377.97969999999998</v>
      </c>
      <c r="H299" s="13">
        <f t="shared" si="112"/>
        <v>-1.5789423800000009</v>
      </c>
      <c r="I299" s="13">
        <f t="shared" si="113"/>
        <v>-46.39539628</v>
      </c>
      <c r="J299" s="13">
        <f t="shared" si="114"/>
        <v>3.4032307224427072E-2</v>
      </c>
      <c r="L299">
        <v>368.87001207999998</v>
      </c>
      <c r="M299">
        <v>390.85634664999998</v>
      </c>
      <c r="N299">
        <v>258.33144401999999</v>
      </c>
      <c r="O299">
        <v>389.62378344000001</v>
      </c>
      <c r="P299" s="13">
        <f t="shared" si="115"/>
        <v>-1.2325632099999666</v>
      </c>
      <c r="Q299" s="13">
        <f t="shared" si="116"/>
        <v>-110.53856805999999</v>
      </c>
      <c r="R299" s="13">
        <f t="shared" si="117"/>
        <v>1.1150526297128574E-2</v>
      </c>
      <c r="T299" s="13" t="str">
        <f t="shared" si="118"/>
        <v>1 - Eye</v>
      </c>
      <c r="U299" s="13" t="b">
        <f>IF(ABS(J299-R299)&lt;0.01,TRUE,FALSE)</f>
        <v>0</v>
      </c>
      <c r="V299" s="13">
        <f>ABS(J299-R299)</f>
        <v>2.2881780927298499E-2</v>
      </c>
      <c r="X299" s="13">
        <f t="shared" si="119"/>
        <v>59.385441650686957</v>
      </c>
      <c r="Y299" s="13">
        <f t="shared" si="120"/>
        <v>37.328346390945825</v>
      </c>
      <c r="Z299" s="13">
        <f t="shared" si="121"/>
        <v>46.422256031106436</v>
      </c>
      <c r="AA299" s="13">
        <f t="shared" si="122"/>
        <v>35.020280879321668</v>
      </c>
      <c r="AB299" s="13">
        <f t="shared" si="123"/>
        <v>643.21278070133746</v>
      </c>
      <c r="AC299" s="13"/>
      <c r="AD299" s="13">
        <f t="shared" si="124"/>
        <v>112.95348795707575</v>
      </c>
      <c r="AE299" s="13">
        <f t="shared" si="125"/>
        <v>66.733462942354237</v>
      </c>
      <c r="AF299" s="13">
        <f t="shared" si="126"/>
        <v>110.54543971065425</v>
      </c>
      <c r="AG299" s="13">
        <f t="shared" si="127"/>
        <v>48.628073261143015</v>
      </c>
      <c r="AH299" s="13">
        <f t="shared" si="128"/>
        <v>899.26729816209786</v>
      </c>
    </row>
    <row r="300" spans="1:34" x14ac:dyDescent="0.3">
      <c r="A300">
        <v>298</v>
      </c>
      <c r="B300">
        <v>306.64434713000003</v>
      </c>
      <c r="C300">
        <v>399.64898196000001</v>
      </c>
      <c r="D300">
        <v>330.07006917000001</v>
      </c>
      <c r="E300">
        <v>375.71716802999998</v>
      </c>
      <c r="F300">
        <v>282.42336985999998</v>
      </c>
      <c r="G300">
        <v>374.20614330000001</v>
      </c>
      <c r="H300" s="13">
        <f t="shared" si="112"/>
        <v>-1.5110247299999742</v>
      </c>
      <c r="I300" s="13">
        <f t="shared" si="113"/>
        <v>-47.646699310000031</v>
      </c>
      <c r="J300" s="13">
        <f t="shared" si="114"/>
        <v>3.1713103990035303E-2</v>
      </c>
      <c r="L300">
        <v>360.15020836000002</v>
      </c>
      <c r="M300">
        <v>389.93946151</v>
      </c>
      <c r="N300">
        <v>250.67749089</v>
      </c>
      <c r="O300">
        <v>391.32930133999997</v>
      </c>
      <c r="P300" s="13">
        <f t="shared" si="115"/>
        <v>1.3898398299999712</v>
      </c>
      <c r="Q300" s="13">
        <f t="shared" si="116"/>
        <v>-109.47271747000002</v>
      </c>
      <c r="R300" s="13">
        <f t="shared" si="117"/>
        <v>-1.2695764407061914E-2</v>
      </c>
      <c r="T300" s="13" t="str">
        <f t="shared" si="118"/>
        <v>1 - Eye</v>
      </c>
      <c r="U300" s="13" t="b">
        <f>IF(ABS(J300-R300)&lt;0.01,TRUE,FALSE)</f>
        <v>0</v>
      </c>
      <c r="V300" s="13">
        <f>ABS(J300-R300)</f>
        <v>4.440886839709722E-2</v>
      </c>
      <c r="X300" s="13">
        <f t="shared" si="119"/>
        <v>58.143823728289675</v>
      </c>
      <c r="Y300" s="13">
        <f t="shared" si="120"/>
        <v>33.488746931999181</v>
      </c>
      <c r="Z300" s="13">
        <f t="shared" si="121"/>
        <v>47.670652931045836</v>
      </c>
      <c r="AA300" s="13">
        <f t="shared" si="122"/>
        <v>35.128247593534319</v>
      </c>
      <c r="AB300" s="13">
        <f t="shared" si="123"/>
        <v>587.8343937930639</v>
      </c>
      <c r="AC300" s="13"/>
      <c r="AD300" s="13">
        <f t="shared" si="124"/>
        <v>110.22154722610114</v>
      </c>
      <c r="AE300" s="13">
        <f t="shared" si="125"/>
        <v>54.379701850350237</v>
      </c>
      <c r="AF300" s="13">
        <f t="shared" si="126"/>
        <v>109.48153965404168</v>
      </c>
      <c r="AG300" s="13">
        <f t="shared" si="127"/>
        <v>56.581852947810347</v>
      </c>
      <c r="AH300" s="13">
        <f t="shared" si="128"/>
        <v>494.28150595806909</v>
      </c>
    </row>
    <row r="301" spans="1:34" x14ac:dyDescent="0.3">
      <c r="A301">
        <v>299</v>
      </c>
      <c r="B301">
        <v>310.84153264000003</v>
      </c>
      <c r="C301">
        <v>407.27143663999999</v>
      </c>
      <c r="D301">
        <v>334.42186500999998</v>
      </c>
      <c r="E301">
        <v>381.07251428000001</v>
      </c>
      <c r="F301">
        <v>286.82004241999999</v>
      </c>
      <c r="G301">
        <v>382.15535211000002</v>
      </c>
      <c r="H301" s="13">
        <f t="shared" si="112"/>
        <v>1.0828378300000168</v>
      </c>
      <c r="I301" s="13">
        <f t="shared" si="113"/>
        <v>-47.601822589999983</v>
      </c>
      <c r="J301" s="13">
        <f t="shared" si="114"/>
        <v>-2.2747822900115077E-2</v>
      </c>
      <c r="L301">
        <v>364.63218494</v>
      </c>
      <c r="M301">
        <v>394.04118308</v>
      </c>
      <c r="N301">
        <v>256.50412352000001</v>
      </c>
      <c r="O301">
        <v>396.88135319000003</v>
      </c>
      <c r="P301" s="13">
        <f t="shared" si="115"/>
        <v>2.8401701100000309</v>
      </c>
      <c r="Q301" s="13">
        <f t="shared" si="116"/>
        <v>-108.12806141999999</v>
      </c>
      <c r="R301" s="13">
        <f t="shared" si="117"/>
        <v>-2.6266725516959067E-2</v>
      </c>
      <c r="T301" s="13" t="str">
        <f t="shared" si="118"/>
        <v>1 - Eye</v>
      </c>
      <c r="U301" s="26" t="b">
        <f t="shared" ref="U301" si="149">IF(ABS(J301-R301)&lt;0.01,TRUE,FALSE)</f>
        <v>1</v>
      </c>
      <c r="V301" s="26">
        <f t="shared" ref="V301" si="150">ABS(J301-R301)</f>
        <v>3.5189026168439899E-3</v>
      </c>
      <c r="X301" s="13">
        <f t="shared" si="119"/>
        <v>58.808092752528765</v>
      </c>
      <c r="Y301" s="13">
        <f t="shared" si="120"/>
        <v>35.247916356927746</v>
      </c>
      <c r="Z301" s="13">
        <f t="shared" si="121"/>
        <v>47.614137098722182</v>
      </c>
      <c r="AA301" s="13">
        <f t="shared" si="122"/>
        <v>34.754132049407602</v>
      </c>
      <c r="AB301" s="13">
        <f t="shared" si="123"/>
        <v>610.79138914784642</v>
      </c>
      <c r="AC301" s="13"/>
      <c r="AD301" s="13">
        <f t="shared" si="124"/>
        <v>109.44051013173913</v>
      </c>
      <c r="AE301" s="13">
        <f t="shared" si="125"/>
        <v>55.393807272306034</v>
      </c>
      <c r="AF301" s="13">
        <f t="shared" si="126"/>
        <v>108.16535597270055</v>
      </c>
      <c r="AG301" s="13">
        <f t="shared" si="127"/>
        <v>55.321857018471682</v>
      </c>
      <c r="AH301" s="13">
        <f t="shared" si="128"/>
        <v>638.89353333899419</v>
      </c>
    </row>
    <row r="302" spans="1:34" x14ac:dyDescent="0.3">
      <c r="A302">
        <v>300</v>
      </c>
      <c r="B302">
        <v>309.06922792</v>
      </c>
      <c r="C302">
        <v>407.68135434999999</v>
      </c>
      <c r="D302">
        <v>334.33657262000003</v>
      </c>
      <c r="E302">
        <v>381.85309374000002</v>
      </c>
      <c r="F302">
        <v>286.43669801999999</v>
      </c>
      <c r="G302">
        <v>379.41621051999999</v>
      </c>
      <c r="H302" s="13">
        <f t="shared" si="112"/>
        <v>-2.436883220000027</v>
      </c>
      <c r="I302" s="13">
        <f t="shared" si="113"/>
        <v>-47.899874600000032</v>
      </c>
      <c r="J302" s="13">
        <f t="shared" si="114"/>
        <v>5.0874521913675849E-2</v>
      </c>
      <c r="L302">
        <v>365.50028146</v>
      </c>
      <c r="M302">
        <v>396.21542943999998</v>
      </c>
      <c r="N302">
        <v>256.17742439</v>
      </c>
      <c r="O302">
        <v>392.26377406</v>
      </c>
      <c r="P302" s="13">
        <f t="shared" si="115"/>
        <v>-3.951655379999977</v>
      </c>
      <c r="Q302" s="13">
        <f t="shared" si="116"/>
        <v>-109.32285707</v>
      </c>
      <c r="R302" s="13">
        <f t="shared" si="117"/>
        <v>3.6146653004775674E-2</v>
      </c>
      <c r="T302" s="13" t="str">
        <f t="shared" si="118"/>
        <v>1 - Eye</v>
      </c>
      <c r="U302" s="13" t="b">
        <f>IF(ABS(J302-R302)&lt;0.01,TRUE,FALSE)</f>
        <v>0</v>
      </c>
      <c r="V302" s="13">
        <f>ABS(J302-R302)</f>
        <v>1.4727868908900175E-2</v>
      </c>
      <c r="X302" s="13">
        <f t="shared" si="119"/>
        <v>60.151925110064965</v>
      </c>
      <c r="Y302" s="13">
        <f t="shared" si="120"/>
        <v>36.132225980787503</v>
      </c>
      <c r="Z302" s="13">
        <f t="shared" si="121"/>
        <v>47.961822176848599</v>
      </c>
      <c r="AA302" s="13">
        <f t="shared" si="122"/>
        <v>36.209802062493814</v>
      </c>
      <c r="AB302" s="13">
        <f t="shared" si="123"/>
        <v>649.37200633425323</v>
      </c>
      <c r="AC302" s="13"/>
      <c r="AD302" s="13">
        <f t="shared" si="124"/>
        <v>111.03571551523095</v>
      </c>
      <c r="AE302" s="13">
        <f t="shared" si="125"/>
        <v>57.584123138900921</v>
      </c>
      <c r="AF302" s="13">
        <f t="shared" si="126"/>
        <v>109.3942533142849</v>
      </c>
      <c r="AG302" s="13">
        <f t="shared" si="127"/>
        <v>55.09305457727605</v>
      </c>
      <c r="AH302" s="13">
        <f t="shared" si="128"/>
        <v>738.2418732158493</v>
      </c>
    </row>
    <row r="303" spans="1:34" x14ac:dyDescent="0.3">
      <c r="A303">
        <v>301</v>
      </c>
      <c r="B303">
        <v>303.48641137999999</v>
      </c>
      <c r="C303">
        <v>399.69843799</v>
      </c>
      <c r="D303">
        <v>329.54657622000002</v>
      </c>
      <c r="E303">
        <v>374.81034742000003</v>
      </c>
      <c r="F303">
        <v>281.72821255999997</v>
      </c>
      <c r="G303">
        <v>371.49285479000002</v>
      </c>
      <c r="H303" s="13">
        <f t="shared" si="112"/>
        <v>-3.3174926300000038</v>
      </c>
      <c r="I303" s="13">
        <f t="shared" si="113"/>
        <v>-47.818363660000045</v>
      </c>
      <c r="J303" s="13">
        <f t="shared" si="114"/>
        <v>6.9376958475370815E-2</v>
      </c>
      <c r="L303">
        <v>364.75429939000003</v>
      </c>
      <c r="M303">
        <v>384.49556402000002</v>
      </c>
      <c r="N303">
        <v>255.22079732</v>
      </c>
      <c r="O303">
        <v>382.92404427999998</v>
      </c>
      <c r="P303" s="13">
        <f t="shared" si="115"/>
        <v>-1.571519740000042</v>
      </c>
      <c r="Q303" s="13">
        <f t="shared" si="116"/>
        <v>-109.53350207000003</v>
      </c>
      <c r="R303" s="13">
        <f t="shared" si="117"/>
        <v>1.4347388792478528E-2</v>
      </c>
      <c r="T303" s="13" t="str">
        <f t="shared" si="118"/>
        <v>1 - Eye</v>
      </c>
      <c r="U303" s="13" t="b">
        <f t="shared" ref="U303:U314" si="151">IF(ABS(J303-R303)&lt;0.01,TRUE,FALSE)</f>
        <v>0</v>
      </c>
      <c r="V303" s="13">
        <f t="shared" ref="V303:V314" si="152">ABS(J303-R303)</f>
        <v>5.5029569682892285E-2</v>
      </c>
      <c r="W303" s="13"/>
      <c r="X303" s="13">
        <f t="shared" si="119"/>
        <v>59.795678173643928</v>
      </c>
      <c r="Y303" s="13">
        <f t="shared" si="120"/>
        <v>36.03538876866039</v>
      </c>
      <c r="Z303" s="13">
        <f t="shared" si="121"/>
        <v>47.933304293258537</v>
      </c>
      <c r="AA303" s="13">
        <f t="shared" si="122"/>
        <v>35.62266328536893</v>
      </c>
      <c r="AB303" s="13">
        <f t="shared" si="123"/>
        <v>638.281085236281</v>
      </c>
      <c r="AC303" s="7"/>
      <c r="AD303" s="13">
        <f t="shared" si="124"/>
        <v>111.88407326757155</v>
      </c>
      <c r="AE303" s="13">
        <f t="shared" si="125"/>
        <v>63.12591764207162</v>
      </c>
      <c r="AF303" s="13">
        <f t="shared" si="126"/>
        <v>109.54477509225126</v>
      </c>
      <c r="AG303" s="13">
        <f t="shared" si="127"/>
        <v>51.097453800820226</v>
      </c>
      <c r="AH303" s="13">
        <f t="shared" si="128"/>
        <v>880.7538614493842</v>
      </c>
    </row>
    <row r="304" spans="1:34" x14ac:dyDescent="0.3">
      <c r="A304">
        <v>302</v>
      </c>
      <c r="B304">
        <v>308.35386824</v>
      </c>
      <c r="C304">
        <v>405.02419462</v>
      </c>
      <c r="D304">
        <v>333.65725304</v>
      </c>
      <c r="E304">
        <v>378.40653950000001</v>
      </c>
      <c r="F304">
        <v>285.29576463000001</v>
      </c>
      <c r="G304">
        <v>378.41103779000002</v>
      </c>
      <c r="H304" s="13">
        <f t="shared" si="112"/>
        <v>4.4982900000150039E-3</v>
      </c>
      <c r="I304" s="13">
        <f t="shared" si="113"/>
        <v>-48.361488409999993</v>
      </c>
      <c r="J304" s="13">
        <f t="shared" si="114"/>
        <v>-9.3013886625641272E-5</v>
      </c>
      <c r="L304">
        <v>366.26905957999998</v>
      </c>
      <c r="M304">
        <v>390.65839245000001</v>
      </c>
      <c r="N304">
        <v>258.22215691000002</v>
      </c>
      <c r="O304">
        <v>388.43613047000002</v>
      </c>
      <c r="P304" s="13">
        <f t="shared" si="115"/>
        <v>-2.2222619799999848</v>
      </c>
      <c r="Q304" s="13">
        <f t="shared" si="116"/>
        <v>-108.04690266999995</v>
      </c>
      <c r="R304" s="13">
        <f t="shared" si="117"/>
        <v>2.0567567649646405E-2</v>
      </c>
      <c r="T304" s="13" t="str">
        <f t="shared" si="118"/>
        <v>2 - Ear</v>
      </c>
      <c r="U304" s="13" t="b">
        <f t="shared" si="151"/>
        <v>0</v>
      </c>
      <c r="V304" s="13">
        <f t="shared" si="152"/>
        <v>2.0660581536272045E-2</v>
      </c>
      <c r="W304" s="13"/>
      <c r="X304" s="13">
        <f t="shared" si="119"/>
        <v>60.149848394606444</v>
      </c>
      <c r="Y304" s="13">
        <f t="shared" si="120"/>
        <v>36.72547952612917</v>
      </c>
      <c r="Z304" s="13">
        <f t="shared" si="121"/>
        <v>48.361488619201708</v>
      </c>
      <c r="AA304" s="13">
        <f t="shared" si="122"/>
        <v>35.212728643882016</v>
      </c>
      <c r="AB304" s="13">
        <f t="shared" si="123"/>
        <v>643.57779881222189</v>
      </c>
      <c r="AC304" s="7"/>
      <c r="AD304" s="13">
        <f t="shared" si="124"/>
        <v>110.27245657373855</v>
      </c>
      <c r="AE304" s="13">
        <f t="shared" si="125"/>
        <v>59.670308026156405</v>
      </c>
      <c r="AF304" s="13">
        <f t="shared" si="126"/>
        <v>108.06975351544111</v>
      </c>
      <c r="AG304" s="13">
        <f t="shared" si="127"/>
        <v>52.80485160587957</v>
      </c>
      <c r="AH304" s="13">
        <f t="shared" si="128"/>
        <v>840.44157830888776</v>
      </c>
    </row>
    <row r="305" spans="1:34" x14ac:dyDescent="0.3">
      <c r="A305">
        <v>303</v>
      </c>
      <c r="B305">
        <v>308.04857333000001</v>
      </c>
      <c r="C305">
        <v>400.66750711999998</v>
      </c>
      <c r="D305">
        <v>336.54762040000003</v>
      </c>
      <c r="E305">
        <v>377.25616589999998</v>
      </c>
      <c r="F305">
        <v>286.84688851999999</v>
      </c>
      <c r="G305">
        <v>375.97675243999998</v>
      </c>
      <c r="H305" s="13">
        <f t="shared" si="112"/>
        <v>-1.2794134600000007</v>
      </c>
      <c r="I305" s="13">
        <f t="shared" si="113"/>
        <v>-49.700731880000035</v>
      </c>
      <c r="J305" s="13">
        <f t="shared" si="114"/>
        <v>2.574234647266526E-2</v>
      </c>
      <c r="L305">
        <v>370.13218329</v>
      </c>
      <c r="M305">
        <v>390.01553682000002</v>
      </c>
      <c r="N305">
        <v>260.12161974000003</v>
      </c>
      <c r="O305">
        <v>387.10973173999997</v>
      </c>
      <c r="P305" s="13">
        <f t="shared" si="115"/>
        <v>-2.9058050800000501</v>
      </c>
      <c r="Q305" s="13">
        <f t="shared" si="116"/>
        <v>-110.01056354999997</v>
      </c>
      <c r="R305" s="13">
        <f t="shared" si="117"/>
        <v>2.6413873233904098E-2</v>
      </c>
      <c r="T305" s="13" t="str">
        <f t="shared" si="118"/>
        <v>2 - Ear</v>
      </c>
      <c r="U305" s="26" t="b">
        <f t="shared" si="151"/>
        <v>1</v>
      </c>
      <c r="V305" s="26">
        <f t="shared" si="152"/>
        <v>6.71526761238838E-4</v>
      </c>
      <c r="W305" s="13"/>
      <c r="X305" s="13">
        <f t="shared" si="119"/>
        <v>59.571882421696657</v>
      </c>
      <c r="Y305" s="13">
        <f t="shared" si="120"/>
        <v>36.882063142093173</v>
      </c>
      <c r="Z305" s="13">
        <f t="shared" si="121"/>
        <v>49.717196705056502</v>
      </c>
      <c r="AA305" s="13">
        <f t="shared" si="122"/>
        <v>32.544504996243639</v>
      </c>
      <c r="AB305" s="13">
        <f t="shared" si="123"/>
        <v>600.01142867247222</v>
      </c>
      <c r="AC305" s="13"/>
      <c r="AD305" s="13">
        <f t="shared" si="124"/>
        <v>111.42370558190319</v>
      </c>
      <c r="AE305" s="13">
        <f t="shared" si="125"/>
        <v>62.99078580981103</v>
      </c>
      <c r="AF305" s="13">
        <f t="shared" si="126"/>
        <v>110.04893364204642</v>
      </c>
      <c r="AG305" s="13">
        <f t="shared" si="127"/>
        <v>49.807691711948934</v>
      </c>
      <c r="AH305" s="13">
        <f t="shared" si="128"/>
        <v>676.11606241368304</v>
      </c>
    </row>
    <row r="306" spans="1:34" x14ac:dyDescent="0.3">
      <c r="A306">
        <v>304</v>
      </c>
      <c r="B306">
        <v>307.12796347</v>
      </c>
      <c r="C306">
        <v>418.89493593999998</v>
      </c>
      <c r="D306">
        <v>335.43287701000003</v>
      </c>
      <c r="E306">
        <v>393.37746682</v>
      </c>
      <c r="F306">
        <v>286.39313721000002</v>
      </c>
      <c r="G306">
        <v>389.85290665999997</v>
      </c>
      <c r="H306" s="13">
        <f t="shared" si="112"/>
        <v>-3.5245601600000214</v>
      </c>
      <c r="I306" s="13">
        <f t="shared" si="113"/>
        <v>-49.039739800000007</v>
      </c>
      <c r="J306" s="13">
        <f t="shared" si="114"/>
        <v>7.1871510215476733E-2</v>
      </c>
      <c r="L306">
        <v>367.53727878000001</v>
      </c>
      <c r="M306">
        <v>400.94878218000002</v>
      </c>
      <c r="N306">
        <v>254.35057510999999</v>
      </c>
      <c r="O306">
        <v>397.52883101999998</v>
      </c>
      <c r="P306" s="13">
        <f t="shared" si="115"/>
        <v>-3.4199511600000392</v>
      </c>
      <c r="Q306" s="13">
        <f t="shared" si="116"/>
        <v>-113.18670367000001</v>
      </c>
      <c r="R306" s="13">
        <f t="shared" si="117"/>
        <v>3.0215131716981813E-2</v>
      </c>
      <c r="T306" s="13" t="str">
        <f t="shared" si="118"/>
        <v>1 - Eye</v>
      </c>
      <c r="U306" s="13" t="b">
        <f t="shared" si="151"/>
        <v>0</v>
      </c>
      <c r="V306" s="13">
        <f t="shared" si="152"/>
        <v>4.165637849849492E-2</v>
      </c>
      <c r="W306" s="13"/>
      <c r="X306" s="13">
        <f t="shared" si="119"/>
        <v>61.479878170026623</v>
      </c>
      <c r="Y306" s="13">
        <f t="shared" si="120"/>
        <v>38.109176858035518</v>
      </c>
      <c r="Z306" s="13">
        <f t="shared" si="121"/>
        <v>49.166234388787231</v>
      </c>
      <c r="AA306" s="13">
        <f t="shared" si="122"/>
        <v>35.684345093230483</v>
      </c>
      <c r="AB306" s="13">
        <f t="shared" si="123"/>
        <v>675.56620829733231</v>
      </c>
      <c r="AC306" s="13"/>
      <c r="AD306" s="13">
        <f t="shared" si="124"/>
        <v>116.59762272130715</v>
      </c>
      <c r="AE306" s="13">
        <f t="shared" si="125"/>
        <v>63.018646534185116</v>
      </c>
      <c r="AF306" s="13">
        <f t="shared" si="126"/>
        <v>113.23835902033012</v>
      </c>
      <c r="AG306" s="13">
        <f t="shared" si="127"/>
        <v>56.938239888099041</v>
      </c>
      <c r="AH306" s="13">
        <f t="shared" si="128"/>
        <v>1118.9314478093088</v>
      </c>
    </row>
    <row r="307" spans="1:34" x14ac:dyDescent="0.3">
      <c r="A307">
        <v>305</v>
      </c>
      <c r="B307">
        <v>308.36744472999999</v>
      </c>
      <c r="C307">
        <v>414.96985977999998</v>
      </c>
      <c r="D307">
        <v>334.43894304000003</v>
      </c>
      <c r="E307">
        <v>391.37013077</v>
      </c>
      <c r="F307">
        <v>284.45625536</v>
      </c>
      <c r="G307">
        <v>388.22303174000001</v>
      </c>
      <c r="H307" s="13">
        <f t="shared" si="112"/>
        <v>-3.1470990299999926</v>
      </c>
      <c r="I307" s="13">
        <f t="shared" si="113"/>
        <v>-49.982687680000026</v>
      </c>
      <c r="J307" s="13">
        <f t="shared" si="114"/>
        <v>6.2963781582703215E-2</v>
      </c>
      <c r="L307">
        <v>364.98519363000003</v>
      </c>
      <c r="M307">
        <v>400.57874071999998</v>
      </c>
      <c r="N307">
        <v>253.77107441999999</v>
      </c>
      <c r="O307">
        <v>397.26031741999998</v>
      </c>
      <c r="P307" s="13">
        <f t="shared" si="115"/>
        <v>-3.3184233000000063</v>
      </c>
      <c r="Q307" s="13">
        <f t="shared" si="116"/>
        <v>-111.21411921000004</v>
      </c>
      <c r="R307" s="13">
        <f t="shared" si="117"/>
        <v>2.9838147562307214E-2</v>
      </c>
      <c r="T307" s="13" t="str">
        <f t="shared" si="118"/>
        <v>1 - Eye</v>
      </c>
      <c r="U307" s="13" t="b">
        <f t="shared" si="151"/>
        <v>0</v>
      </c>
      <c r="V307" s="13">
        <f t="shared" si="152"/>
        <v>3.3125634020396005E-2</v>
      </c>
      <c r="W307" s="13"/>
      <c r="X307" s="13">
        <f t="shared" si="119"/>
        <v>60.562345654714775</v>
      </c>
      <c r="Y307" s="13">
        <f t="shared" si="120"/>
        <v>35.166322433171331</v>
      </c>
      <c r="Z307" s="13">
        <f t="shared" si="121"/>
        <v>50.081666306354599</v>
      </c>
      <c r="AA307" s="13">
        <f t="shared" si="122"/>
        <v>35.876702569903621</v>
      </c>
      <c r="AB307" s="13">
        <f t="shared" si="123"/>
        <v>630.81373574075621</v>
      </c>
      <c r="AC307" s="13"/>
      <c r="AD307" s="13">
        <f t="shared" si="124"/>
        <v>113.53925056253274</v>
      </c>
      <c r="AE307" s="13">
        <f t="shared" si="125"/>
        <v>58.41809478494271</v>
      </c>
      <c r="AF307" s="13">
        <f t="shared" si="126"/>
        <v>111.26361599756714</v>
      </c>
      <c r="AG307" s="13">
        <f t="shared" si="127"/>
        <v>57.396790342555605</v>
      </c>
      <c r="AH307" s="13">
        <f t="shared" si="128"/>
        <v>894.18864392373121</v>
      </c>
    </row>
    <row r="308" spans="1:34" x14ac:dyDescent="0.3">
      <c r="A308">
        <v>306</v>
      </c>
      <c r="B308">
        <v>308.78534316999998</v>
      </c>
      <c r="C308">
        <v>410.20669580999999</v>
      </c>
      <c r="D308">
        <v>332.79221296999998</v>
      </c>
      <c r="E308">
        <v>383.82112534999999</v>
      </c>
      <c r="F308">
        <v>286.46235317999998</v>
      </c>
      <c r="G308">
        <v>380.97178589999999</v>
      </c>
      <c r="H308" s="13">
        <f t="shared" si="112"/>
        <v>-2.8493394500000022</v>
      </c>
      <c r="I308" s="13">
        <f t="shared" si="113"/>
        <v>-46.32985979</v>
      </c>
      <c r="J308" s="13">
        <f t="shared" si="114"/>
        <v>6.1501145544476991E-2</v>
      </c>
      <c r="L308">
        <v>364.28848018000002</v>
      </c>
      <c r="M308">
        <v>396.83370681999997</v>
      </c>
      <c r="N308">
        <v>258.31036748999998</v>
      </c>
      <c r="O308">
        <v>393.69720443</v>
      </c>
      <c r="P308" s="13">
        <f t="shared" si="115"/>
        <v>-3.1365023899999755</v>
      </c>
      <c r="Q308" s="13">
        <f t="shared" si="116"/>
        <v>-105.97811269000005</v>
      </c>
      <c r="R308" s="13">
        <f t="shared" si="117"/>
        <v>2.9595756240485795E-2</v>
      </c>
      <c r="T308" s="13" t="str">
        <f t="shared" si="118"/>
        <v>1 - Eye</v>
      </c>
      <c r="U308" s="13" t="b">
        <f t="shared" si="151"/>
        <v>0</v>
      </c>
      <c r="V308" s="13">
        <f t="shared" si="152"/>
        <v>3.19053893039912E-2</v>
      </c>
      <c r="W308" s="13"/>
      <c r="X308" s="13">
        <f t="shared" si="119"/>
        <v>59.436499933955119</v>
      </c>
      <c r="Y308" s="13">
        <f t="shared" si="120"/>
        <v>35.672512192075523</v>
      </c>
      <c r="Z308" s="13">
        <f t="shared" si="121"/>
        <v>46.417395914273186</v>
      </c>
      <c r="AA308" s="13">
        <f t="shared" si="122"/>
        <v>36.783091761561536</v>
      </c>
      <c r="AB308" s="13">
        <f t="shared" si="123"/>
        <v>645.42175054155939</v>
      </c>
      <c r="AC308" s="13"/>
      <c r="AD308" s="13">
        <f t="shared" si="124"/>
        <v>108.11117386150163</v>
      </c>
      <c r="AE308" s="13">
        <f t="shared" si="125"/>
        <v>57.091462167976552</v>
      </c>
      <c r="AF308" s="13">
        <f t="shared" si="126"/>
        <v>106.02451611102417</v>
      </c>
      <c r="AG308" s="13">
        <f t="shared" si="127"/>
        <v>53.106369444002524</v>
      </c>
      <c r="AH308" s="13">
        <f t="shared" si="128"/>
        <v>795.66492803435642</v>
      </c>
    </row>
    <row r="309" spans="1:34" x14ac:dyDescent="0.3">
      <c r="A309">
        <v>307</v>
      </c>
      <c r="B309">
        <v>307.88425360000002</v>
      </c>
      <c r="C309">
        <v>405.91581431999998</v>
      </c>
      <c r="D309">
        <v>335.46694794000001</v>
      </c>
      <c r="E309">
        <v>381.33309392000001</v>
      </c>
      <c r="F309">
        <v>287.33230809000003</v>
      </c>
      <c r="G309">
        <v>379.52960081999998</v>
      </c>
      <c r="H309" s="13">
        <f t="shared" si="112"/>
        <v>-1.8034931000000256</v>
      </c>
      <c r="I309" s="13">
        <f t="shared" si="113"/>
        <v>-48.134639849999985</v>
      </c>
      <c r="J309" s="13">
        <f t="shared" si="114"/>
        <v>3.7467676202007069E-2</v>
      </c>
      <c r="L309">
        <v>366.77740865999999</v>
      </c>
      <c r="M309">
        <v>392.53933943999999</v>
      </c>
      <c r="N309">
        <v>260.57868201999997</v>
      </c>
      <c r="O309">
        <v>388.72744533000002</v>
      </c>
      <c r="P309" s="13">
        <f t="shared" si="115"/>
        <v>-3.8118941099999688</v>
      </c>
      <c r="Q309" s="13">
        <f t="shared" si="116"/>
        <v>-106.19872664000002</v>
      </c>
      <c r="R309" s="13">
        <f t="shared" si="117"/>
        <v>3.5893971901582195E-2</v>
      </c>
      <c r="T309" s="13" t="str">
        <f t="shared" si="118"/>
        <v>1 - Eye</v>
      </c>
      <c r="U309" s="26" t="b">
        <f t="shared" si="151"/>
        <v>1</v>
      </c>
      <c r="V309" s="26">
        <f t="shared" si="152"/>
        <v>1.5737043004248746E-3</v>
      </c>
      <c r="W309" s="13"/>
      <c r="X309" s="13">
        <f t="shared" si="119"/>
        <v>59.2807887628841</v>
      </c>
      <c r="Y309" s="13">
        <f t="shared" si="120"/>
        <v>36.947464991775043</v>
      </c>
      <c r="Z309" s="13">
        <f t="shared" si="121"/>
        <v>48.168414348522568</v>
      </c>
      <c r="AA309" s="13">
        <f t="shared" si="122"/>
        <v>33.445698185470597</v>
      </c>
      <c r="AB309" s="13">
        <f t="shared" si="123"/>
        <v>616.51279595442281</v>
      </c>
      <c r="AC309" s="13"/>
      <c r="AD309" s="13">
        <f t="shared" si="124"/>
        <v>108.49587467542729</v>
      </c>
      <c r="AE309" s="13">
        <f t="shared" si="125"/>
        <v>60.393160151928384</v>
      </c>
      <c r="AF309" s="13">
        <f t="shared" si="126"/>
        <v>106.26711662910263</v>
      </c>
      <c r="AG309" s="13">
        <f t="shared" si="127"/>
        <v>50.331472569823553</v>
      </c>
      <c r="AH309" s="13">
        <f t="shared" si="128"/>
        <v>822.52953504023856</v>
      </c>
    </row>
    <row r="310" spans="1:34" x14ac:dyDescent="0.3">
      <c r="A310">
        <v>308</v>
      </c>
      <c r="B310">
        <v>307.27529129999999</v>
      </c>
      <c r="C310">
        <v>417.02327293000002</v>
      </c>
      <c r="D310">
        <v>334.83788942000001</v>
      </c>
      <c r="E310">
        <v>392.47757073000002</v>
      </c>
      <c r="F310">
        <v>285.59752930000002</v>
      </c>
      <c r="G310">
        <v>389.49247217999999</v>
      </c>
      <c r="H310" s="13">
        <f t="shared" si="112"/>
        <v>-2.985098550000032</v>
      </c>
      <c r="I310" s="13">
        <f t="shared" si="113"/>
        <v>-49.240360119999991</v>
      </c>
      <c r="J310" s="13">
        <f t="shared" si="114"/>
        <v>6.0623004030134466E-2</v>
      </c>
      <c r="L310">
        <v>366.92053554</v>
      </c>
      <c r="M310">
        <v>400.40073404999998</v>
      </c>
      <c r="N310">
        <v>254.5469195</v>
      </c>
      <c r="O310">
        <v>397.41194210999998</v>
      </c>
      <c r="P310" s="13">
        <f t="shared" si="115"/>
        <v>-2.9887919399999987</v>
      </c>
      <c r="Q310" s="13">
        <f t="shared" si="116"/>
        <v>-112.37361604</v>
      </c>
      <c r="R310" s="13">
        <f t="shared" si="117"/>
        <v>2.6596918790404697E-2</v>
      </c>
      <c r="T310" s="13" t="str">
        <f t="shared" si="118"/>
        <v>1 - Eye</v>
      </c>
      <c r="U310" s="13" t="b">
        <f t="shared" si="151"/>
        <v>0</v>
      </c>
      <c r="V310" s="13">
        <f t="shared" si="152"/>
        <v>3.4026085239729768E-2</v>
      </c>
      <c r="W310" s="13"/>
      <c r="X310" s="13">
        <f t="shared" si="119"/>
        <v>60.639788205314154</v>
      </c>
      <c r="Y310" s="13">
        <f t="shared" si="120"/>
        <v>36.907835368871375</v>
      </c>
      <c r="Z310" s="13">
        <f t="shared" si="121"/>
        <v>49.330759958675863</v>
      </c>
      <c r="AA310" s="13">
        <f t="shared" si="122"/>
        <v>35.040981083081064</v>
      </c>
      <c r="AB310" s="13">
        <f t="shared" si="123"/>
        <v>645.45814370426092</v>
      </c>
      <c r="AC310" s="13"/>
      <c r="AD310" s="13">
        <f t="shared" si="124"/>
        <v>115.29443705252329</v>
      </c>
      <c r="AE310" s="13">
        <f t="shared" si="125"/>
        <v>61.918203779392428</v>
      </c>
      <c r="AF310" s="13">
        <f t="shared" si="126"/>
        <v>112.4133553416406</v>
      </c>
      <c r="AG310" s="13">
        <f t="shared" si="127"/>
        <v>56.257314984013568</v>
      </c>
      <c r="AH310" s="13">
        <f t="shared" si="128"/>
        <v>1023.1010134774679</v>
      </c>
    </row>
    <row r="311" spans="1:34" x14ac:dyDescent="0.3">
      <c r="A311">
        <v>309</v>
      </c>
      <c r="B311">
        <v>303.59895502000001</v>
      </c>
      <c r="C311">
        <v>375.21020604</v>
      </c>
      <c r="D311">
        <v>340.07744113000001</v>
      </c>
      <c r="E311">
        <v>338.04526863000001</v>
      </c>
      <c r="F311">
        <v>271.61531613</v>
      </c>
      <c r="G311">
        <v>333.73598068000001</v>
      </c>
      <c r="H311" s="13">
        <f t="shared" si="112"/>
        <v>-4.3092879499999981</v>
      </c>
      <c r="I311" s="13">
        <f t="shared" si="113"/>
        <v>-68.462125000000015</v>
      </c>
      <c r="J311" s="13">
        <f t="shared" si="114"/>
        <v>6.2944116181027063E-2</v>
      </c>
      <c r="L311">
        <v>380.90605818</v>
      </c>
      <c r="M311">
        <v>346.79089937999998</v>
      </c>
      <c r="N311">
        <v>230.06816282</v>
      </c>
      <c r="O311">
        <v>346.00527750999998</v>
      </c>
      <c r="P311" s="13">
        <f t="shared" si="115"/>
        <v>-0.78562186999999994</v>
      </c>
      <c r="Q311" s="13">
        <f t="shared" si="116"/>
        <v>-150.83789536</v>
      </c>
      <c r="R311" s="13">
        <f t="shared" si="117"/>
        <v>5.2083852544148887E-3</v>
      </c>
      <c r="T311" s="13" t="str">
        <f t="shared" si="118"/>
        <v>1 - Eye</v>
      </c>
      <c r="U311" s="13" t="b">
        <f t="shared" si="151"/>
        <v>0</v>
      </c>
      <c r="V311" s="13">
        <f t="shared" si="152"/>
        <v>5.7735730926612175E-2</v>
      </c>
      <c r="W311" s="13"/>
      <c r="X311" s="13">
        <f t="shared" si="119"/>
        <v>86.523956483170508</v>
      </c>
      <c r="Y311" s="13">
        <f t="shared" si="120"/>
        <v>52.076026361145111</v>
      </c>
      <c r="Z311" s="13">
        <f t="shared" si="121"/>
        <v>68.597613093690384</v>
      </c>
      <c r="AA311" s="13">
        <f t="shared" si="122"/>
        <v>52.374273511505507</v>
      </c>
      <c r="AB311" s="13">
        <f t="shared" si="123"/>
        <v>1350.7934456043315</v>
      </c>
      <c r="AC311" s="13"/>
      <c r="AD311" s="13">
        <f t="shared" si="124"/>
        <v>156.16177790447617</v>
      </c>
      <c r="AE311" s="13">
        <f t="shared" si="125"/>
        <v>82.365315455147766</v>
      </c>
      <c r="AF311" s="13">
        <f t="shared" si="126"/>
        <v>150.83994125680684</v>
      </c>
      <c r="AG311" s="13">
        <f t="shared" si="127"/>
        <v>79.118299096997731</v>
      </c>
      <c r="AH311" s="13">
        <f t="shared" si="128"/>
        <v>2173.7212775668377</v>
      </c>
    </row>
    <row r="312" spans="1:34" x14ac:dyDescent="0.3">
      <c r="A312">
        <v>310</v>
      </c>
      <c r="B312">
        <v>301.44210801999998</v>
      </c>
      <c r="C312">
        <v>374.97698716999997</v>
      </c>
      <c r="D312">
        <v>340.07744113000001</v>
      </c>
      <c r="E312">
        <v>338.04526863000001</v>
      </c>
      <c r="F312">
        <v>270.18806761000002</v>
      </c>
      <c r="G312">
        <v>333.59563400000002</v>
      </c>
      <c r="H312" s="13">
        <f t="shared" si="112"/>
        <v>-4.4496346299999914</v>
      </c>
      <c r="I312" s="13">
        <f t="shared" si="113"/>
        <v>-69.889373519999992</v>
      </c>
      <c r="J312" s="13">
        <f t="shared" si="114"/>
        <v>6.36668266703901E-2</v>
      </c>
      <c r="L312">
        <v>380.90605818</v>
      </c>
      <c r="M312">
        <v>346.79089937999998</v>
      </c>
      <c r="N312">
        <v>230.06816282</v>
      </c>
      <c r="O312">
        <v>346.00527750999998</v>
      </c>
      <c r="P312" s="13">
        <f t="shared" si="115"/>
        <v>-0.78562186999999994</v>
      </c>
      <c r="Q312" s="13">
        <f t="shared" si="116"/>
        <v>-150.83789536</v>
      </c>
      <c r="R312" s="13">
        <f t="shared" si="117"/>
        <v>5.2083852544148887E-3</v>
      </c>
      <c r="T312" s="13" t="str">
        <f t="shared" si="118"/>
        <v>1 - Eye</v>
      </c>
      <c r="U312" s="13" t="b">
        <f t="shared" si="151"/>
        <v>0</v>
      </c>
      <c r="V312" s="13">
        <f t="shared" si="152"/>
        <v>5.8458441415975212E-2</v>
      </c>
      <c r="W312" s="13"/>
      <c r="X312" s="13">
        <f t="shared" si="119"/>
        <v>87.668114643906932</v>
      </c>
      <c r="Y312" s="13">
        <f t="shared" si="120"/>
        <v>53.447551850748425</v>
      </c>
      <c r="Z312" s="13">
        <f t="shared" si="121"/>
        <v>70.030877328208391</v>
      </c>
      <c r="AA312" s="13">
        <f t="shared" si="122"/>
        <v>51.857800108857063</v>
      </c>
      <c r="AB312" s="13">
        <f t="shared" si="123"/>
        <v>1376.5238939627031</v>
      </c>
      <c r="AC312" s="13"/>
      <c r="AD312" s="13">
        <f t="shared" si="124"/>
        <v>156.09227147529819</v>
      </c>
      <c r="AE312" s="13">
        <f t="shared" si="125"/>
        <v>84.314737264232491</v>
      </c>
      <c r="AF312" s="13">
        <f t="shared" si="126"/>
        <v>150.83994125680684</v>
      </c>
      <c r="AG312" s="13">
        <f t="shared" si="127"/>
        <v>77.029864429557037</v>
      </c>
      <c r="AH312" s="13">
        <f t="shared" si="128"/>
        <v>2156.9793888990398</v>
      </c>
    </row>
    <row r="313" spans="1:34" x14ac:dyDescent="0.3">
      <c r="A313">
        <v>311</v>
      </c>
      <c r="B313">
        <v>304.47008305000003</v>
      </c>
      <c r="C313">
        <v>369.85377504000002</v>
      </c>
      <c r="D313">
        <v>342.91056761999999</v>
      </c>
      <c r="E313">
        <v>337.80418491</v>
      </c>
      <c r="F313">
        <v>277.58222203999998</v>
      </c>
      <c r="G313">
        <v>327.57345472999998</v>
      </c>
      <c r="H313" s="13">
        <f t="shared" si="112"/>
        <v>-10.230730180000023</v>
      </c>
      <c r="I313" s="13">
        <f t="shared" si="113"/>
        <v>-65.328345580000018</v>
      </c>
      <c r="J313" s="13">
        <f t="shared" si="114"/>
        <v>0.15660476458066183</v>
      </c>
      <c r="L313">
        <v>380.738426</v>
      </c>
      <c r="M313">
        <v>350.74700655999999</v>
      </c>
      <c r="N313">
        <v>235.36236797999999</v>
      </c>
      <c r="O313">
        <v>341.54991885999999</v>
      </c>
      <c r="P313" s="13">
        <f t="shared" si="115"/>
        <v>-9.1970876999999973</v>
      </c>
      <c r="Q313" s="13">
        <f t="shared" si="116"/>
        <v>-145.37605802000002</v>
      </c>
      <c r="R313" s="13">
        <f t="shared" si="117"/>
        <v>6.3264115324510414E-2</v>
      </c>
      <c r="T313" s="13" t="str">
        <f t="shared" si="118"/>
        <v>1 - Eye</v>
      </c>
      <c r="U313" s="13" t="b">
        <f t="shared" si="151"/>
        <v>0</v>
      </c>
      <c r="V313" s="13">
        <f t="shared" si="152"/>
        <v>9.3340649256151417E-2</v>
      </c>
      <c r="W313" s="13"/>
      <c r="X313" s="13">
        <f t="shared" si="119"/>
        <v>83.139372446145572</v>
      </c>
      <c r="Y313" s="13">
        <f t="shared" si="120"/>
        <v>50.048447343323247</v>
      </c>
      <c r="Z313" s="13">
        <f t="shared" si="121"/>
        <v>66.124583750946002</v>
      </c>
      <c r="AA313" s="13">
        <f t="shared" si="122"/>
        <v>50.105713798021903</v>
      </c>
      <c r="AB313" s="13">
        <f t="shared" si="123"/>
        <v>1243.5104626670609</v>
      </c>
      <c r="AC313" s="13"/>
      <c r="AD313" s="13">
        <f t="shared" si="124"/>
        <v>149.48557184832077</v>
      </c>
      <c r="AE313" s="13">
        <f t="shared" si="125"/>
        <v>78.625242372199608</v>
      </c>
      <c r="AF313" s="13">
        <f t="shared" si="126"/>
        <v>145.66669031592605</v>
      </c>
      <c r="AG313" s="13">
        <f t="shared" si="127"/>
        <v>74.679211008515864</v>
      </c>
      <c r="AH313" s="13">
        <f t="shared" si="128"/>
        <v>1739.5566609840121</v>
      </c>
    </row>
    <row r="314" spans="1:34" x14ac:dyDescent="0.3">
      <c r="A314">
        <v>312</v>
      </c>
      <c r="B314">
        <v>296.01957236999999</v>
      </c>
      <c r="C314">
        <v>362.92024965000002</v>
      </c>
      <c r="D314">
        <v>330.85765966000002</v>
      </c>
      <c r="E314">
        <v>328.13031668000002</v>
      </c>
      <c r="F314">
        <v>269.32522540999997</v>
      </c>
      <c r="G314">
        <v>326.38867959999999</v>
      </c>
      <c r="H314" s="13">
        <f t="shared" si="112"/>
        <v>-1.7416370800000323</v>
      </c>
      <c r="I314" s="13">
        <f t="shared" si="113"/>
        <v>-61.532434250000051</v>
      </c>
      <c r="J314" s="13">
        <f t="shared" si="114"/>
        <v>2.8304374777762521E-2</v>
      </c>
      <c r="L314">
        <v>371.56364019</v>
      </c>
      <c r="M314">
        <v>344.42461773999997</v>
      </c>
      <c r="N314">
        <v>226.95377475000001</v>
      </c>
      <c r="O314">
        <v>339.59993584</v>
      </c>
      <c r="P314" s="13">
        <f t="shared" si="115"/>
        <v>-4.8246818999999732</v>
      </c>
      <c r="Q314" s="13">
        <f t="shared" si="116"/>
        <v>-144.60986543999999</v>
      </c>
      <c r="R314" s="13">
        <f t="shared" si="117"/>
        <v>3.3363435373652148E-2</v>
      </c>
      <c r="T314" s="13" t="str">
        <f t="shared" si="118"/>
        <v>2 - Ear</v>
      </c>
      <c r="U314" s="26" t="b">
        <f t="shared" si="151"/>
        <v>1</v>
      </c>
      <c r="V314" s="26">
        <f t="shared" si="152"/>
        <v>5.0590605958896265E-3</v>
      </c>
      <c r="W314" s="13"/>
      <c r="X314" s="13">
        <f t="shared" si="119"/>
        <v>78.018453631262616</v>
      </c>
      <c r="Y314" s="13">
        <f t="shared" si="120"/>
        <v>49.234457060911666</v>
      </c>
      <c r="Z314" s="13">
        <f t="shared" si="121"/>
        <v>61.557077289691151</v>
      </c>
      <c r="AA314" s="13">
        <f t="shared" si="122"/>
        <v>45.245372911922402</v>
      </c>
      <c r="AB314" s="13">
        <f t="shared" si="123"/>
        <v>1100.6922838294884</v>
      </c>
      <c r="AC314" s="13"/>
      <c r="AD314" s="13">
        <f t="shared" si="124"/>
        <v>147.68112932095735</v>
      </c>
      <c r="AE314" s="13">
        <f t="shared" si="125"/>
        <v>77.77528259378407</v>
      </c>
      <c r="AF314" s="13">
        <f t="shared" si="126"/>
        <v>144.69032703678258</v>
      </c>
      <c r="AG314" s="13">
        <f t="shared" si="127"/>
        <v>72.89664901134806</v>
      </c>
      <c r="AH314" s="13">
        <f t="shared" si="128"/>
        <v>1519.563469198197</v>
      </c>
    </row>
    <row r="315" spans="1:34" x14ac:dyDescent="0.3">
      <c r="A315">
        <v>313</v>
      </c>
      <c r="B315">
        <v>306.04975479000001</v>
      </c>
      <c r="C315">
        <v>413.78192981000001</v>
      </c>
      <c r="D315">
        <v>332.49070520999999</v>
      </c>
      <c r="E315">
        <v>389.11734478</v>
      </c>
      <c r="F315">
        <v>282.06116435000001</v>
      </c>
      <c r="G315">
        <v>386.85564479999999</v>
      </c>
      <c r="H315" s="13">
        <f t="shared" si="112"/>
        <v>-2.2616999800000031</v>
      </c>
      <c r="I315" s="13">
        <f t="shared" si="113"/>
        <v>-50.429540859999975</v>
      </c>
      <c r="J315" s="13">
        <f t="shared" si="114"/>
        <v>4.4848712509178379E-2</v>
      </c>
      <c r="L315">
        <v>364.24133010000003</v>
      </c>
      <c r="M315">
        <v>402.12915275</v>
      </c>
      <c r="N315">
        <v>254.05008752000001</v>
      </c>
      <c r="O315">
        <v>400.54266507</v>
      </c>
      <c r="P315" s="13">
        <f t="shared" si="115"/>
        <v>-1.5864876800000047</v>
      </c>
      <c r="Q315" s="13">
        <f t="shared" si="116"/>
        <v>-110.19124258000002</v>
      </c>
      <c r="R315" s="13">
        <f t="shared" si="117"/>
        <v>1.4397584080678623E-2</v>
      </c>
      <c r="T315" s="13" t="str">
        <f t="shared" si="118"/>
        <v>1 - Eye</v>
      </c>
      <c r="U315" s="13" t="b">
        <f>IF(ABS(J315-R315)&lt;0.01,TRUE,FALSE)</f>
        <v>0</v>
      </c>
      <c r="V315" s="13">
        <f>ABS(J315-R315)</f>
        <v>3.0451128428499757E-2</v>
      </c>
      <c r="W315" s="13"/>
      <c r="X315" s="13">
        <f t="shared" si="119"/>
        <v>61.350628788058764</v>
      </c>
      <c r="Y315" s="13">
        <f t="shared" si="120"/>
        <v>36.158893979420853</v>
      </c>
      <c r="Z315" s="13">
        <f t="shared" si="121"/>
        <v>50.480232548493063</v>
      </c>
      <c r="AA315" s="13">
        <f t="shared" si="122"/>
        <v>36.062131048203611</v>
      </c>
      <c r="AB315" s="13">
        <f t="shared" si="123"/>
        <v>651.81259780071218</v>
      </c>
      <c r="AC315" s="13"/>
      <c r="AD315" s="13">
        <f t="shared" si="124"/>
        <v>111.60403964577417</v>
      </c>
      <c r="AE315" s="13">
        <f t="shared" si="125"/>
        <v>59.346833531954054</v>
      </c>
      <c r="AF315" s="13">
        <f t="shared" si="126"/>
        <v>110.20266278308887</v>
      </c>
      <c r="AG315" s="13">
        <f t="shared" si="127"/>
        <v>53.658582976505421</v>
      </c>
      <c r="AH315" s="13">
        <f t="shared" si="128"/>
        <v>688.17710052911286</v>
      </c>
    </row>
    <row r="316" spans="1:34" x14ac:dyDescent="0.3">
      <c r="A316">
        <v>314</v>
      </c>
      <c r="B316">
        <v>286.26314183</v>
      </c>
      <c r="C316">
        <v>354.82815984000001</v>
      </c>
      <c r="D316">
        <v>327.57640824999999</v>
      </c>
      <c r="E316">
        <v>323.73966221000001</v>
      </c>
      <c r="F316">
        <v>267.43890262000002</v>
      </c>
      <c r="G316">
        <v>319.62991948000001</v>
      </c>
      <c r="H316" s="13">
        <f t="shared" si="112"/>
        <v>-4.1097427299999936</v>
      </c>
      <c r="I316" s="13">
        <f t="shared" si="113"/>
        <v>-60.137505629999964</v>
      </c>
      <c r="J316" s="13">
        <f t="shared" si="114"/>
        <v>6.8339095327389549E-2</v>
      </c>
      <c r="L316">
        <v>368.36570481000001</v>
      </c>
      <c r="M316">
        <v>341.75240845000002</v>
      </c>
      <c r="N316">
        <v>236.20116199</v>
      </c>
      <c r="O316">
        <v>335.84967317000002</v>
      </c>
      <c r="P316" s="13">
        <f t="shared" si="115"/>
        <v>-5.9027352800000017</v>
      </c>
      <c r="Q316" s="13">
        <f t="shared" si="116"/>
        <v>-132.16454282000001</v>
      </c>
      <c r="R316" s="13">
        <f t="shared" si="117"/>
        <v>4.4662018678028985E-2</v>
      </c>
      <c r="T316" s="13" t="str">
        <f t="shared" si="118"/>
        <v>1 - Eye</v>
      </c>
      <c r="U316" s="13" t="b">
        <f t="shared" ref="U316:U323" si="153">IF(ABS(J316-R316)&lt;0.01,TRUE,FALSE)</f>
        <v>0</v>
      </c>
      <c r="V316" s="13">
        <f t="shared" ref="V316:V323" si="154">ABS(J316-R316)</f>
        <v>2.3677076649360564E-2</v>
      </c>
      <c r="W316" s="13"/>
      <c r="X316" s="13">
        <f t="shared" si="119"/>
        <v>75.948655403873801</v>
      </c>
      <c r="Y316" s="13">
        <f t="shared" si="120"/>
        <v>51.703778074531598</v>
      </c>
      <c r="Z316" s="13">
        <f t="shared" si="121"/>
        <v>60.277770103953458</v>
      </c>
      <c r="AA316" s="13">
        <f t="shared" si="122"/>
        <v>39.915762629262559</v>
      </c>
      <c r="AB316" s="13">
        <f t="shared" si="123"/>
        <v>1019.6857987872563</v>
      </c>
      <c r="AC316" s="13"/>
      <c r="AD316" s="13">
        <f t="shared" si="124"/>
        <v>134.48609641329412</v>
      </c>
      <c r="AE316" s="13">
        <f t="shared" si="125"/>
        <v>83.137272761968532</v>
      </c>
      <c r="AF316" s="13">
        <f t="shared" si="126"/>
        <v>132.29629118990968</v>
      </c>
      <c r="AG316" s="13">
        <f t="shared" si="127"/>
        <v>53.538628874710021</v>
      </c>
      <c r="AH316" s="13">
        <f t="shared" si="128"/>
        <v>1106.3901997838987</v>
      </c>
    </row>
    <row r="317" spans="1:34" x14ac:dyDescent="0.3">
      <c r="A317">
        <v>315</v>
      </c>
      <c r="B317">
        <v>294.12230751999999</v>
      </c>
      <c r="C317">
        <v>353.43961497999999</v>
      </c>
      <c r="D317">
        <v>328.48068752</v>
      </c>
      <c r="E317">
        <v>331.22056642000001</v>
      </c>
      <c r="F317">
        <v>274.26248206999998</v>
      </c>
      <c r="G317">
        <v>327.73335247</v>
      </c>
      <c r="H317" s="13">
        <f t="shared" si="112"/>
        <v>-3.4872139500000117</v>
      </c>
      <c r="I317" s="13">
        <f t="shared" si="113"/>
        <v>-54.218205450000028</v>
      </c>
      <c r="J317" s="13">
        <f t="shared" si="114"/>
        <v>6.4318136704393819E-2</v>
      </c>
      <c r="L317">
        <v>369.07112343</v>
      </c>
      <c r="M317">
        <v>354.92517246</v>
      </c>
      <c r="N317">
        <v>242.15231767</v>
      </c>
      <c r="O317">
        <v>344.62570254000002</v>
      </c>
      <c r="P317" s="13">
        <f t="shared" si="115"/>
        <v>-10.299469919999979</v>
      </c>
      <c r="Q317" s="13">
        <f t="shared" si="116"/>
        <v>-126.91880576</v>
      </c>
      <c r="R317" s="13">
        <f t="shared" si="117"/>
        <v>8.1150069592334451E-2</v>
      </c>
      <c r="T317" s="13" t="str">
        <f t="shared" si="118"/>
        <v>2 - Ear</v>
      </c>
      <c r="U317" s="13" t="b">
        <f t="shared" si="153"/>
        <v>0</v>
      </c>
      <c r="V317" s="13">
        <f t="shared" si="154"/>
        <v>1.6831932887940632E-2</v>
      </c>
      <c r="W317" s="13"/>
      <c r="X317" s="13">
        <f t="shared" si="119"/>
        <v>63.865627238940469</v>
      </c>
      <c r="Y317" s="13">
        <f t="shared" si="120"/>
        <v>40.916798446799795</v>
      </c>
      <c r="Z317" s="13">
        <f t="shared" si="121"/>
        <v>54.330235259489605</v>
      </c>
      <c r="AA317" s="13">
        <f t="shared" si="122"/>
        <v>32.484220771591538</v>
      </c>
      <c r="AB317" s="13">
        <f t="shared" si="123"/>
        <v>662.24598088250377</v>
      </c>
      <c r="AC317" s="13"/>
      <c r="AD317" s="13">
        <f t="shared" si="124"/>
        <v>127.50582641371548</v>
      </c>
      <c r="AE317" s="13">
        <f t="shared" si="125"/>
        <v>74.963537051939142</v>
      </c>
      <c r="AF317" s="13">
        <f t="shared" si="126"/>
        <v>127.33602136150475</v>
      </c>
      <c r="AG317" s="13">
        <f t="shared" si="127"/>
        <v>52.712094413987089</v>
      </c>
      <c r="AH317" s="13">
        <f t="shared" si="128"/>
        <v>291.69394687760268</v>
      </c>
    </row>
    <row r="318" spans="1:34" x14ac:dyDescent="0.3">
      <c r="A318">
        <v>316</v>
      </c>
      <c r="B318">
        <v>304.36855880000002</v>
      </c>
      <c r="C318">
        <v>343.99569579000001</v>
      </c>
      <c r="D318">
        <v>342.42099411999999</v>
      </c>
      <c r="E318">
        <v>308.26069408000001</v>
      </c>
      <c r="F318">
        <v>273.23452889999999</v>
      </c>
      <c r="G318">
        <v>302.27233933000002</v>
      </c>
      <c r="H318" s="13">
        <f t="shared" si="112"/>
        <v>-5.988354749999985</v>
      </c>
      <c r="I318" s="13">
        <f t="shared" si="113"/>
        <v>-69.186465220000002</v>
      </c>
      <c r="J318" s="13">
        <f t="shared" si="114"/>
        <v>8.6553847359568642E-2</v>
      </c>
      <c r="L318">
        <v>377.56090856999998</v>
      </c>
      <c r="M318">
        <v>324.66954759999999</v>
      </c>
      <c r="N318">
        <v>230.76364717999999</v>
      </c>
      <c r="O318">
        <v>315.19191591999999</v>
      </c>
      <c r="P318" s="13">
        <f t="shared" si="115"/>
        <v>-9.4776316800000018</v>
      </c>
      <c r="Q318" s="13">
        <f t="shared" si="116"/>
        <v>-146.79726138999999</v>
      </c>
      <c r="R318" s="13">
        <f t="shared" si="117"/>
        <v>6.4562728148044521E-2</v>
      </c>
      <c r="T318" s="13" t="str">
        <f t="shared" si="118"/>
        <v>1 - Eye</v>
      </c>
      <c r="U318" s="13" t="b">
        <f t="shared" si="153"/>
        <v>0</v>
      </c>
      <c r="V318" s="13">
        <f t="shared" si="154"/>
        <v>2.1991119211524121E-2</v>
      </c>
      <c r="W318" s="13"/>
      <c r="X318" s="13">
        <f t="shared" si="119"/>
        <v>86.852860144591816</v>
      </c>
      <c r="Y318" s="13">
        <f t="shared" si="120"/>
        <v>52.201323555983564</v>
      </c>
      <c r="Z318" s="13">
        <f t="shared" si="121"/>
        <v>69.445139226947461</v>
      </c>
      <c r="AA318" s="13">
        <f t="shared" si="122"/>
        <v>52.059257506252614</v>
      </c>
      <c r="AB318" s="13">
        <f t="shared" si="123"/>
        <v>1350.1249673715722</v>
      </c>
      <c r="AC318" s="13"/>
      <c r="AD318" s="13">
        <f t="shared" si="124"/>
        <v>150.92193717155675</v>
      </c>
      <c r="AE318" s="13">
        <f t="shared" si="125"/>
        <v>75.700859101570671</v>
      </c>
      <c r="AF318" s="13">
        <f t="shared" si="126"/>
        <v>147.10289410431639</v>
      </c>
      <c r="AG318" s="13">
        <f t="shared" si="127"/>
        <v>79.040121137226464</v>
      </c>
      <c r="AH318" s="13">
        <f t="shared" si="128"/>
        <v>1765.3578802115471</v>
      </c>
    </row>
    <row r="319" spans="1:34" x14ac:dyDescent="0.3">
      <c r="A319">
        <v>317</v>
      </c>
      <c r="B319">
        <v>303.12368119000001</v>
      </c>
      <c r="C319">
        <v>329.91113851</v>
      </c>
      <c r="D319">
        <v>341.76985202999998</v>
      </c>
      <c r="E319">
        <v>299.06408625</v>
      </c>
      <c r="F319">
        <v>279.96079830999997</v>
      </c>
      <c r="G319">
        <v>292.17817179999997</v>
      </c>
      <c r="H319" s="13">
        <f t="shared" si="112"/>
        <v>-6.8859144500000298</v>
      </c>
      <c r="I319" s="13">
        <f t="shared" si="113"/>
        <v>-61.809053720000009</v>
      </c>
      <c r="J319" s="13">
        <f t="shared" si="114"/>
        <v>0.11140624286522452</v>
      </c>
      <c r="L319">
        <v>379.54447261000001</v>
      </c>
      <c r="M319">
        <v>318.90926717000002</v>
      </c>
      <c r="N319">
        <v>240.54826387</v>
      </c>
      <c r="O319">
        <v>306.51533158000001</v>
      </c>
      <c r="P319" s="13">
        <f t="shared" si="115"/>
        <v>-12.393935590000012</v>
      </c>
      <c r="Q319" s="13">
        <f t="shared" si="116"/>
        <v>-138.99620874000001</v>
      </c>
      <c r="R319" s="13">
        <f t="shared" si="117"/>
        <v>8.916743630888195E-2</v>
      </c>
      <c r="T319" s="13" t="str">
        <f t="shared" si="118"/>
        <v>1 - Eye</v>
      </c>
      <c r="U319" s="13" t="b">
        <f t="shared" si="153"/>
        <v>0</v>
      </c>
      <c r="V319" s="13">
        <f t="shared" si="154"/>
        <v>2.2238806556342569E-2</v>
      </c>
      <c r="W319" s="13"/>
      <c r="X319" s="13">
        <f t="shared" si="119"/>
        <v>77.957143664098908</v>
      </c>
      <c r="Y319" s="13">
        <f t="shared" si="120"/>
        <v>49.447620303970488</v>
      </c>
      <c r="Z319" s="13">
        <f t="shared" si="121"/>
        <v>62.191437831702892</v>
      </c>
      <c r="AA319" s="13">
        <f t="shared" si="122"/>
        <v>44.275229192524449</v>
      </c>
      <c r="AB319" s="13">
        <f t="shared" si="123"/>
        <v>1086.370668233156</v>
      </c>
      <c r="AC319" s="13"/>
      <c r="AD319" s="13">
        <f t="shared" si="124"/>
        <v>141.78119433054974</v>
      </c>
      <c r="AE319" s="13">
        <f t="shared" si="125"/>
        <v>77.208668776511473</v>
      </c>
      <c r="AF319" s="13">
        <f t="shared" si="126"/>
        <v>139.54768247270437</v>
      </c>
      <c r="AG319" s="13">
        <f t="shared" si="127"/>
        <v>66.806037411883608</v>
      </c>
      <c r="AH319" s="13">
        <f t="shared" si="128"/>
        <v>1238.1863859507873</v>
      </c>
    </row>
    <row r="320" spans="1:34" x14ac:dyDescent="0.3">
      <c r="A320">
        <v>318</v>
      </c>
      <c r="B320">
        <v>298.48186261000001</v>
      </c>
      <c r="C320">
        <v>357.67850391000002</v>
      </c>
      <c r="D320">
        <v>335.17185619000003</v>
      </c>
      <c r="E320">
        <v>324.32405779999999</v>
      </c>
      <c r="F320">
        <v>272.29499619000001</v>
      </c>
      <c r="G320">
        <v>320.62311885000003</v>
      </c>
      <c r="H320" s="13">
        <f t="shared" si="112"/>
        <v>-3.7009389499999656</v>
      </c>
      <c r="I320" s="13">
        <f t="shared" si="113"/>
        <v>-62.876860000000022</v>
      </c>
      <c r="J320" s="13">
        <f t="shared" si="114"/>
        <v>5.8860110857952584E-2</v>
      </c>
      <c r="L320">
        <v>369.79679467</v>
      </c>
      <c r="M320">
        <v>341.60049921000001</v>
      </c>
      <c r="N320">
        <v>236.56835003</v>
      </c>
      <c r="O320">
        <v>337.37505372999999</v>
      </c>
      <c r="P320" s="13">
        <f t="shared" si="115"/>
        <v>-4.225445480000019</v>
      </c>
      <c r="Q320" s="13">
        <f t="shared" si="116"/>
        <v>-133.22844463999999</v>
      </c>
      <c r="R320" s="13">
        <f t="shared" si="117"/>
        <v>3.1715790808920001E-2</v>
      </c>
      <c r="T320" s="13" t="str">
        <f t="shared" si="118"/>
        <v>1 - Eye</v>
      </c>
      <c r="U320" s="13" t="b">
        <f t="shared" si="153"/>
        <v>0</v>
      </c>
      <c r="V320" s="13">
        <f t="shared" si="154"/>
        <v>2.7144320049032583E-2</v>
      </c>
      <c r="W320" s="13"/>
      <c r="X320" s="13">
        <f t="shared" si="119"/>
        <v>78.972650477287814</v>
      </c>
      <c r="Y320" s="13">
        <f t="shared" si="120"/>
        <v>49.585024999543343</v>
      </c>
      <c r="Z320" s="13">
        <f t="shared" si="121"/>
        <v>62.985684663828415</v>
      </c>
      <c r="AA320" s="13">
        <f t="shared" si="122"/>
        <v>45.374591291203878</v>
      </c>
      <c r="AB320" s="13">
        <f t="shared" si="123"/>
        <v>1116.5051323757436</v>
      </c>
      <c r="AC320" s="13"/>
      <c r="AD320" s="13">
        <f t="shared" si="124"/>
        <v>135.77895250589586</v>
      </c>
      <c r="AE320" s="13">
        <f t="shared" si="125"/>
        <v>73.104868304755442</v>
      </c>
      <c r="AF320" s="13">
        <f t="shared" si="126"/>
        <v>133.29543447056992</v>
      </c>
      <c r="AG320" s="13">
        <f t="shared" si="127"/>
        <v>65.157602236466317</v>
      </c>
      <c r="AH320" s="13">
        <f t="shared" si="128"/>
        <v>1221.6924582125264</v>
      </c>
    </row>
    <row r="321" spans="1:34" x14ac:dyDescent="0.3">
      <c r="A321">
        <v>319</v>
      </c>
      <c r="B321">
        <v>299.33565586999998</v>
      </c>
      <c r="C321">
        <v>358.23838345000001</v>
      </c>
      <c r="D321">
        <v>329.70740332999998</v>
      </c>
      <c r="E321">
        <v>332.15120108999997</v>
      </c>
      <c r="F321">
        <v>276.16169245999998</v>
      </c>
      <c r="G321">
        <v>330.51823555999999</v>
      </c>
      <c r="H321" s="13">
        <f t="shared" si="112"/>
        <v>-1.6329655299999786</v>
      </c>
      <c r="I321" s="13">
        <f t="shared" si="113"/>
        <v>-53.545710869999994</v>
      </c>
      <c r="J321" s="13">
        <f t="shared" si="114"/>
        <v>3.0496663569646969E-2</v>
      </c>
      <c r="L321">
        <v>370.61163974999999</v>
      </c>
      <c r="M321">
        <v>354.83210215000003</v>
      </c>
      <c r="N321">
        <v>243.75170274999999</v>
      </c>
      <c r="O321">
        <v>347.35307060000002</v>
      </c>
      <c r="P321" s="13">
        <f t="shared" si="115"/>
        <v>-7.479031550000002</v>
      </c>
      <c r="Q321" s="13">
        <f t="shared" si="116"/>
        <v>-126.859937</v>
      </c>
      <c r="R321" s="13">
        <f t="shared" si="117"/>
        <v>5.8955031248360164E-2</v>
      </c>
      <c r="T321" s="13" t="str">
        <f t="shared" si="118"/>
        <v>2 - Ear</v>
      </c>
      <c r="U321" s="13" t="b">
        <f t="shared" si="153"/>
        <v>0</v>
      </c>
      <c r="V321" s="13">
        <f t="shared" si="154"/>
        <v>2.8458367678713195E-2</v>
      </c>
      <c r="W321" s="13"/>
      <c r="X321" s="13">
        <f t="shared" si="119"/>
        <v>64.869375581772232</v>
      </c>
      <c r="Y321" s="13">
        <f t="shared" si="120"/>
        <v>40.037284214315953</v>
      </c>
      <c r="Z321" s="13">
        <f t="shared" si="121"/>
        <v>53.570605083345882</v>
      </c>
      <c r="AA321" s="13">
        <f t="shared" si="122"/>
        <v>36.130861865882629</v>
      </c>
      <c r="AB321" s="13">
        <f t="shared" si="123"/>
        <v>723.22637037478535</v>
      </c>
      <c r="AC321" s="13"/>
      <c r="AD321" s="13">
        <f t="shared" si="124"/>
        <v>127.53866512262479</v>
      </c>
      <c r="AE321" s="13">
        <f t="shared" si="125"/>
        <v>71.357330599993375</v>
      </c>
      <c r="AF321" s="13">
        <f t="shared" si="126"/>
        <v>127.0802090357498</v>
      </c>
      <c r="AG321" s="13">
        <f t="shared" si="127"/>
        <v>56.63979060950642</v>
      </c>
      <c r="AH321" s="13">
        <f t="shared" si="128"/>
        <v>482.59798165903908</v>
      </c>
    </row>
    <row r="322" spans="1:34" x14ac:dyDescent="0.3">
      <c r="A322">
        <v>320</v>
      </c>
      <c r="B322">
        <v>314.59919325999999</v>
      </c>
      <c r="C322">
        <v>376.37805938999998</v>
      </c>
      <c r="D322">
        <v>340.98649799999998</v>
      </c>
      <c r="E322">
        <v>358.82295018999997</v>
      </c>
      <c r="F322">
        <v>286.42288095999999</v>
      </c>
      <c r="G322">
        <v>354.91102959</v>
      </c>
      <c r="H322" s="13">
        <f t="shared" si="112"/>
        <v>-3.9119205999999735</v>
      </c>
      <c r="I322" s="13">
        <f t="shared" si="113"/>
        <v>-54.563617039999997</v>
      </c>
      <c r="J322" s="13">
        <f t="shared" si="114"/>
        <v>7.169467150852897E-2</v>
      </c>
      <c r="L322">
        <v>366.30080974999998</v>
      </c>
      <c r="M322">
        <v>383.16151610999998</v>
      </c>
      <c r="N322">
        <v>250.92527726</v>
      </c>
      <c r="O322">
        <v>371.82114282999999</v>
      </c>
      <c r="P322" s="13">
        <f t="shared" si="115"/>
        <v>-11.340373279999994</v>
      </c>
      <c r="Q322" s="13">
        <f t="shared" si="116"/>
        <v>-115.37553248999998</v>
      </c>
      <c r="R322" s="13">
        <f t="shared" si="117"/>
        <v>9.8290972403381152E-2</v>
      </c>
      <c r="T322" s="13" t="str">
        <f t="shared" si="118"/>
        <v>2 - Ear</v>
      </c>
      <c r="U322" s="13" t="b">
        <f t="shared" si="153"/>
        <v>0</v>
      </c>
      <c r="V322" s="13">
        <f t="shared" si="154"/>
        <v>2.6596300894852182E-2</v>
      </c>
      <c r="W322" s="13"/>
      <c r="X322" s="13">
        <f t="shared" si="119"/>
        <v>60.90967561983588</v>
      </c>
      <c r="Y322" s="13">
        <f t="shared" si="120"/>
        <v>31.693401686558527</v>
      </c>
      <c r="Z322" s="13">
        <f t="shared" si="121"/>
        <v>54.703669230395164</v>
      </c>
      <c r="AA322" s="13">
        <f t="shared" si="122"/>
        <v>35.422280322718059</v>
      </c>
      <c r="AB322" s="13">
        <f t="shared" si="123"/>
        <v>530.54764823753237</v>
      </c>
      <c r="AC322" s="13"/>
      <c r="AD322" s="13">
        <f t="shared" si="124"/>
        <v>115.95650788825282</v>
      </c>
      <c r="AE322" s="13">
        <f t="shared" si="125"/>
        <v>52.144725838296942</v>
      </c>
      <c r="AF322" s="13">
        <f t="shared" si="126"/>
        <v>115.93152100908871</v>
      </c>
      <c r="AG322" s="13">
        <f t="shared" si="127"/>
        <v>63.83676892911997</v>
      </c>
      <c r="AH322" s="13">
        <f t="shared" si="128"/>
        <v>98.16465050845116</v>
      </c>
    </row>
    <row r="323" spans="1:34" x14ac:dyDescent="0.3">
      <c r="A323">
        <v>321</v>
      </c>
      <c r="B323">
        <v>303.59432292999998</v>
      </c>
      <c r="C323">
        <v>364.65852587000001</v>
      </c>
      <c r="D323">
        <v>333.49509391999999</v>
      </c>
      <c r="E323">
        <v>345.35279510999999</v>
      </c>
      <c r="F323">
        <v>283.25954193000001</v>
      </c>
      <c r="G323">
        <v>343.26297613999998</v>
      </c>
      <c r="H323" s="13">
        <f t="shared" ref="H323:H361" si="155">G323-E323</f>
        <v>-2.0898189700000103</v>
      </c>
      <c r="I323" s="13">
        <f t="shared" ref="I323:I361" si="156">F323-D323</f>
        <v>-50.235551989999976</v>
      </c>
      <c r="J323" s="13">
        <f t="shared" ref="J323:J361" si="157">H323/I323</f>
        <v>4.1600398268063526E-2</v>
      </c>
      <c r="L323">
        <v>369.00455391000003</v>
      </c>
      <c r="M323">
        <v>369.93645435000002</v>
      </c>
      <c r="N323">
        <v>253.20721531000001</v>
      </c>
      <c r="O323">
        <v>360.94168954000003</v>
      </c>
      <c r="P323" s="13">
        <f t="shared" ref="P323:P361" si="158">O323-M323</f>
        <v>-8.9947648099999924</v>
      </c>
      <c r="Q323" s="13">
        <f t="shared" ref="Q323:Q361" si="159">N323-L323</f>
        <v>-115.79733860000002</v>
      </c>
      <c r="R323" s="13">
        <f t="shared" ref="R323:R361" si="160">P323/Q323</f>
        <v>7.7676783583694481E-2</v>
      </c>
      <c r="T323" s="13" t="str">
        <f t="shared" ref="T323:T361" si="161">IF(J323&gt;R323,"1 - Eye","2 - Ear")</f>
        <v>2 - Ear</v>
      </c>
      <c r="U323" s="13" t="b">
        <f t="shared" si="153"/>
        <v>0</v>
      </c>
      <c r="V323" s="13">
        <f t="shared" si="154"/>
        <v>3.6076385315630954E-2</v>
      </c>
      <c r="W323" s="13"/>
      <c r="X323" s="13">
        <f t="shared" ref="X323:X361" si="162">(Y323+Z323+AA323)/2</f>
        <v>57.69400435735227</v>
      </c>
      <c r="Y323" s="13">
        <f t="shared" ref="Y323:Y361" si="163">SQRT(POWER(B323-D323,2)+POWER(C323-E323,2))</f>
        <v>35.59167523416167</v>
      </c>
      <c r="Z323" s="13">
        <f t="shared" ref="Z323:Z361" si="164">SQRT(POWER(D323-F323,2)+POWER(E323-G323,2))</f>
        <v>50.279001850348649</v>
      </c>
      <c r="AA323" s="13">
        <f t="shared" ref="AA323:AA361" si="165">SQRT(POWER(F323-B323,2)+POWER(G323-C323,2))</f>
        <v>29.517331630194214</v>
      </c>
      <c r="AB323" s="13">
        <f t="shared" ref="AB323:AB361" si="166">SQRT(X323*(X323-Y323)*(X323-Z323)*(X323-AA323))</f>
        <v>516.16061986572549</v>
      </c>
      <c r="AC323" s="13"/>
      <c r="AD323" s="13">
        <f t="shared" ref="AD323:AD361" si="167">(AE323+AF323+AG323)/2</f>
        <v>116.14649351975646</v>
      </c>
      <c r="AE323" s="13">
        <f t="shared" ref="AE323:AE361" si="168">SQRT(POWER(B323-L323,2)+POWER(C323-M323,2))</f>
        <v>65.622822599282898</v>
      </c>
      <c r="AF323" s="13">
        <f t="shared" ref="AF323:AF361" si="169">SQRT(POWER(L323-N323,2)+POWER(M323-O323,2))</f>
        <v>116.14615542853869</v>
      </c>
      <c r="AG323" s="13">
        <f t="shared" ref="AG323:AG361" si="170">SQRT(POWER(N323-B323,2)+POWER(O323-C323,2))</f>
        <v>50.524009011691327</v>
      </c>
      <c r="AH323" s="13">
        <f t="shared" ref="AH323:AH361" si="171">SQRT(AD323*(AD323-AE323)*(AD323-AF323)*(AD323-AG323))</f>
        <v>11.410213736250453</v>
      </c>
    </row>
    <row r="324" spans="1:34" x14ac:dyDescent="0.3">
      <c r="A324">
        <v>322</v>
      </c>
      <c r="B324">
        <v>280.57238503000002</v>
      </c>
      <c r="C324">
        <v>368.79192645000001</v>
      </c>
      <c r="D324">
        <v>315.41560050999999</v>
      </c>
      <c r="E324">
        <v>342.72636022</v>
      </c>
      <c r="F324">
        <v>261.35984819999999</v>
      </c>
      <c r="G324">
        <v>344.00098946999998</v>
      </c>
      <c r="H324" s="13">
        <f t="shared" si="155"/>
        <v>1.2746292499999754</v>
      </c>
      <c r="I324" s="13">
        <f t="shared" si="156"/>
        <v>-54.055752310000003</v>
      </c>
      <c r="J324" s="13">
        <f t="shared" si="157"/>
        <v>-2.3579900297940656E-2</v>
      </c>
      <c r="L324">
        <v>360.57612111999998</v>
      </c>
      <c r="M324">
        <v>366.11688570000001</v>
      </c>
      <c r="N324">
        <v>241.15963675</v>
      </c>
      <c r="O324">
        <v>362.05345689000001</v>
      </c>
      <c r="P324" s="13">
        <f t="shared" si="158"/>
        <v>-4.0634288100000049</v>
      </c>
      <c r="Q324" s="13">
        <f t="shared" si="159"/>
        <v>-119.41648436999998</v>
      </c>
      <c r="R324" s="13">
        <f t="shared" si="160"/>
        <v>3.4027369265116521E-2</v>
      </c>
      <c r="T324" s="13" t="str">
        <f t="shared" si="161"/>
        <v>2 - Ear</v>
      </c>
      <c r="U324" s="13" t="b">
        <f>IF(ABS(J324-R324)&lt;0.01,TRUE,FALSE)</f>
        <v>0</v>
      </c>
      <c r="V324" s="13">
        <f>ABS(J324-R324)</f>
        <v>5.7607269563057173E-2</v>
      </c>
      <c r="W324" s="13"/>
      <c r="X324" s="13">
        <f t="shared" si="162"/>
        <v>64.474454225197604</v>
      </c>
      <c r="Y324" s="13">
        <f t="shared" si="163"/>
        <v>43.513944981766777</v>
      </c>
      <c r="Z324" s="13">
        <f t="shared" si="164"/>
        <v>54.070778036986169</v>
      </c>
      <c r="AA324" s="13">
        <f t="shared" si="165"/>
        <v>31.364185431642259</v>
      </c>
      <c r="AB324" s="13">
        <f t="shared" si="166"/>
        <v>682.29080516696058</v>
      </c>
      <c r="AC324" s="13"/>
      <c r="AD324" s="13">
        <f t="shared" si="167"/>
        <v>119.7593435415436</v>
      </c>
      <c r="AE324" s="13">
        <f t="shared" si="168"/>
        <v>80.048445527521153</v>
      </c>
      <c r="AF324" s="13">
        <f t="shared" si="169"/>
        <v>119.48559826600186</v>
      </c>
      <c r="AG324" s="13">
        <f t="shared" si="170"/>
        <v>39.98464328956419</v>
      </c>
      <c r="AH324" s="13">
        <f t="shared" si="171"/>
        <v>322.26672402361231</v>
      </c>
    </row>
    <row r="325" spans="1:34" x14ac:dyDescent="0.3">
      <c r="A325">
        <v>323</v>
      </c>
      <c r="B325">
        <v>278.98356494000001</v>
      </c>
      <c r="C325">
        <v>380.80817337000002</v>
      </c>
      <c r="D325">
        <v>317.46481067000002</v>
      </c>
      <c r="E325">
        <v>348.59396313000002</v>
      </c>
      <c r="F325">
        <v>257.28908525999998</v>
      </c>
      <c r="G325">
        <v>349.34492230000001</v>
      </c>
      <c r="H325" s="13">
        <f t="shared" si="155"/>
        <v>0.75095916999998735</v>
      </c>
      <c r="I325" s="13">
        <f t="shared" si="156"/>
        <v>-60.175725410000041</v>
      </c>
      <c r="J325" s="13">
        <f t="shared" si="157"/>
        <v>-1.2479436930480151E-2</v>
      </c>
      <c r="L325">
        <v>363.11197049999998</v>
      </c>
      <c r="M325">
        <v>372.98614405000001</v>
      </c>
      <c r="N325">
        <v>232.48800195000001</v>
      </c>
      <c r="O325">
        <v>368.80804518000002</v>
      </c>
      <c r="P325" s="13">
        <f t="shared" si="158"/>
        <v>-4.1780988699999853</v>
      </c>
      <c r="Q325" s="13">
        <f t="shared" si="159"/>
        <v>-130.62396854999997</v>
      </c>
      <c r="R325" s="13">
        <f t="shared" si="160"/>
        <v>3.1985698462382126E-2</v>
      </c>
      <c r="T325" s="13" t="str">
        <f t="shared" si="161"/>
        <v>2 - Ear</v>
      </c>
      <c r="U325" s="13" t="b">
        <f>IF(ABS(J325-R325)&lt;0.01,TRUE,FALSE)</f>
        <v>0</v>
      </c>
      <c r="V325" s="13">
        <f>ABS(J325-R325)</f>
        <v>4.4465135392862273E-2</v>
      </c>
      <c r="W325" s="13"/>
      <c r="X325" s="13">
        <f t="shared" si="162"/>
        <v>74.291652844906793</v>
      </c>
      <c r="Y325" s="13">
        <f t="shared" si="163"/>
        <v>50.185272882784695</v>
      </c>
      <c r="Z325" s="13">
        <f t="shared" si="164"/>
        <v>60.180411001377614</v>
      </c>
      <c r="AA325" s="13">
        <f t="shared" si="165"/>
        <v>38.217621805651262</v>
      </c>
      <c r="AB325" s="13">
        <f t="shared" si="166"/>
        <v>954.80781267414295</v>
      </c>
      <c r="AC325" s="13"/>
      <c r="AD325" s="13">
        <f t="shared" si="167"/>
        <v>131.60059862830894</v>
      </c>
      <c r="AE325" s="13">
        <f t="shared" si="168"/>
        <v>84.491258510870665</v>
      </c>
      <c r="AF325" s="13">
        <f t="shared" si="169"/>
        <v>130.69077117347987</v>
      </c>
      <c r="AG325" s="13">
        <f t="shared" si="170"/>
        <v>48.019167572267328</v>
      </c>
      <c r="AH325" s="13">
        <f t="shared" si="171"/>
        <v>686.62065404900147</v>
      </c>
    </row>
    <row r="326" spans="1:34" x14ac:dyDescent="0.3">
      <c r="A326">
        <v>324</v>
      </c>
      <c r="B326">
        <v>305.25671190000003</v>
      </c>
      <c r="C326">
        <v>382.23598706000001</v>
      </c>
      <c r="D326">
        <v>334.11149884000002</v>
      </c>
      <c r="E326">
        <v>355.16387694000002</v>
      </c>
      <c r="F326">
        <v>281.78598939</v>
      </c>
      <c r="G326">
        <v>353.66921207000001</v>
      </c>
      <c r="H326" s="13">
        <f t="shared" si="155"/>
        <v>-1.4946648700000082</v>
      </c>
      <c r="I326" s="13">
        <f t="shared" si="156"/>
        <v>-52.325509450000027</v>
      </c>
      <c r="J326" s="13">
        <f t="shared" si="157"/>
        <v>2.8564745679700354E-2</v>
      </c>
      <c r="L326">
        <v>371.51083648999997</v>
      </c>
      <c r="M326">
        <v>369.85560225</v>
      </c>
      <c r="N326">
        <v>254.89465455999999</v>
      </c>
      <c r="O326">
        <v>367.37896891999998</v>
      </c>
      <c r="P326" s="13">
        <f t="shared" si="158"/>
        <v>-2.4766333300000269</v>
      </c>
      <c r="Q326" s="13">
        <f t="shared" si="159"/>
        <v>-116.61618192999998</v>
      </c>
      <c r="R326" s="13">
        <f t="shared" si="160"/>
        <v>2.1237475700299043E-2</v>
      </c>
      <c r="T326" s="13" t="str">
        <f t="shared" si="161"/>
        <v>1 - Eye</v>
      </c>
      <c r="U326" s="26" t="b">
        <f t="shared" ref="U326:U327" si="172">IF(ABS(J326-R326)&lt;0.01,TRUE,FALSE)</f>
        <v>1</v>
      </c>
      <c r="V326" s="26">
        <f t="shared" ref="V326:V327" si="173">ABS(J326-R326)</f>
        <v>7.3272699794013109E-3</v>
      </c>
      <c r="W326" s="13"/>
      <c r="X326" s="13">
        <f t="shared" si="162"/>
        <v>64.442657814353964</v>
      </c>
      <c r="Y326" s="13">
        <f t="shared" si="163"/>
        <v>39.566373042044177</v>
      </c>
      <c r="Z326" s="13">
        <f t="shared" si="164"/>
        <v>52.346852458153151</v>
      </c>
      <c r="AA326" s="13">
        <f t="shared" si="165"/>
        <v>36.972090128510608</v>
      </c>
      <c r="AB326" s="13">
        <f t="shared" si="166"/>
        <v>729.8450951430267</v>
      </c>
      <c r="AC326" s="13"/>
      <c r="AD326" s="13">
        <f t="shared" si="167"/>
        <v>118.2755889303193</v>
      </c>
      <c r="AE326" s="13">
        <f t="shared" si="168"/>
        <v>67.400912109784642</v>
      </c>
      <c r="AF326" s="13">
        <f t="shared" si="169"/>
        <v>116.64247768537035</v>
      </c>
      <c r="AG326" s="13">
        <f t="shared" si="170"/>
        <v>52.507788065483602</v>
      </c>
      <c r="AH326" s="13">
        <f t="shared" si="171"/>
        <v>803.92019028797029</v>
      </c>
    </row>
    <row r="327" spans="1:34" x14ac:dyDescent="0.3">
      <c r="A327">
        <v>325</v>
      </c>
      <c r="B327">
        <v>304.50476774999998</v>
      </c>
      <c r="C327">
        <v>396.65499589000001</v>
      </c>
      <c r="D327">
        <v>331.48684501999998</v>
      </c>
      <c r="E327">
        <v>365.25635117000002</v>
      </c>
      <c r="F327">
        <v>279.10185684999999</v>
      </c>
      <c r="G327">
        <v>364.87655138000002</v>
      </c>
      <c r="H327" s="13">
        <f t="shared" si="155"/>
        <v>-0.37979978999999275</v>
      </c>
      <c r="I327" s="13">
        <f t="shared" si="156"/>
        <v>-52.384988169999986</v>
      </c>
      <c r="J327" s="13">
        <f t="shared" si="157"/>
        <v>7.2501646610564248E-3</v>
      </c>
      <c r="L327">
        <v>370.40429924</v>
      </c>
      <c r="M327">
        <v>372.58592779999998</v>
      </c>
      <c r="N327">
        <v>249.04820663000001</v>
      </c>
      <c r="O327">
        <v>370.66096389</v>
      </c>
      <c r="P327" s="13">
        <f t="shared" si="158"/>
        <v>-1.924963909999974</v>
      </c>
      <c r="Q327" s="13">
        <f t="shared" si="159"/>
        <v>-121.35609260999999</v>
      </c>
      <c r="R327" s="13">
        <f t="shared" si="160"/>
        <v>1.5862111811610461E-2</v>
      </c>
      <c r="T327" s="13" t="str">
        <f t="shared" si="161"/>
        <v>2 - Ear</v>
      </c>
      <c r="U327" s="26" t="b">
        <f t="shared" si="172"/>
        <v>1</v>
      </c>
      <c r="V327" s="26">
        <f t="shared" si="173"/>
        <v>8.6119471505540363E-3</v>
      </c>
      <c r="W327" s="13"/>
      <c r="X327" s="13">
        <f t="shared" si="162"/>
        <v>67.234800604312639</v>
      </c>
      <c r="Y327" s="13">
        <f t="shared" si="163"/>
        <v>41.399364536874643</v>
      </c>
      <c r="Z327" s="13">
        <f t="shared" si="164"/>
        <v>52.386364957415417</v>
      </c>
      <c r="AA327" s="13">
        <f t="shared" si="165"/>
        <v>40.683871714335233</v>
      </c>
      <c r="AB327" s="13">
        <f t="shared" si="166"/>
        <v>827.5327097460704</v>
      </c>
      <c r="AC327" s="13"/>
      <c r="AD327" s="13">
        <f t="shared" si="167"/>
        <v>126.38759939780698</v>
      </c>
      <c r="AE327" s="13">
        <f t="shared" si="168"/>
        <v>70.157453555004139</v>
      </c>
      <c r="AF327" s="13">
        <f t="shared" si="169"/>
        <v>121.37135864618843</v>
      </c>
      <c r="AG327" s="13">
        <f t="shared" si="170"/>
        <v>61.246386594421367</v>
      </c>
      <c r="AH327" s="13">
        <f t="shared" si="171"/>
        <v>1523.8911379853014</v>
      </c>
    </row>
    <row r="328" spans="1:34" x14ac:dyDescent="0.3">
      <c r="A328">
        <v>326</v>
      </c>
      <c r="B328">
        <v>305.29537233999997</v>
      </c>
      <c r="C328">
        <v>393.21090027999998</v>
      </c>
      <c r="D328">
        <v>334.33721015999998</v>
      </c>
      <c r="E328">
        <v>362.02035998999997</v>
      </c>
      <c r="F328">
        <v>280.58708018999999</v>
      </c>
      <c r="G328">
        <v>360.41678037000003</v>
      </c>
      <c r="H328" s="13">
        <f t="shared" si="155"/>
        <v>-1.6035796199999481</v>
      </c>
      <c r="I328" s="13">
        <f t="shared" si="156"/>
        <v>-53.750129969999989</v>
      </c>
      <c r="J328" s="13">
        <f t="shared" si="157"/>
        <v>2.9833967301938945E-2</v>
      </c>
      <c r="L328">
        <v>372.43562306000001</v>
      </c>
      <c r="M328">
        <v>371.35097100000002</v>
      </c>
      <c r="N328">
        <v>249.01419906999999</v>
      </c>
      <c r="O328">
        <v>365.53588173000003</v>
      </c>
      <c r="P328" s="13">
        <f t="shared" si="158"/>
        <v>-5.8150892699999872</v>
      </c>
      <c r="Q328" s="13">
        <f t="shared" si="159"/>
        <v>-123.42142399000002</v>
      </c>
      <c r="R328" s="13">
        <f t="shared" si="160"/>
        <v>4.7115720123850971E-2</v>
      </c>
      <c r="T328" s="13" t="str">
        <f t="shared" si="161"/>
        <v>2 - Ear</v>
      </c>
      <c r="U328" s="13" t="b">
        <f>IF(ABS(J328-R328)&lt;0.01,TRUE,FALSE)</f>
        <v>0</v>
      </c>
      <c r="V328" s="13">
        <f>ABS(J328-R328)</f>
        <v>1.7281752821912025E-2</v>
      </c>
      <c r="W328" s="13"/>
      <c r="X328" s="13">
        <f t="shared" si="162"/>
        <v>68.726115168527315</v>
      </c>
      <c r="Y328" s="13">
        <f t="shared" si="163"/>
        <v>42.617814908149576</v>
      </c>
      <c r="Z328" s="13">
        <f t="shared" si="164"/>
        <v>53.774045220622654</v>
      </c>
      <c r="AA328" s="13">
        <f t="shared" si="165"/>
        <v>41.060370208282407</v>
      </c>
      <c r="AB328" s="13">
        <f t="shared" si="166"/>
        <v>861.53324683875826</v>
      </c>
      <c r="AC328" s="13"/>
      <c r="AD328" s="13">
        <f t="shared" si="167"/>
        <v>128.44252660918323</v>
      </c>
      <c r="AE328" s="13">
        <f t="shared" si="168"/>
        <v>70.60927541669767</v>
      </c>
      <c r="AF328" s="13">
        <f t="shared" si="169"/>
        <v>123.55833910723072</v>
      </c>
      <c r="AG328" s="13">
        <f t="shared" si="170"/>
        <v>62.717438694438101</v>
      </c>
      <c r="AH328" s="13">
        <f t="shared" si="171"/>
        <v>1544.2050758026339</v>
      </c>
    </row>
    <row r="329" spans="1:34" x14ac:dyDescent="0.3">
      <c r="A329">
        <v>327</v>
      </c>
      <c r="B329">
        <v>305.35335507999997</v>
      </c>
      <c r="C329">
        <v>388.63541179999999</v>
      </c>
      <c r="D329">
        <v>336.02430465999998</v>
      </c>
      <c r="E329">
        <v>359.65262754999998</v>
      </c>
      <c r="F329">
        <v>282.64767604000002</v>
      </c>
      <c r="G329">
        <v>357.57605712999998</v>
      </c>
      <c r="H329" s="13">
        <f t="shared" si="155"/>
        <v>-2.0765704199999959</v>
      </c>
      <c r="I329" s="13">
        <f t="shared" si="156"/>
        <v>-53.376628619999963</v>
      </c>
      <c r="J329" s="13">
        <f t="shared" si="157"/>
        <v>3.8904113535973964E-2</v>
      </c>
      <c r="L329">
        <v>374.82402036000002</v>
      </c>
      <c r="M329">
        <v>370.53848004999998</v>
      </c>
      <c r="N329">
        <v>253.50002169999999</v>
      </c>
      <c r="O329">
        <v>367.15806049999998</v>
      </c>
      <c r="P329" s="13">
        <f t="shared" si="158"/>
        <v>-3.3804195499999992</v>
      </c>
      <c r="Q329" s="13">
        <f t="shared" si="159"/>
        <v>-121.32399866000003</v>
      </c>
      <c r="R329" s="13">
        <f t="shared" si="160"/>
        <v>2.7862744282549833E-2</v>
      </c>
      <c r="T329" s="13" t="str">
        <f t="shared" si="161"/>
        <v>1 - Eye</v>
      </c>
      <c r="U329" s="13" t="b">
        <f t="shared" ref="U329:U343" si="174">IF(ABS(J329-R329)&lt;0.01,TRUE,FALSE)</f>
        <v>0</v>
      </c>
      <c r="V329" s="13">
        <f t="shared" ref="V329:V343" si="175">ABS(J329-R329)</f>
        <v>1.1041369253424131E-2</v>
      </c>
      <c r="W329" s="13"/>
      <c r="X329" s="13">
        <f t="shared" si="162"/>
        <v>67.04461453503032</v>
      </c>
      <c r="Y329" s="13">
        <f t="shared" si="163"/>
        <v>42.198447021436131</v>
      </c>
      <c r="Z329" s="13">
        <f t="shared" si="164"/>
        <v>53.417006913029283</v>
      </c>
      <c r="AA329" s="13">
        <f t="shared" si="165"/>
        <v>38.473775135595211</v>
      </c>
      <c r="AB329" s="13">
        <f t="shared" si="166"/>
        <v>805.34684896848751</v>
      </c>
      <c r="AC329" s="13"/>
      <c r="AD329" s="13">
        <f t="shared" si="167"/>
        <v>124.64271259103185</v>
      </c>
      <c r="AE329" s="13">
        <f t="shared" si="168"/>
        <v>71.789081852395654</v>
      </c>
      <c r="AF329" s="13">
        <f t="shared" si="169"/>
        <v>121.37108340616274</v>
      </c>
      <c r="AG329" s="13">
        <f t="shared" si="170"/>
        <v>56.125259923505318</v>
      </c>
      <c r="AH329" s="13">
        <f t="shared" si="171"/>
        <v>1215.2160592255648</v>
      </c>
    </row>
    <row r="330" spans="1:34" x14ac:dyDescent="0.3">
      <c r="A330">
        <v>328</v>
      </c>
      <c r="B330">
        <v>303.27496595000002</v>
      </c>
      <c r="C330">
        <v>385.91941857</v>
      </c>
      <c r="D330">
        <v>332.90694302000003</v>
      </c>
      <c r="E330">
        <v>358.25524883999998</v>
      </c>
      <c r="F330">
        <v>279.94010687999997</v>
      </c>
      <c r="G330">
        <v>356.76775631999999</v>
      </c>
      <c r="H330" s="13">
        <f t="shared" si="155"/>
        <v>-1.4874925199999893</v>
      </c>
      <c r="I330" s="13">
        <f t="shared" si="156"/>
        <v>-52.966836140000055</v>
      </c>
      <c r="J330" s="13">
        <f t="shared" si="157"/>
        <v>2.8083469363137003E-2</v>
      </c>
      <c r="L330">
        <v>369.34893890000001</v>
      </c>
      <c r="M330">
        <v>372.28432730999998</v>
      </c>
      <c r="N330">
        <v>252.42734797</v>
      </c>
      <c r="O330">
        <v>367.383533</v>
      </c>
      <c r="P330" s="13">
        <f t="shared" si="158"/>
        <v>-4.9007943099999807</v>
      </c>
      <c r="Q330" s="13">
        <f t="shared" si="159"/>
        <v>-116.92159093000001</v>
      </c>
      <c r="R330" s="13">
        <f t="shared" si="160"/>
        <v>4.1915220884516068E-2</v>
      </c>
      <c r="T330" s="13" t="str">
        <f t="shared" si="161"/>
        <v>2 - Ear</v>
      </c>
      <c r="U330" s="13" t="b">
        <f t="shared" si="174"/>
        <v>0</v>
      </c>
      <c r="V330" s="13">
        <f t="shared" si="175"/>
        <v>1.3831751521379065E-2</v>
      </c>
      <c r="W330" s="13"/>
      <c r="X330" s="13">
        <f t="shared" si="162"/>
        <v>65.433448201920925</v>
      </c>
      <c r="Y330" s="13">
        <f t="shared" si="163"/>
        <v>40.538381219866878</v>
      </c>
      <c r="Z330" s="13">
        <f t="shared" si="164"/>
        <v>52.987718998638471</v>
      </c>
      <c r="AA330" s="13">
        <f t="shared" si="165"/>
        <v>37.340796185336487</v>
      </c>
      <c r="AB330" s="13">
        <f t="shared" si="166"/>
        <v>754.6804446412491</v>
      </c>
      <c r="AC330" s="13"/>
      <c r="AD330" s="13">
        <f t="shared" si="167"/>
        <v>119.30561025110529</v>
      </c>
      <c r="AE330" s="13">
        <f t="shared" si="168"/>
        <v>67.46618126932826</v>
      </c>
      <c r="AF330" s="13">
        <f t="shared" si="169"/>
        <v>117.02425479562426</v>
      </c>
      <c r="AG330" s="13">
        <f t="shared" si="170"/>
        <v>54.120784437258081</v>
      </c>
      <c r="AH330" s="13">
        <f t="shared" si="171"/>
        <v>959.02575663369646</v>
      </c>
    </row>
    <row r="331" spans="1:34" x14ac:dyDescent="0.3">
      <c r="A331">
        <v>329</v>
      </c>
      <c r="B331">
        <v>295.31258587999997</v>
      </c>
      <c r="C331">
        <v>380.41747951999997</v>
      </c>
      <c r="D331">
        <v>329.05563904000002</v>
      </c>
      <c r="E331">
        <v>355.85277506</v>
      </c>
      <c r="F331">
        <v>274.96076076000003</v>
      </c>
      <c r="G331">
        <v>350.04116490000001</v>
      </c>
      <c r="H331" s="13">
        <f t="shared" si="155"/>
        <v>-5.8116101599999865</v>
      </c>
      <c r="I331" s="13">
        <f t="shared" si="156"/>
        <v>-54.094878279999989</v>
      </c>
      <c r="J331" s="13">
        <f t="shared" si="157"/>
        <v>0.10743364889220318</v>
      </c>
      <c r="L331">
        <v>367.68690458999998</v>
      </c>
      <c r="M331">
        <v>373.98336339000002</v>
      </c>
      <c r="N331">
        <v>245.64810459</v>
      </c>
      <c r="O331">
        <v>364.09438559</v>
      </c>
      <c r="P331" s="13">
        <f t="shared" si="158"/>
        <v>-9.8889778000000206</v>
      </c>
      <c r="Q331" s="13">
        <f t="shared" si="159"/>
        <v>-122.03879999999998</v>
      </c>
      <c r="R331" s="13">
        <f t="shared" si="160"/>
        <v>8.1031424432229937E-2</v>
      </c>
      <c r="T331" s="13" t="str">
        <f t="shared" si="161"/>
        <v>1 - Eye</v>
      </c>
      <c r="U331" s="13" t="b">
        <f t="shared" si="174"/>
        <v>0</v>
      </c>
      <c r="V331" s="13">
        <f t="shared" si="175"/>
        <v>2.6402224459973242E-2</v>
      </c>
      <c r="W331" s="13"/>
      <c r="X331" s="13">
        <f t="shared" si="162"/>
        <v>66.353768253798009</v>
      </c>
      <c r="Y331" s="13">
        <f t="shared" si="163"/>
        <v>41.73749323768417</v>
      </c>
      <c r="Z331" s="13">
        <f t="shared" si="164"/>
        <v>54.406163885903865</v>
      </c>
      <c r="AA331" s="13">
        <f t="shared" si="165"/>
        <v>36.563879384007983</v>
      </c>
      <c r="AB331" s="13">
        <f t="shared" si="166"/>
        <v>762.46308416097372</v>
      </c>
      <c r="AC331" s="13"/>
      <c r="AD331" s="13">
        <f t="shared" si="167"/>
        <v>123.6883495845649</v>
      </c>
      <c r="AE331" s="13">
        <f t="shared" si="168"/>
        <v>72.659754053471602</v>
      </c>
      <c r="AF331" s="13">
        <f t="shared" si="169"/>
        <v>122.43880343816207</v>
      </c>
      <c r="AG331" s="13">
        <f t="shared" si="170"/>
        <v>52.278141677496137</v>
      </c>
      <c r="AH331" s="13">
        <f t="shared" si="171"/>
        <v>750.45992128957676</v>
      </c>
    </row>
    <row r="332" spans="1:34" x14ac:dyDescent="0.3">
      <c r="A332">
        <v>330</v>
      </c>
      <c r="B332">
        <v>303.06898540999998</v>
      </c>
      <c r="C332">
        <v>404.86386653</v>
      </c>
      <c r="D332">
        <v>330.27538048999997</v>
      </c>
      <c r="E332">
        <v>369.86216617999997</v>
      </c>
      <c r="F332">
        <v>277.04299742000001</v>
      </c>
      <c r="G332">
        <v>370.11264270999999</v>
      </c>
      <c r="H332" s="13">
        <f t="shared" si="155"/>
        <v>0.25047653000001446</v>
      </c>
      <c r="I332" s="13">
        <f t="shared" si="156"/>
        <v>-53.232383069999969</v>
      </c>
      <c r="J332" s="13">
        <f t="shared" si="157"/>
        <v>-4.7053412895425089E-3</v>
      </c>
      <c r="L332">
        <v>365.86146511999999</v>
      </c>
      <c r="M332">
        <v>371.17046340000002</v>
      </c>
      <c r="N332">
        <v>241.23733480999999</v>
      </c>
      <c r="O332">
        <v>373.05833095999998</v>
      </c>
      <c r="P332" s="13">
        <f t="shared" si="158"/>
        <v>1.887867559999961</v>
      </c>
      <c r="Q332" s="13">
        <f t="shared" si="159"/>
        <v>-124.62413031</v>
      </c>
      <c r="R332" s="13">
        <f t="shared" si="160"/>
        <v>-1.5148491349981169E-2</v>
      </c>
      <c r="T332" s="13" t="str">
        <f t="shared" si="161"/>
        <v>1 - Eye</v>
      </c>
      <c r="U332" s="13" t="b">
        <f t="shared" si="174"/>
        <v>0</v>
      </c>
      <c r="V332" s="13">
        <f t="shared" si="175"/>
        <v>1.0443150060438659E-2</v>
      </c>
      <c r="W332" s="13"/>
      <c r="X332" s="13">
        <f t="shared" si="162"/>
        <v>70.490668634245395</v>
      </c>
      <c r="Y332" s="13">
        <f t="shared" si="163"/>
        <v>44.33178273699626</v>
      </c>
      <c r="Z332" s="13">
        <f t="shared" si="164"/>
        <v>53.232972355517589</v>
      </c>
      <c r="AA332" s="13">
        <f t="shared" si="165"/>
        <v>43.416582175976941</v>
      </c>
      <c r="AB332" s="13">
        <f t="shared" si="166"/>
        <v>928.20467884955258</v>
      </c>
      <c r="AC332" s="13"/>
      <c r="AD332" s="13">
        <f t="shared" si="167"/>
        <v>132.71591792178134</v>
      </c>
      <c r="AE332" s="13">
        <f t="shared" si="168"/>
        <v>71.261075789041072</v>
      </c>
      <c r="AF332" s="13">
        <f t="shared" si="169"/>
        <v>124.63842866246333</v>
      </c>
      <c r="AG332" s="13">
        <f t="shared" si="170"/>
        <v>69.532331392058296</v>
      </c>
      <c r="AH332" s="13">
        <f t="shared" si="171"/>
        <v>2040.2335884020065</v>
      </c>
    </row>
    <row r="333" spans="1:34" x14ac:dyDescent="0.3">
      <c r="A333">
        <v>331</v>
      </c>
      <c r="B333">
        <v>301.60834682000001</v>
      </c>
      <c r="C333">
        <v>403.58692975999998</v>
      </c>
      <c r="D333">
        <v>328.65791824000001</v>
      </c>
      <c r="E333">
        <v>368.76831411000001</v>
      </c>
      <c r="F333">
        <v>275.09716126000001</v>
      </c>
      <c r="G333">
        <v>369.39552909000003</v>
      </c>
      <c r="H333" s="13">
        <f t="shared" si="155"/>
        <v>0.6272149800000193</v>
      </c>
      <c r="I333" s="13">
        <f t="shared" si="156"/>
        <v>-53.560756980000008</v>
      </c>
      <c r="J333" s="13">
        <f t="shared" si="157"/>
        <v>-1.1710345696462544E-2</v>
      </c>
      <c r="L333">
        <v>365.33042225999998</v>
      </c>
      <c r="M333">
        <v>370.53285892000002</v>
      </c>
      <c r="N333">
        <v>240.73008978999999</v>
      </c>
      <c r="O333">
        <v>374.51196013999999</v>
      </c>
      <c r="P333" s="13">
        <f t="shared" si="158"/>
        <v>3.9791012199999614</v>
      </c>
      <c r="Q333" s="13">
        <f t="shared" si="159"/>
        <v>-124.60033246999998</v>
      </c>
      <c r="R333" s="13">
        <f t="shared" si="160"/>
        <v>-3.1934916553758068E-2</v>
      </c>
      <c r="T333" s="13" t="str">
        <f t="shared" si="161"/>
        <v>1 - Eye</v>
      </c>
      <c r="U333" s="13" t="b">
        <f t="shared" si="174"/>
        <v>0</v>
      </c>
      <c r="V333" s="13">
        <f t="shared" si="175"/>
        <v>2.0224570857295524E-2</v>
      </c>
      <c r="W333" s="13"/>
      <c r="X333" s="13">
        <f t="shared" si="162"/>
        <v>70.460409160196747</v>
      </c>
      <c r="Y333" s="13">
        <f t="shared" si="163"/>
        <v>44.090988986278184</v>
      </c>
      <c r="Z333" s="13">
        <f t="shared" si="164"/>
        <v>53.564429306226685</v>
      </c>
      <c r="AA333" s="13">
        <f t="shared" si="165"/>
        <v>43.265400027888631</v>
      </c>
      <c r="AB333" s="13">
        <f t="shared" si="166"/>
        <v>923.97275740623422</v>
      </c>
      <c r="AC333" s="13"/>
      <c r="AD333" s="13">
        <f t="shared" si="167"/>
        <v>131.95684761196125</v>
      </c>
      <c r="AE333" s="13">
        <f t="shared" si="168"/>
        <v>71.784918314899414</v>
      </c>
      <c r="AF333" s="13">
        <f t="shared" si="169"/>
        <v>124.66385241180997</v>
      </c>
      <c r="AG333" s="13">
        <f t="shared" si="170"/>
        <v>67.464924497213133</v>
      </c>
      <c r="AH333" s="13">
        <f t="shared" si="171"/>
        <v>1932.4958140133442</v>
      </c>
    </row>
    <row r="334" spans="1:34" x14ac:dyDescent="0.3">
      <c r="A334">
        <v>332</v>
      </c>
      <c r="B334">
        <v>305.47759772000001</v>
      </c>
      <c r="C334">
        <v>407.97042253000001</v>
      </c>
      <c r="D334">
        <v>333.52748955999999</v>
      </c>
      <c r="E334">
        <v>371.45473996999999</v>
      </c>
      <c r="F334">
        <v>280.39497587</v>
      </c>
      <c r="G334">
        <v>371.66420355000002</v>
      </c>
      <c r="H334" s="13">
        <f t="shared" si="155"/>
        <v>0.20946358000003329</v>
      </c>
      <c r="I334" s="13">
        <f t="shared" si="156"/>
        <v>-53.132513689999996</v>
      </c>
      <c r="J334" s="13">
        <f t="shared" si="157"/>
        <v>-3.9422862848564263E-3</v>
      </c>
      <c r="L334">
        <v>368.31820959999999</v>
      </c>
      <c r="M334">
        <v>373.28341789000001</v>
      </c>
      <c r="N334">
        <v>242.28711243999999</v>
      </c>
      <c r="O334">
        <v>372.02467462999999</v>
      </c>
      <c r="P334" s="13">
        <f t="shared" si="158"/>
        <v>-1.258743260000017</v>
      </c>
      <c r="Q334" s="13">
        <f t="shared" si="159"/>
        <v>-126.03109716</v>
      </c>
      <c r="R334" s="13">
        <f t="shared" si="160"/>
        <v>9.9875609144464347E-3</v>
      </c>
      <c r="T334" s="13" t="str">
        <f t="shared" si="161"/>
        <v>2 - Ear</v>
      </c>
      <c r="U334" s="13" t="b">
        <f t="shared" si="174"/>
        <v>0</v>
      </c>
      <c r="V334" s="13">
        <f t="shared" si="175"/>
        <v>1.3929847199302861E-2</v>
      </c>
      <c r="W334" s="13"/>
      <c r="X334" s="13">
        <f t="shared" si="162"/>
        <v>71.653226674229302</v>
      </c>
      <c r="Y334" s="13">
        <f t="shared" si="163"/>
        <v>46.045537297966099</v>
      </c>
      <c r="Z334" s="13">
        <f t="shared" si="164"/>
        <v>53.132926571095098</v>
      </c>
      <c r="AA334" s="13">
        <f t="shared" si="165"/>
        <v>44.127989479397414</v>
      </c>
      <c r="AB334" s="13">
        <f t="shared" si="166"/>
        <v>967.14728637773715</v>
      </c>
      <c r="AC334" s="13"/>
      <c r="AD334" s="13">
        <f t="shared" si="167"/>
        <v>135.25732818895796</v>
      </c>
      <c r="AE334" s="13">
        <f t="shared" si="168"/>
        <v>71.778344870498202</v>
      </c>
      <c r="AF334" s="13">
        <f t="shared" si="169"/>
        <v>126.03738289074379</v>
      </c>
      <c r="AG334" s="13">
        <f t="shared" si="170"/>
        <v>72.698928616673953</v>
      </c>
      <c r="AH334" s="13">
        <f t="shared" si="171"/>
        <v>2225.3707243157164</v>
      </c>
    </row>
    <row r="335" spans="1:34" x14ac:dyDescent="0.3">
      <c r="A335">
        <v>333</v>
      </c>
      <c r="B335">
        <v>305.79040207000003</v>
      </c>
      <c r="C335">
        <v>402.09450810999999</v>
      </c>
      <c r="D335">
        <v>333.82207060000002</v>
      </c>
      <c r="E335">
        <v>370.39807425999999</v>
      </c>
      <c r="F335">
        <v>282.49757925</v>
      </c>
      <c r="G335">
        <v>367.33122781999998</v>
      </c>
      <c r="H335" s="13">
        <f t="shared" si="155"/>
        <v>-3.0668464400000062</v>
      </c>
      <c r="I335" s="13">
        <f t="shared" si="156"/>
        <v>-51.324491350000017</v>
      </c>
      <c r="J335" s="13">
        <f t="shared" si="157"/>
        <v>5.9754054240617527E-2</v>
      </c>
      <c r="L335">
        <v>368.96468818</v>
      </c>
      <c r="M335">
        <v>373.25159246999999</v>
      </c>
      <c r="N335">
        <v>248.05428924</v>
      </c>
      <c r="O335">
        <v>369.40915357</v>
      </c>
      <c r="P335" s="13">
        <f t="shared" si="158"/>
        <v>-3.8424388999999906</v>
      </c>
      <c r="Q335" s="13">
        <f t="shared" si="159"/>
        <v>-120.91039893999999</v>
      </c>
      <c r="R335" s="13">
        <f t="shared" si="160"/>
        <v>3.1779226052398885E-2</v>
      </c>
      <c r="T335" s="13" t="str">
        <f t="shared" si="161"/>
        <v>1 - Eye</v>
      </c>
      <c r="U335" s="13" t="b">
        <f t="shared" si="174"/>
        <v>0</v>
      </c>
      <c r="V335" s="13">
        <f t="shared" si="175"/>
        <v>2.7974828188218642E-2</v>
      </c>
      <c r="W335" s="13"/>
      <c r="X335" s="13">
        <f t="shared" si="162"/>
        <v>67.78752729056464</v>
      </c>
      <c r="Y335" s="13">
        <f t="shared" si="163"/>
        <v>42.313571810746701</v>
      </c>
      <c r="Z335" s="13">
        <f t="shared" si="164"/>
        <v>51.416037959208474</v>
      </c>
      <c r="AA335" s="13">
        <f t="shared" si="165"/>
        <v>41.845444811174097</v>
      </c>
      <c r="AB335" s="13">
        <f t="shared" si="166"/>
        <v>856.38608389933199</v>
      </c>
      <c r="AC335" s="13"/>
      <c r="AD335" s="13">
        <f t="shared" si="167"/>
        <v>128.3822832115485</v>
      </c>
      <c r="AE335" s="13">
        <f t="shared" si="168"/>
        <v>69.447132468693709</v>
      </c>
      <c r="AF335" s="13">
        <f t="shared" si="169"/>
        <v>120.97143839985613</v>
      </c>
      <c r="AG335" s="13">
        <f t="shared" si="170"/>
        <v>66.345995554547159</v>
      </c>
      <c r="AH335" s="13">
        <f t="shared" si="171"/>
        <v>1865.0758855269792</v>
      </c>
    </row>
    <row r="336" spans="1:34" x14ac:dyDescent="0.3">
      <c r="A336">
        <v>334</v>
      </c>
      <c r="B336">
        <v>299.91462388999997</v>
      </c>
      <c r="C336">
        <v>382.28040413999997</v>
      </c>
      <c r="D336">
        <v>335.96555691999998</v>
      </c>
      <c r="E336">
        <v>351.81714489000001</v>
      </c>
      <c r="F336">
        <v>279.35053419000002</v>
      </c>
      <c r="G336">
        <v>349.60762692999998</v>
      </c>
      <c r="H336" s="13">
        <f t="shared" si="155"/>
        <v>-2.2095179600000279</v>
      </c>
      <c r="I336" s="13">
        <f t="shared" si="156"/>
        <v>-56.615022729999964</v>
      </c>
      <c r="J336" s="13">
        <f t="shared" si="157"/>
        <v>3.9027061254348266E-2</v>
      </c>
      <c r="L336">
        <v>376.44027161999998</v>
      </c>
      <c r="M336">
        <v>369.10245823999998</v>
      </c>
      <c r="N336">
        <v>252.09142625999999</v>
      </c>
      <c r="O336">
        <v>369.90531400999998</v>
      </c>
      <c r="P336" s="13">
        <f t="shared" si="158"/>
        <v>0.80285577000000785</v>
      </c>
      <c r="Q336" s="13">
        <f t="shared" si="159"/>
        <v>-124.34884535999998</v>
      </c>
      <c r="R336" s="13">
        <f t="shared" si="160"/>
        <v>-6.4564794926376306E-3</v>
      </c>
      <c r="T336" s="13" t="str">
        <f t="shared" si="161"/>
        <v>1 - Eye</v>
      </c>
      <c r="U336" s="13" t="b">
        <f t="shared" si="174"/>
        <v>0</v>
      </c>
      <c r="V336" s="13">
        <f t="shared" si="175"/>
        <v>4.54835407469859E-2</v>
      </c>
      <c r="W336" s="13"/>
      <c r="X336" s="13">
        <f t="shared" si="162"/>
        <v>71.231011834983576</v>
      </c>
      <c r="Y336" s="13">
        <f t="shared" si="163"/>
        <v>47.198304381261984</v>
      </c>
      <c r="Z336" s="13">
        <f t="shared" si="164"/>
        <v>56.658121821447409</v>
      </c>
      <c r="AA336" s="13">
        <f t="shared" si="165"/>
        <v>38.605597467257766</v>
      </c>
      <c r="AB336" s="13">
        <f t="shared" si="166"/>
        <v>902.16664943658634</v>
      </c>
      <c r="AC336" s="13"/>
      <c r="AD336" s="13">
        <f t="shared" si="167"/>
        <v>125.70091406988649</v>
      </c>
      <c r="AE336" s="13">
        <f t="shared" si="168"/>
        <v>77.651999450364329</v>
      </c>
      <c r="AF336" s="13">
        <f t="shared" si="169"/>
        <v>124.35143714389717</v>
      </c>
      <c r="AG336" s="13">
        <f t="shared" si="170"/>
        <v>49.398391545511473</v>
      </c>
      <c r="AH336" s="13">
        <f t="shared" si="171"/>
        <v>788.61164952426827</v>
      </c>
    </row>
    <row r="337" spans="1:34" x14ac:dyDescent="0.3">
      <c r="A337">
        <v>335</v>
      </c>
      <c r="B337">
        <v>283.39627903000002</v>
      </c>
      <c r="C337">
        <v>402.07785788000001</v>
      </c>
      <c r="D337">
        <v>318.34516029999997</v>
      </c>
      <c r="E337">
        <v>364.26356225000001</v>
      </c>
      <c r="F337">
        <v>260.94983144000003</v>
      </c>
      <c r="G337">
        <v>362.77039317999999</v>
      </c>
      <c r="H337" s="13">
        <f t="shared" si="155"/>
        <v>-1.4931690700000217</v>
      </c>
      <c r="I337" s="13">
        <f t="shared" si="156"/>
        <v>-57.39532885999995</v>
      </c>
      <c r="J337" s="13">
        <f t="shared" si="157"/>
        <v>2.6015515542078264E-2</v>
      </c>
      <c r="L337">
        <v>365.70032766000003</v>
      </c>
      <c r="M337">
        <v>371.48497213000002</v>
      </c>
      <c r="N337">
        <v>238.65225900999999</v>
      </c>
      <c r="O337">
        <v>372.06975255999998</v>
      </c>
      <c r="P337" s="13">
        <f t="shared" si="158"/>
        <v>0.5847804299999666</v>
      </c>
      <c r="Q337" s="13">
        <f t="shared" si="159"/>
        <v>-127.04806865000003</v>
      </c>
      <c r="R337" s="13">
        <f t="shared" si="160"/>
        <v>-4.6028281753023445E-3</v>
      </c>
      <c r="T337" s="13" t="str">
        <f t="shared" si="161"/>
        <v>1 - Eye</v>
      </c>
      <c r="U337" s="13" t="b">
        <f t="shared" si="174"/>
        <v>0</v>
      </c>
      <c r="V337" s="13">
        <f t="shared" si="175"/>
        <v>3.0618343717380609E-2</v>
      </c>
      <c r="W337" s="13"/>
      <c r="X337" s="13">
        <f t="shared" si="162"/>
        <v>77.085479442996842</v>
      </c>
      <c r="Y337" s="13">
        <f t="shared" si="163"/>
        <v>51.491215328613009</v>
      </c>
      <c r="Z337" s="13">
        <f t="shared" si="164"/>
        <v>57.414748356316494</v>
      </c>
      <c r="AA337" s="13">
        <f t="shared" si="165"/>
        <v>45.264995201064195</v>
      </c>
      <c r="AB337" s="13">
        <f t="shared" si="166"/>
        <v>1111.2742609182876</v>
      </c>
      <c r="AC337" s="13"/>
      <c r="AD337" s="13">
        <f t="shared" si="167"/>
        <v>134.36516260645288</v>
      </c>
      <c r="AE337" s="13">
        <f t="shared" si="168"/>
        <v>87.805928498034575</v>
      </c>
      <c r="AF337" s="13">
        <f t="shared" si="169"/>
        <v>127.04941446479174</v>
      </c>
      <c r="AG337" s="13">
        <f t="shared" si="170"/>
        <v>53.874982250079462</v>
      </c>
      <c r="AH337" s="13">
        <f t="shared" si="171"/>
        <v>1919.3186260095088</v>
      </c>
    </row>
    <row r="338" spans="1:34" x14ac:dyDescent="0.3">
      <c r="A338">
        <v>336</v>
      </c>
      <c r="B338">
        <v>260.55018811000002</v>
      </c>
      <c r="C338">
        <v>404.96155779999998</v>
      </c>
      <c r="D338">
        <v>294.88109832999999</v>
      </c>
      <c r="E338">
        <v>370.52816078000001</v>
      </c>
      <c r="F338">
        <v>233.70173410999999</v>
      </c>
      <c r="G338">
        <v>365.97842695000003</v>
      </c>
      <c r="H338" s="13">
        <f t="shared" si="155"/>
        <v>-4.5497338299999797</v>
      </c>
      <c r="I338" s="13">
        <f t="shared" si="156"/>
        <v>-61.179364219999997</v>
      </c>
      <c r="J338" s="13">
        <f t="shared" si="157"/>
        <v>7.4367131597497665E-2</v>
      </c>
      <c r="L338">
        <v>344.55565877999999</v>
      </c>
      <c r="M338">
        <v>379.80067779000001</v>
      </c>
      <c r="N338">
        <v>213.17632965999999</v>
      </c>
      <c r="O338">
        <v>374.18160102000002</v>
      </c>
      <c r="P338" s="13">
        <f t="shared" si="158"/>
        <v>-5.6190767699999924</v>
      </c>
      <c r="Q338" s="13">
        <f t="shared" si="159"/>
        <v>-131.37932911999999</v>
      </c>
      <c r="R338" s="13">
        <f t="shared" si="160"/>
        <v>4.2769869565002942E-2</v>
      </c>
      <c r="T338" s="13" t="str">
        <f t="shared" si="161"/>
        <v>1 - Eye</v>
      </c>
      <c r="U338" s="13" t="b">
        <f t="shared" si="174"/>
        <v>0</v>
      </c>
      <c r="V338" s="13">
        <f t="shared" si="175"/>
        <v>3.1597262032494723E-2</v>
      </c>
      <c r="W338" s="13"/>
      <c r="X338" s="13">
        <f t="shared" si="162"/>
        <v>78.653120830551117</v>
      </c>
      <c r="Y338" s="13">
        <f t="shared" si="163"/>
        <v>48.623761957201964</v>
      </c>
      <c r="Z338" s="13">
        <f t="shared" si="164"/>
        <v>61.348306287030141</v>
      </c>
      <c r="AA338" s="13">
        <f t="shared" si="165"/>
        <v>47.334173416870136</v>
      </c>
      <c r="AB338" s="13">
        <f t="shared" si="166"/>
        <v>1131.4049206305328</v>
      </c>
      <c r="AC338" s="13"/>
      <c r="AD338" s="13">
        <f t="shared" si="167"/>
        <v>137.84352410624311</v>
      </c>
      <c r="AE338" s="13">
        <f t="shared" si="168"/>
        <v>87.692582271055514</v>
      </c>
      <c r="AF338" s="13">
        <f t="shared" si="169"/>
        <v>131.4994378078037</v>
      </c>
      <c r="AG338" s="13">
        <f t="shared" si="170"/>
        <v>56.495028133626988</v>
      </c>
      <c r="AH338" s="13">
        <f t="shared" si="171"/>
        <v>1888.8263622886643</v>
      </c>
    </row>
    <row r="339" spans="1:34" x14ac:dyDescent="0.3">
      <c r="A339">
        <v>337</v>
      </c>
      <c r="B339">
        <v>268.17569114000003</v>
      </c>
      <c r="C339">
        <v>405.84451084</v>
      </c>
      <c r="D339">
        <v>299.97569133000002</v>
      </c>
      <c r="E339">
        <v>370.95806312000002</v>
      </c>
      <c r="F339">
        <v>245.52078510999999</v>
      </c>
      <c r="G339">
        <v>368.51214769000001</v>
      </c>
      <c r="H339" s="13">
        <f t="shared" si="155"/>
        <v>-2.4459154300000137</v>
      </c>
      <c r="I339" s="13">
        <f t="shared" si="156"/>
        <v>-54.454906220000026</v>
      </c>
      <c r="J339" s="13">
        <f t="shared" si="157"/>
        <v>4.4916346382425421E-2</v>
      </c>
      <c r="L339">
        <v>350.66546932</v>
      </c>
      <c r="M339">
        <v>379.33060539000002</v>
      </c>
      <c r="N339">
        <v>218.04618373</v>
      </c>
      <c r="O339">
        <v>370.46306855</v>
      </c>
      <c r="P339" s="13">
        <f t="shared" si="158"/>
        <v>-8.8675368400000139</v>
      </c>
      <c r="Q339" s="13">
        <f t="shared" si="159"/>
        <v>-132.61928559</v>
      </c>
      <c r="R339" s="13">
        <f t="shared" si="160"/>
        <v>6.6864610230328816E-2</v>
      </c>
      <c r="T339" s="13" t="str">
        <f t="shared" si="161"/>
        <v>2 - Ear</v>
      </c>
      <c r="U339" s="13" t="b">
        <f t="shared" si="174"/>
        <v>0</v>
      </c>
      <c r="V339" s="13">
        <f t="shared" si="175"/>
        <v>2.1948263847903396E-2</v>
      </c>
      <c r="W339" s="13"/>
      <c r="X339" s="13">
        <f t="shared" si="162"/>
        <v>72.691683393277913</v>
      </c>
      <c r="Y339" s="13">
        <f t="shared" si="163"/>
        <v>47.20491761039618</v>
      </c>
      <c r="Z339" s="13">
        <f t="shared" si="164"/>
        <v>54.509809334831743</v>
      </c>
      <c r="AA339" s="13">
        <f t="shared" si="165"/>
        <v>43.668639841327888</v>
      </c>
      <c r="AB339" s="13">
        <f t="shared" si="166"/>
        <v>988.75917504012909</v>
      </c>
      <c r="AC339" s="13"/>
      <c r="AD339" s="13">
        <f t="shared" si="167"/>
        <v>140.45981020318106</v>
      </c>
      <c r="AE339" s="13">
        <f t="shared" si="168"/>
        <v>86.646123320072078</v>
      </c>
      <c r="AF339" s="13">
        <f t="shared" si="169"/>
        <v>132.91541716449129</v>
      </c>
      <c r="AG339" s="13">
        <f t="shared" si="170"/>
        <v>61.35807992179879</v>
      </c>
      <c r="AH339" s="13">
        <f t="shared" si="171"/>
        <v>2123.8681729571886</v>
      </c>
    </row>
    <row r="340" spans="1:34" x14ac:dyDescent="0.3">
      <c r="A340">
        <v>338</v>
      </c>
      <c r="B340">
        <v>284.46803109000001</v>
      </c>
      <c r="C340">
        <v>398.48536049000001</v>
      </c>
      <c r="D340">
        <v>318.81769833999999</v>
      </c>
      <c r="E340">
        <v>361.17801429000002</v>
      </c>
      <c r="F340">
        <v>261.16018444000002</v>
      </c>
      <c r="G340">
        <v>359.78436766999999</v>
      </c>
      <c r="H340" s="13">
        <f t="shared" si="155"/>
        <v>-1.3936466200000268</v>
      </c>
      <c r="I340" s="13">
        <f t="shared" si="156"/>
        <v>-57.657513899999969</v>
      </c>
      <c r="J340" s="13">
        <f t="shared" si="157"/>
        <v>2.4171118831400527E-2</v>
      </c>
      <c r="L340">
        <v>364.79818095000002</v>
      </c>
      <c r="M340">
        <v>366.03273099</v>
      </c>
      <c r="N340">
        <v>239.14237946</v>
      </c>
      <c r="O340">
        <v>368.39436941000002</v>
      </c>
      <c r="P340" s="13">
        <f t="shared" si="158"/>
        <v>2.3616384200000198</v>
      </c>
      <c r="Q340" s="13">
        <f t="shared" si="159"/>
        <v>-125.65580149000002</v>
      </c>
      <c r="R340" s="13">
        <f t="shared" si="160"/>
        <v>-1.879450365200977E-2</v>
      </c>
      <c r="T340" s="13" t="str">
        <f t="shared" si="161"/>
        <v>1 - Eye</v>
      </c>
      <c r="U340" s="13" t="b">
        <f t="shared" si="174"/>
        <v>0</v>
      </c>
      <c r="V340" s="13">
        <f t="shared" si="175"/>
        <v>4.2965622483410293E-2</v>
      </c>
      <c r="W340" s="13"/>
      <c r="X340" s="13">
        <f t="shared" si="162"/>
        <v>76.782167783060046</v>
      </c>
      <c r="Y340" s="13">
        <f t="shared" si="163"/>
        <v>50.712303444749729</v>
      </c>
      <c r="Z340" s="13">
        <f t="shared" si="164"/>
        <v>57.674354439647843</v>
      </c>
      <c r="AA340" s="13">
        <f t="shared" si="165"/>
        <v>45.177677681722507</v>
      </c>
      <c r="AB340" s="13">
        <f t="shared" si="166"/>
        <v>1099.4600648798496</v>
      </c>
      <c r="AC340" s="13"/>
      <c r="AD340" s="13">
        <f t="shared" si="167"/>
        <v>133.36029053827664</v>
      </c>
      <c r="AE340" s="13">
        <f t="shared" si="168"/>
        <v>86.637787010024269</v>
      </c>
      <c r="AF340" s="13">
        <f t="shared" si="169"/>
        <v>125.67799244148162</v>
      </c>
      <c r="AG340" s="13">
        <f t="shared" si="170"/>
        <v>54.404801625047412</v>
      </c>
      <c r="AH340" s="13">
        <f t="shared" si="171"/>
        <v>1944.0752010433912</v>
      </c>
    </row>
    <row r="341" spans="1:34" x14ac:dyDescent="0.3">
      <c r="A341">
        <v>339</v>
      </c>
      <c r="B341">
        <v>274.39905087</v>
      </c>
      <c r="C341">
        <v>392.92753830999999</v>
      </c>
      <c r="D341">
        <v>309.50327976</v>
      </c>
      <c r="E341">
        <v>358.24425735</v>
      </c>
      <c r="F341">
        <v>253.78478258000001</v>
      </c>
      <c r="G341">
        <v>357.10379691999998</v>
      </c>
      <c r="H341" s="13">
        <f t="shared" si="155"/>
        <v>-1.1404604300000187</v>
      </c>
      <c r="I341" s="13">
        <f t="shared" si="156"/>
        <v>-55.718497179999986</v>
      </c>
      <c r="J341" s="13">
        <f t="shared" si="157"/>
        <v>2.0468255385922077E-2</v>
      </c>
      <c r="L341">
        <v>354.34623671999998</v>
      </c>
      <c r="M341">
        <v>374.91698086999997</v>
      </c>
      <c r="N341">
        <v>222.55840895</v>
      </c>
      <c r="O341">
        <v>367.31013767000002</v>
      </c>
      <c r="P341" s="13">
        <f t="shared" si="158"/>
        <v>-7.6068431999999575</v>
      </c>
      <c r="Q341" s="13">
        <f t="shared" si="159"/>
        <v>-131.78782776999998</v>
      </c>
      <c r="R341" s="13">
        <f t="shared" si="160"/>
        <v>5.7720377736824417E-2</v>
      </c>
      <c r="T341" s="13" t="str">
        <f t="shared" si="161"/>
        <v>2 - Ear</v>
      </c>
      <c r="U341" s="13" t="b">
        <f t="shared" si="174"/>
        <v>0</v>
      </c>
      <c r="V341" s="13">
        <f t="shared" si="175"/>
        <v>3.7252122350902341E-2</v>
      </c>
      <c r="W341" s="13"/>
      <c r="X341" s="13">
        <f t="shared" si="162"/>
        <v>73.204866823956692</v>
      </c>
      <c r="Y341" s="13">
        <f t="shared" si="163"/>
        <v>49.348119154754094</v>
      </c>
      <c r="Z341" s="13">
        <f t="shared" si="164"/>
        <v>55.730167575470844</v>
      </c>
      <c r="AA341" s="13">
        <f t="shared" si="165"/>
        <v>41.33144691768846</v>
      </c>
      <c r="AB341" s="13">
        <f t="shared" si="166"/>
        <v>986.26763816880703</v>
      </c>
      <c r="AC341" s="13"/>
      <c r="AD341" s="13">
        <f t="shared" si="167"/>
        <v>135.89136944861647</v>
      </c>
      <c r="AE341" s="13">
        <f t="shared" si="168"/>
        <v>81.950794411243976</v>
      </c>
      <c r="AF341" s="13">
        <f t="shared" si="169"/>
        <v>132.00718015246201</v>
      </c>
      <c r="AG341" s="13">
        <f t="shared" si="170"/>
        <v>57.824764333526964</v>
      </c>
      <c r="AH341" s="13">
        <f t="shared" si="171"/>
        <v>1490.8589744933095</v>
      </c>
    </row>
    <row r="342" spans="1:34" x14ac:dyDescent="0.3">
      <c r="A342">
        <v>340</v>
      </c>
      <c r="B342">
        <v>305.20965946000001</v>
      </c>
      <c r="C342">
        <v>393.99255657999998</v>
      </c>
      <c r="D342">
        <v>342.22319943000002</v>
      </c>
      <c r="E342">
        <v>357.46991287999998</v>
      </c>
      <c r="F342">
        <v>278.12197728000001</v>
      </c>
      <c r="G342">
        <v>352.50714507999999</v>
      </c>
      <c r="H342" s="13">
        <f t="shared" si="155"/>
        <v>-4.9627677999999946</v>
      </c>
      <c r="I342" s="13">
        <f t="shared" si="156"/>
        <v>-64.101222150000012</v>
      </c>
      <c r="J342" s="13">
        <f t="shared" si="157"/>
        <v>7.742079844260806E-2</v>
      </c>
      <c r="L342">
        <v>382.81310421000001</v>
      </c>
      <c r="M342">
        <v>369.54416378000002</v>
      </c>
      <c r="N342">
        <v>240.08916669999999</v>
      </c>
      <c r="O342">
        <v>360.35593268000002</v>
      </c>
      <c r="P342" s="13">
        <f t="shared" si="158"/>
        <v>-9.1882310999999959</v>
      </c>
      <c r="Q342" s="13">
        <f t="shared" si="159"/>
        <v>-142.72393751000001</v>
      </c>
      <c r="R342" s="13">
        <f t="shared" si="160"/>
        <v>6.4377645826623989E-2</v>
      </c>
      <c r="T342" s="13" t="str">
        <f t="shared" si="161"/>
        <v>1 - Eye</v>
      </c>
      <c r="U342" s="13" t="b">
        <f t="shared" si="174"/>
        <v>0</v>
      </c>
      <c r="V342" s="13">
        <f t="shared" si="175"/>
        <v>1.3043152615984072E-2</v>
      </c>
      <c r="W342" s="13"/>
      <c r="X342" s="13">
        <f t="shared" si="162"/>
        <v>82.918947064812514</v>
      </c>
      <c r="Y342" s="13">
        <f t="shared" si="163"/>
        <v>51.999092722353708</v>
      </c>
      <c r="Z342" s="13">
        <f t="shared" si="164"/>
        <v>64.293045855367353</v>
      </c>
      <c r="AA342" s="13">
        <f t="shared" si="165"/>
        <v>49.545755551903959</v>
      </c>
      <c r="AB342" s="13">
        <f t="shared" si="166"/>
        <v>1262.4178508230641</v>
      </c>
      <c r="AC342" s="13"/>
      <c r="AD342" s="13">
        <f t="shared" si="167"/>
        <v>148.83875228419362</v>
      </c>
      <c r="AE342" s="13">
        <f t="shared" si="168"/>
        <v>81.363496406984567</v>
      </c>
      <c r="AF342" s="13">
        <f t="shared" si="169"/>
        <v>143.01939004591438</v>
      </c>
      <c r="AG342" s="13">
        <f t="shared" si="170"/>
        <v>73.294618115488291</v>
      </c>
      <c r="AH342" s="13">
        <f t="shared" si="171"/>
        <v>2101.2046353631058</v>
      </c>
    </row>
    <row r="343" spans="1:34" x14ac:dyDescent="0.3">
      <c r="A343">
        <v>341</v>
      </c>
      <c r="B343">
        <v>304.47619069000001</v>
      </c>
      <c r="C343">
        <v>384.07442579999997</v>
      </c>
      <c r="D343">
        <v>339.67306324999998</v>
      </c>
      <c r="E343">
        <v>350.81741126999998</v>
      </c>
      <c r="F343">
        <v>276.83374773999998</v>
      </c>
      <c r="G343">
        <v>348.14372993000001</v>
      </c>
      <c r="H343" s="13">
        <f t="shared" si="155"/>
        <v>-2.6736813399999733</v>
      </c>
      <c r="I343" s="13">
        <f t="shared" si="156"/>
        <v>-62.839315510000006</v>
      </c>
      <c r="J343" s="13">
        <f t="shared" si="157"/>
        <v>4.2547906804848851E-2</v>
      </c>
      <c r="L343">
        <v>379.32742987</v>
      </c>
      <c r="M343">
        <v>369.36533796999998</v>
      </c>
      <c r="N343">
        <v>239.78256254999999</v>
      </c>
      <c r="O343">
        <v>359.56605242000001</v>
      </c>
      <c r="P343" s="13">
        <f t="shared" si="158"/>
        <v>-9.7992855499999791</v>
      </c>
      <c r="Q343" s="13">
        <f t="shared" si="159"/>
        <v>-139.54486732000001</v>
      </c>
      <c r="R343" s="13">
        <f t="shared" si="160"/>
        <v>7.0223188700509906E-2</v>
      </c>
      <c r="T343" s="13" t="str">
        <f t="shared" si="161"/>
        <v>2 - Ear</v>
      </c>
      <c r="U343" s="13" t="b">
        <f t="shared" si="174"/>
        <v>0</v>
      </c>
      <c r="V343" s="13">
        <f t="shared" si="175"/>
        <v>2.7675281895661055E-2</v>
      </c>
      <c r="X343" s="13">
        <f t="shared" si="162"/>
        <v>78.326617733511398</v>
      </c>
      <c r="Y343" s="13">
        <f t="shared" si="163"/>
        <v>48.423639407354649</v>
      </c>
      <c r="Z343" s="13">
        <f t="shared" si="164"/>
        <v>62.896169562805582</v>
      </c>
      <c r="AA343" s="13">
        <f t="shared" si="165"/>
        <v>45.333426496862543</v>
      </c>
      <c r="AB343" s="13">
        <f t="shared" si="166"/>
        <v>1091.9766251806773</v>
      </c>
      <c r="AC343" s="13"/>
      <c r="AD343" s="13">
        <f t="shared" si="167"/>
        <v>142.67584865680317</v>
      </c>
      <c r="AE343" s="13">
        <f t="shared" si="168"/>
        <v>76.282798005659316</v>
      </c>
      <c r="AF343" s="13">
        <f t="shared" si="169"/>
        <v>139.88851272583767</v>
      </c>
      <c r="AG343" s="13">
        <f t="shared" si="170"/>
        <v>69.180386582109335</v>
      </c>
      <c r="AH343" s="13">
        <f t="shared" si="171"/>
        <v>1393.0331880658728</v>
      </c>
    </row>
    <row r="344" spans="1:34" x14ac:dyDescent="0.3">
      <c r="A344">
        <v>342</v>
      </c>
      <c r="B344">
        <v>278.96457428000002</v>
      </c>
      <c r="C344">
        <v>396.51732745999999</v>
      </c>
      <c r="D344">
        <v>309.95129317999999</v>
      </c>
      <c r="E344">
        <v>361.81903800999999</v>
      </c>
      <c r="F344">
        <v>255.78143703999999</v>
      </c>
      <c r="G344">
        <v>362.99778093999998</v>
      </c>
      <c r="H344" s="13">
        <f t="shared" si="155"/>
        <v>1.1787429299999985</v>
      </c>
      <c r="I344" s="13">
        <f t="shared" si="156"/>
        <v>-54.169856140000007</v>
      </c>
      <c r="J344" s="13">
        <f t="shared" si="157"/>
        <v>-2.1760126645963034E-2</v>
      </c>
      <c r="L344">
        <v>357.66581780000001</v>
      </c>
      <c r="M344">
        <v>370.66936691000001</v>
      </c>
      <c r="N344">
        <v>237.03517468000001</v>
      </c>
      <c r="O344">
        <v>374.11164644000002</v>
      </c>
      <c r="P344" s="13">
        <f t="shared" si="158"/>
        <v>3.4422795300000075</v>
      </c>
      <c r="Q344" s="13">
        <f t="shared" si="159"/>
        <v>-120.63064312</v>
      </c>
      <c r="R344" s="13">
        <f t="shared" si="160"/>
        <v>-2.8535697406302674E-2</v>
      </c>
      <c r="T344" s="13" t="str">
        <f t="shared" si="161"/>
        <v>1 - Eye</v>
      </c>
      <c r="U344" s="26" t="b">
        <f t="shared" ref="U344:U360" si="176">IF(ABS(J344-R344)&lt;0.01,TRUE,FALSE)</f>
        <v>1</v>
      </c>
      <c r="V344" s="26">
        <f t="shared" ref="V344:V360" si="177">ABS(J344-R344)</f>
        <v>6.7755707603396401E-3</v>
      </c>
      <c r="X344" s="13">
        <f t="shared" si="162"/>
        <v>70.729335356131202</v>
      </c>
      <c r="Y344" s="13">
        <f t="shared" si="163"/>
        <v>46.520404544066437</v>
      </c>
      <c r="Z344" s="13">
        <f t="shared" si="164"/>
        <v>54.182679419933834</v>
      </c>
      <c r="AA344" s="13">
        <f t="shared" si="165"/>
        <v>40.755586748262139</v>
      </c>
      <c r="AB344" s="13">
        <f t="shared" si="166"/>
        <v>921.53798599165361</v>
      </c>
      <c r="AC344" s="13"/>
      <c r="AD344" s="13">
        <f t="shared" si="167"/>
        <v>125.52867398497784</v>
      </c>
      <c r="AE344" s="13">
        <f t="shared" si="168"/>
        <v>82.837206593346068</v>
      </c>
      <c r="AF344" s="13">
        <f t="shared" si="169"/>
        <v>120.67974704940121</v>
      </c>
      <c r="AG344" s="13">
        <f t="shared" si="170"/>
        <v>47.540394327208396</v>
      </c>
      <c r="AH344" s="13">
        <f t="shared" si="171"/>
        <v>1423.5722124662238</v>
      </c>
    </row>
    <row r="345" spans="1:34" x14ac:dyDescent="0.3">
      <c r="A345">
        <v>343</v>
      </c>
      <c r="B345">
        <v>274.68440871000001</v>
      </c>
      <c r="C345">
        <v>403.26480104000001</v>
      </c>
      <c r="D345">
        <v>305.0869983</v>
      </c>
      <c r="E345">
        <v>368.12411700000001</v>
      </c>
      <c r="F345">
        <v>251.25221596</v>
      </c>
      <c r="G345">
        <v>368.92420820000001</v>
      </c>
      <c r="H345" s="13">
        <f t="shared" si="155"/>
        <v>0.80009119999999712</v>
      </c>
      <c r="I345" s="13">
        <f t="shared" si="156"/>
        <v>-53.834782340000004</v>
      </c>
      <c r="J345" s="13">
        <f t="shared" si="157"/>
        <v>-1.4861975199359506E-2</v>
      </c>
      <c r="L345">
        <v>351.35447690000001</v>
      </c>
      <c r="M345">
        <v>378.74035815000002</v>
      </c>
      <c r="N345">
        <v>221.43930745</v>
      </c>
      <c r="O345">
        <v>372.87781346999998</v>
      </c>
      <c r="P345" s="13">
        <f t="shared" si="158"/>
        <v>-5.8625446800000418</v>
      </c>
      <c r="Q345" s="13">
        <f t="shared" si="159"/>
        <v>-129.91516945000001</v>
      </c>
      <c r="R345" s="13">
        <f t="shared" si="160"/>
        <v>4.5125944143546211E-2</v>
      </c>
      <c r="T345" s="13" t="str">
        <f t="shared" si="161"/>
        <v>2 - Ear</v>
      </c>
      <c r="U345" s="13" t="b">
        <f t="shared" si="176"/>
        <v>0</v>
      </c>
      <c r="V345" s="13">
        <f t="shared" si="177"/>
        <v>5.9987919342905718E-2</v>
      </c>
      <c r="X345" s="13">
        <f t="shared" si="162"/>
        <v>70.940558361208829</v>
      </c>
      <c r="Y345" s="13">
        <f t="shared" si="163"/>
        <v>46.467032706824376</v>
      </c>
      <c r="Z345" s="13">
        <f t="shared" si="164"/>
        <v>53.840727479515856</v>
      </c>
      <c r="AA345" s="13">
        <f t="shared" si="165"/>
        <v>41.573356536077434</v>
      </c>
      <c r="AB345" s="13">
        <f t="shared" si="166"/>
        <v>933.73311609197037</v>
      </c>
      <c r="AC345" s="13"/>
      <c r="AD345" s="13">
        <f t="shared" si="167"/>
        <v>135.92506470916319</v>
      </c>
      <c r="AE345" s="13">
        <f t="shared" si="168"/>
        <v>80.496879786263264</v>
      </c>
      <c r="AF345" s="13">
        <f t="shared" si="169"/>
        <v>130.04737861005586</v>
      </c>
      <c r="AG345" s="13">
        <f t="shared" si="170"/>
        <v>61.305871022007274</v>
      </c>
      <c r="AH345" s="13">
        <f t="shared" si="171"/>
        <v>1817.7894270518591</v>
      </c>
    </row>
    <row r="346" spans="1:34" x14ac:dyDescent="0.3">
      <c r="A346">
        <v>344</v>
      </c>
      <c r="B346">
        <v>278.27960875999997</v>
      </c>
      <c r="C346">
        <v>385.25986869000002</v>
      </c>
      <c r="D346">
        <v>324.49011093000001</v>
      </c>
      <c r="E346">
        <v>354.00098686000001</v>
      </c>
      <c r="F346">
        <v>261.09625889</v>
      </c>
      <c r="G346">
        <v>347.33548006000001</v>
      </c>
      <c r="H346" s="13">
        <f t="shared" si="155"/>
        <v>-6.6655068000000028</v>
      </c>
      <c r="I346" s="13">
        <f t="shared" si="156"/>
        <v>-63.393852040000013</v>
      </c>
      <c r="J346" s="13">
        <f t="shared" si="157"/>
        <v>0.10514437260878588</v>
      </c>
      <c r="L346">
        <v>379.44500305999998</v>
      </c>
      <c r="M346">
        <v>373.93831118999998</v>
      </c>
      <c r="N346">
        <v>240.18096048999999</v>
      </c>
      <c r="O346">
        <v>356.26745025999998</v>
      </c>
      <c r="P346" s="13">
        <f t="shared" si="158"/>
        <v>-17.670860930000003</v>
      </c>
      <c r="Q346" s="13">
        <f t="shared" si="159"/>
        <v>-139.26404256999999</v>
      </c>
      <c r="R346" s="13">
        <f t="shared" si="160"/>
        <v>0.12688746214671948</v>
      </c>
      <c r="T346" s="13" t="str">
        <f t="shared" si="161"/>
        <v>2 - Ear</v>
      </c>
      <c r="U346" s="13" t="b">
        <f t="shared" si="176"/>
        <v>0</v>
      </c>
      <c r="V346" s="13">
        <f t="shared" si="177"/>
        <v>2.1743089537933594E-2</v>
      </c>
      <c r="X346" s="13">
        <f t="shared" si="162"/>
        <v>80.584494436038469</v>
      </c>
      <c r="Y346" s="13">
        <f t="shared" si="163"/>
        <v>55.790036781359831</v>
      </c>
      <c r="Z346" s="13">
        <f t="shared" si="164"/>
        <v>63.743309118449915</v>
      </c>
      <c r="AA346" s="13">
        <f t="shared" si="165"/>
        <v>41.635642972267192</v>
      </c>
      <c r="AB346" s="13">
        <f t="shared" si="166"/>
        <v>1144.8186730562079</v>
      </c>
      <c r="AC346" s="13"/>
      <c r="AD346" s="13">
        <f t="shared" si="167"/>
        <v>145.02656992691777</v>
      </c>
      <c r="AE346" s="13">
        <f t="shared" si="168"/>
        <v>101.79692857891283</v>
      </c>
      <c r="AF346" s="13">
        <f t="shared" si="169"/>
        <v>140.38067131534231</v>
      </c>
      <c r="AG346" s="13">
        <f t="shared" si="170"/>
        <v>47.875539959580394</v>
      </c>
      <c r="AH346" s="13">
        <f t="shared" si="171"/>
        <v>1682.1827396213121</v>
      </c>
    </row>
    <row r="347" spans="1:34" x14ac:dyDescent="0.3">
      <c r="A347">
        <v>345</v>
      </c>
      <c r="B347">
        <v>298.97568316000002</v>
      </c>
      <c r="C347">
        <v>401.82024239999998</v>
      </c>
      <c r="D347">
        <v>335.75669531</v>
      </c>
      <c r="E347">
        <v>355.93536977999997</v>
      </c>
      <c r="F347">
        <v>268.41479221999998</v>
      </c>
      <c r="G347">
        <v>355.33922639000002</v>
      </c>
      <c r="H347" s="13">
        <f t="shared" si="155"/>
        <v>-0.59614338999995198</v>
      </c>
      <c r="I347" s="13">
        <f t="shared" si="156"/>
        <v>-67.341903090000017</v>
      </c>
      <c r="J347" s="13">
        <f t="shared" si="157"/>
        <v>8.8524880148282692E-3</v>
      </c>
      <c r="L347">
        <v>379.40337963000002</v>
      </c>
      <c r="M347">
        <v>370.13353846000001</v>
      </c>
      <c r="N347">
        <v>233.29655126</v>
      </c>
      <c r="O347">
        <v>368.45802370000001</v>
      </c>
      <c r="P347" s="13">
        <f t="shared" si="158"/>
        <v>-1.6755147599999987</v>
      </c>
      <c r="Q347" s="13">
        <f t="shared" si="159"/>
        <v>-146.10682837000002</v>
      </c>
      <c r="R347" s="13">
        <f t="shared" si="160"/>
        <v>1.1467737536242561E-2</v>
      </c>
      <c r="T347" s="13" t="str">
        <f t="shared" si="161"/>
        <v>2 - Ear</v>
      </c>
      <c r="U347" s="26" t="b">
        <f t="shared" si="176"/>
        <v>1</v>
      </c>
      <c r="V347" s="26">
        <f t="shared" si="177"/>
        <v>2.615249521414292E-3</v>
      </c>
      <c r="X347" s="13">
        <f t="shared" si="162"/>
        <v>90.889679175749734</v>
      </c>
      <c r="Y347" s="13">
        <f t="shared" si="163"/>
        <v>58.807009702348175</v>
      </c>
      <c r="Z347" s="13">
        <f t="shared" si="164"/>
        <v>67.344541714413609</v>
      </c>
      <c r="AA347" s="13">
        <f t="shared" si="165"/>
        <v>55.627806934737677</v>
      </c>
      <c r="AB347" s="13">
        <f t="shared" si="166"/>
        <v>1555.9507012718834</v>
      </c>
      <c r="AC347" s="13"/>
      <c r="AD347" s="13">
        <f t="shared" si="167"/>
        <v>153.11385774660684</v>
      </c>
      <c r="AE347" s="13">
        <f t="shared" si="168"/>
        <v>86.444557758436488</v>
      </c>
      <c r="AF347" s="13">
        <f t="shared" si="169"/>
        <v>146.11643523591596</v>
      </c>
      <c r="AG347" s="13">
        <f t="shared" si="170"/>
        <v>73.666722498861233</v>
      </c>
      <c r="AH347" s="13">
        <f t="shared" si="171"/>
        <v>2382.2008033604325</v>
      </c>
    </row>
    <row r="348" spans="1:34" x14ac:dyDescent="0.3">
      <c r="A348">
        <v>346</v>
      </c>
      <c r="B348">
        <v>302.67730220999999</v>
      </c>
      <c r="C348">
        <v>407.13157199</v>
      </c>
      <c r="D348">
        <v>338.51019898999999</v>
      </c>
      <c r="E348">
        <v>366.13937038</v>
      </c>
      <c r="F348">
        <v>270.67636007999999</v>
      </c>
      <c r="G348">
        <v>363.86493652000001</v>
      </c>
      <c r="H348" s="13">
        <f t="shared" si="155"/>
        <v>-2.2744338599999878</v>
      </c>
      <c r="I348" s="13">
        <f t="shared" si="156"/>
        <v>-67.833838909999997</v>
      </c>
      <c r="J348" s="13">
        <f t="shared" si="157"/>
        <v>3.3529487591254299E-2</v>
      </c>
      <c r="L348">
        <v>381.67897392999998</v>
      </c>
      <c r="M348">
        <v>374.05890152000001</v>
      </c>
      <c r="N348">
        <v>232.72367259000001</v>
      </c>
      <c r="O348">
        <v>374.72596109</v>
      </c>
      <c r="P348" s="13">
        <f t="shared" si="158"/>
        <v>0.66705956999999216</v>
      </c>
      <c r="Q348" s="13">
        <f t="shared" si="159"/>
        <v>-148.95530133999998</v>
      </c>
      <c r="R348" s="13">
        <f t="shared" si="160"/>
        <v>-4.4782533014879819E-3</v>
      </c>
      <c r="T348" s="13" t="str">
        <f t="shared" si="161"/>
        <v>1 - Eye</v>
      </c>
      <c r="U348" s="13" t="b">
        <f t="shared" si="176"/>
        <v>0</v>
      </c>
      <c r="V348" s="13">
        <f t="shared" si="177"/>
        <v>3.8007740892742281E-2</v>
      </c>
      <c r="X348" s="13">
        <f t="shared" si="162"/>
        <v>88.066470421288273</v>
      </c>
      <c r="Y348" s="13">
        <f t="shared" si="163"/>
        <v>54.445909713044742</v>
      </c>
      <c r="Z348" s="13">
        <f t="shared" si="164"/>
        <v>67.871958500188754</v>
      </c>
      <c r="AA348" s="13">
        <f t="shared" si="165"/>
        <v>53.815072629343064</v>
      </c>
      <c r="AB348" s="13">
        <f t="shared" si="166"/>
        <v>1431.0789771586485</v>
      </c>
      <c r="AC348" s="13"/>
      <c r="AD348" s="13">
        <f t="shared" si="167"/>
        <v>155.84837986435434</v>
      </c>
      <c r="AE348" s="13">
        <f t="shared" si="168"/>
        <v>85.644997907477673</v>
      </c>
      <c r="AF348" s="13">
        <f t="shared" si="169"/>
        <v>148.95679496337226</v>
      </c>
      <c r="AG348" s="13">
        <f t="shared" si="170"/>
        <v>77.094966857858751</v>
      </c>
      <c r="AH348" s="13">
        <f t="shared" si="171"/>
        <v>2436.825387405273</v>
      </c>
    </row>
    <row r="349" spans="1:34" x14ac:dyDescent="0.3">
      <c r="A349">
        <v>347</v>
      </c>
      <c r="B349">
        <v>298.90431482999998</v>
      </c>
      <c r="C349">
        <v>375.57066129999998</v>
      </c>
      <c r="D349">
        <v>336.81803707</v>
      </c>
      <c r="E349">
        <v>340.48269992000002</v>
      </c>
      <c r="F349">
        <v>270.43264498000002</v>
      </c>
      <c r="G349">
        <v>338.17296404000001</v>
      </c>
      <c r="H349" s="13">
        <f t="shared" si="155"/>
        <v>-2.3097358800000052</v>
      </c>
      <c r="I349" s="13">
        <f t="shared" si="156"/>
        <v>-66.385392089999982</v>
      </c>
      <c r="J349" s="13">
        <f t="shared" si="157"/>
        <v>3.4792833291827981E-2</v>
      </c>
      <c r="L349">
        <v>372.83430263999998</v>
      </c>
      <c r="M349">
        <v>353.22697429999999</v>
      </c>
      <c r="N349">
        <v>231.78470246000001</v>
      </c>
      <c r="O349">
        <v>355.50390041999998</v>
      </c>
      <c r="P349" s="13">
        <f t="shared" si="158"/>
        <v>2.2769261199999846</v>
      </c>
      <c r="Q349" s="13">
        <f t="shared" si="159"/>
        <v>-141.04960017999997</v>
      </c>
      <c r="R349" s="13">
        <f t="shared" si="160"/>
        <v>-1.6142733599345854E-2</v>
      </c>
      <c r="T349" s="13" t="str">
        <f t="shared" si="161"/>
        <v>1 - Eye</v>
      </c>
      <c r="U349" s="13" t="b">
        <f t="shared" si="176"/>
        <v>0</v>
      </c>
      <c r="V349" s="13">
        <f t="shared" si="177"/>
        <v>5.0935566891173831E-2</v>
      </c>
      <c r="X349" s="13">
        <f t="shared" si="162"/>
        <v>82.54329199314256</v>
      </c>
      <c r="Y349" s="13">
        <f t="shared" si="163"/>
        <v>51.658642722164522</v>
      </c>
      <c r="Z349" s="13">
        <f t="shared" si="164"/>
        <v>66.425561064837012</v>
      </c>
      <c r="AA349" s="13">
        <f t="shared" si="165"/>
        <v>47.002380199283586</v>
      </c>
      <c r="AB349" s="13">
        <f t="shared" si="166"/>
        <v>1208.4493792260782</v>
      </c>
      <c r="AC349" s="13"/>
      <c r="AD349" s="13">
        <f t="shared" si="167"/>
        <v>144.17786818285049</v>
      </c>
      <c r="AE349" s="13">
        <f t="shared" si="168"/>
        <v>77.23265790027375</v>
      </c>
      <c r="AF349" s="13">
        <f t="shared" si="169"/>
        <v>141.06797688878149</v>
      </c>
      <c r="AG349" s="13">
        <f t="shared" si="170"/>
        <v>70.055101576645725</v>
      </c>
      <c r="AH349" s="13">
        <f t="shared" si="171"/>
        <v>1491.6174988005962</v>
      </c>
    </row>
    <row r="350" spans="1:34" x14ac:dyDescent="0.3">
      <c r="A350">
        <v>348</v>
      </c>
      <c r="B350">
        <v>299.24726965999997</v>
      </c>
      <c r="C350">
        <v>409.01093165999998</v>
      </c>
      <c r="D350">
        <v>334.61288704999998</v>
      </c>
      <c r="E350">
        <v>368.63551199</v>
      </c>
      <c r="F350">
        <v>264.62586428999998</v>
      </c>
      <c r="G350">
        <v>366.03158817000002</v>
      </c>
      <c r="H350" s="13">
        <f t="shared" si="155"/>
        <v>-2.6039238199999772</v>
      </c>
      <c r="I350" s="13">
        <f t="shared" si="156"/>
        <v>-69.987022760000002</v>
      </c>
      <c r="J350" s="13">
        <f t="shared" si="157"/>
        <v>3.7205809267374775E-2</v>
      </c>
      <c r="L350">
        <v>382.58232657999997</v>
      </c>
      <c r="M350">
        <v>373.69642415999999</v>
      </c>
      <c r="N350">
        <v>226.93315311000001</v>
      </c>
      <c r="O350">
        <v>371.89797048999998</v>
      </c>
      <c r="P350" s="13">
        <f t="shared" si="158"/>
        <v>-1.7984536700000149</v>
      </c>
      <c r="Q350" s="13">
        <f t="shared" si="159"/>
        <v>-155.64917346999997</v>
      </c>
      <c r="R350" s="13">
        <f t="shared" si="160"/>
        <v>1.1554534019717434E-2</v>
      </c>
      <c r="T350" s="13" t="str">
        <f t="shared" si="161"/>
        <v>1 - Eye</v>
      </c>
      <c r="U350" s="13" t="b">
        <f t="shared" si="176"/>
        <v>0</v>
      </c>
      <c r="V350" s="13">
        <f t="shared" si="177"/>
        <v>2.565127524765734E-2</v>
      </c>
      <c r="X350" s="13">
        <f t="shared" si="162"/>
        <v>89.449418854065897</v>
      </c>
      <c r="Y350" s="13">
        <f t="shared" si="163"/>
        <v>53.674029165924303</v>
      </c>
      <c r="Z350" s="13">
        <f t="shared" si="164"/>
        <v>70.035446554363602</v>
      </c>
      <c r="AA350" s="13">
        <f t="shared" si="165"/>
        <v>55.189361987843874</v>
      </c>
      <c r="AB350" s="13">
        <f t="shared" si="166"/>
        <v>1458.9223944598341</v>
      </c>
      <c r="AC350" s="13"/>
      <c r="AD350" s="13">
        <f t="shared" si="167"/>
        <v>163.72500556805633</v>
      </c>
      <c r="AE350" s="13">
        <f t="shared" si="168"/>
        <v>90.50881808877628</v>
      </c>
      <c r="AF350" s="13">
        <f t="shared" si="169"/>
        <v>155.65956327028957</v>
      </c>
      <c r="AG350" s="13">
        <f t="shared" si="170"/>
        <v>81.281629777046831</v>
      </c>
      <c r="AH350" s="13">
        <f t="shared" si="171"/>
        <v>2823.2740714162715</v>
      </c>
    </row>
    <row r="351" spans="1:34" x14ac:dyDescent="0.3">
      <c r="A351">
        <v>349</v>
      </c>
      <c r="B351">
        <v>297.70833188</v>
      </c>
      <c r="C351">
        <v>351.31439826000002</v>
      </c>
      <c r="D351">
        <v>337.44338095000001</v>
      </c>
      <c r="E351">
        <v>316.58547745999999</v>
      </c>
      <c r="F351">
        <v>266.68804347999998</v>
      </c>
      <c r="G351">
        <v>311.28569064999999</v>
      </c>
      <c r="H351" s="13">
        <f t="shared" si="155"/>
        <v>-5.2997868100000005</v>
      </c>
      <c r="I351" s="13">
        <f t="shared" si="156"/>
        <v>-70.755337470000029</v>
      </c>
      <c r="J351" s="13">
        <f t="shared" si="157"/>
        <v>7.4902996713810996E-2</v>
      </c>
      <c r="L351">
        <v>378.03686398999997</v>
      </c>
      <c r="M351">
        <v>339.46796868000001</v>
      </c>
      <c r="N351">
        <v>227.50966012999999</v>
      </c>
      <c r="O351">
        <v>333.39616149</v>
      </c>
      <c r="P351" s="13">
        <f t="shared" si="158"/>
        <v>-6.0718071900000155</v>
      </c>
      <c r="Q351" s="13">
        <f t="shared" si="159"/>
        <v>-150.52720385999999</v>
      </c>
      <c r="R351" s="13">
        <f t="shared" si="160"/>
        <v>4.0336942654214107E-2</v>
      </c>
      <c r="T351" s="13" t="str">
        <f t="shared" si="161"/>
        <v>1 - Eye</v>
      </c>
      <c r="U351" s="13" t="b">
        <f t="shared" si="176"/>
        <v>0</v>
      </c>
      <c r="V351" s="13">
        <f t="shared" si="177"/>
        <v>3.4566054059596889E-2</v>
      </c>
      <c r="X351" s="13">
        <f t="shared" si="162"/>
        <v>87.183911052221475</v>
      </c>
      <c r="Y351" s="13">
        <f t="shared" si="163"/>
        <v>52.772834531868597</v>
      </c>
      <c r="Z351" s="13">
        <f t="shared" si="164"/>
        <v>70.953544807324747</v>
      </c>
      <c r="AA351" s="13">
        <f t="shared" si="165"/>
        <v>50.641442765249593</v>
      </c>
      <c r="AB351" s="13">
        <f t="shared" si="166"/>
        <v>1333.9219000643977</v>
      </c>
      <c r="AC351" s="13"/>
      <c r="AD351" s="13">
        <f t="shared" si="167"/>
        <v>152.14818965259724</v>
      </c>
      <c r="AE351" s="13">
        <f t="shared" si="168"/>
        <v>81.197358114295781</v>
      </c>
      <c r="AF351" s="13">
        <f t="shared" si="169"/>
        <v>150.64961315736105</v>
      </c>
      <c r="AG351" s="13">
        <f t="shared" si="170"/>
        <v>72.449408033537651</v>
      </c>
      <c r="AH351" s="13">
        <f t="shared" si="171"/>
        <v>1135.4746396147182</v>
      </c>
    </row>
    <row r="352" spans="1:34" x14ac:dyDescent="0.3">
      <c r="A352">
        <v>350</v>
      </c>
      <c r="B352">
        <v>307.28741252999998</v>
      </c>
      <c r="C352">
        <v>378.64468998000001</v>
      </c>
      <c r="D352">
        <v>347.00001085999997</v>
      </c>
      <c r="E352">
        <v>340.78985824</v>
      </c>
      <c r="F352">
        <v>282.86776592000001</v>
      </c>
      <c r="G352">
        <v>335.77001243000001</v>
      </c>
      <c r="H352" s="13">
        <f t="shared" si="155"/>
        <v>-5.0198458099999925</v>
      </c>
      <c r="I352" s="13">
        <f t="shared" si="156"/>
        <v>-64.132244939999964</v>
      </c>
      <c r="J352" s="13">
        <f t="shared" si="157"/>
        <v>7.8273352425077228E-2</v>
      </c>
      <c r="L352">
        <v>390.09945252</v>
      </c>
      <c r="M352">
        <v>363.54663608999999</v>
      </c>
      <c r="N352">
        <v>237.59986142</v>
      </c>
      <c r="O352">
        <v>348.92472982999999</v>
      </c>
      <c r="P352" s="13">
        <f t="shared" si="158"/>
        <v>-14.621906260000003</v>
      </c>
      <c r="Q352" s="13">
        <f t="shared" si="159"/>
        <v>-152.4995911</v>
      </c>
      <c r="R352" s="13">
        <f t="shared" si="160"/>
        <v>9.5881609613050311E-2</v>
      </c>
      <c r="T352" s="13" t="str">
        <f t="shared" si="161"/>
        <v>2 - Ear</v>
      </c>
      <c r="U352" s="13" t="b">
        <f t="shared" si="176"/>
        <v>0</v>
      </c>
      <c r="V352" s="13">
        <f t="shared" si="177"/>
        <v>1.7608257187973084E-2</v>
      </c>
      <c r="X352" s="13">
        <f t="shared" si="162"/>
        <v>84.266910511404248</v>
      </c>
      <c r="Y352" s="13">
        <f t="shared" si="163"/>
        <v>54.86418460328769</v>
      </c>
      <c r="Z352" s="13">
        <f t="shared" si="164"/>
        <v>64.328405024532714</v>
      </c>
      <c r="AA352" s="13">
        <f t="shared" si="165"/>
        <v>49.341231394988078</v>
      </c>
      <c r="AB352" s="13">
        <f t="shared" si="166"/>
        <v>1313.533230821615</v>
      </c>
      <c r="AC352" s="13"/>
      <c r="AD352" s="13">
        <f t="shared" si="167"/>
        <v>156.56821532507627</v>
      </c>
      <c r="AE352" s="13">
        <f t="shared" si="168"/>
        <v>84.177106142767258</v>
      </c>
      <c r="AF352" s="13">
        <f t="shared" si="169"/>
        <v>153.19897332666244</v>
      </c>
      <c r="AG352" s="13">
        <f t="shared" si="170"/>
        <v>75.760351180722822</v>
      </c>
      <c r="AH352" s="13">
        <f t="shared" si="171"/>
        <v>1756.6584652819599</v>
      </c>
    </row>
    <row r="353" spans="1:34" x14ac:dyDescent="0.3">
      <c r="A353">
        <v>351</v>
      </c>
      <c r="B353">
        <v>272.29226930999999</v>
      </c>
      <c r="C353">
        <v>390.15898368000001</v>
      </c>
      <c r="D353">
        <v>314.21452625000001</v>
      </c>
      <c r="E353">
        <v>358.17976363999998</v>
      </c>
      <c r="F353">
        <v>246.90864060999999</v>
      </c>
      <c r="G353">
        <v>355.94317230000001</v>
      </c>
      <c r="H353" s="13">
        <f t="shared" si="155"/>
        <v>-2.2365913399999613</v>
      </c>
      <c r="I353" s="13">
        <f t="shared" si="156"/>
        <v>-67.305885640000014</v>
      </c>
      <c r="J353" s="13">
        <f t="shared" si="157"/>
        <v>3.3230249015113636E-2</v>
      </c>
      <c r="L353">
        <v>375.19082924000003</v>
      </c>
      <c r="M353">
        <v>374.75628476999998</v>
      </c>
      <c r="N353">
        <v>228.66017124999999</v>
      </c>
      <c r="O353">
        <v>377.21811192000001</v>
      </c>
      <c r="P353" s="13">
        <f t="shared" si="158"/>
        <v>2.4618271500000333</v>
      </c>
      <c r="Q353" s="13">
        <f t="shared" si="159"/>
        <v>-146.53065799000004</v>
      </c>
      <c r="R353" s="13">
        <f t="shared" si="160"/>
        <v>-1.6800764998735215E-2</v>
      </c>
      <c r="T353" s="13" t="str">
        <f t="shared" si="161"/>
        <v>1 - Eye</v>
      </c>
      <c r="U353" s="13" t="b">
        <f t="shared" si="176"/>
        <v>0</v>
      </c>
      <c r="V353" s="13">
        <f t="shared" si="177"/>
        <v>5.0031014013848851E-2</v>
      </c>
      <c r="X353" s="13">
        <f t="shared" si="162"/>
        <v>81.336767780444063</v>
      </c>
      <c r="Y353" s="13">
        <f t="shared" si="163"/>
        <v>52.727091151609329</v>
      </c>
      <c r="Z353" s="13">
        <f t="shared" si="164"/>
        <v>67.343036630426184</v>
      </c>
      <c r="AA353" s="13">
        <f t="shared" si="165"/>
        <v>42.603407778852628</v>
      </c>
      <c r="AB353" s="13">
        <f t="shared" si="166"/>
        <v>1123.0763418469473</v>
      </c>
      <c r="AC353" s="13"/>
      <c r="AD353" s="13">
        <f t="shared" si="167"/>
        <v>148.05351857319351</v>
      </c>
      <c r="AE353" s="13">
        <f t="shared" si="168"/>
        <v>104.04497474352101</v>
      </c>
      <c r="AF353" s="13">
        <f t="shared" si="169"/>
        <v>146.55133682057917</v>
      </c>
      <c r="AG353" s="13">
        <f t="shared" si="170"/>
        <v>45.510725582286881</v>
      </c>
      <c r="AH353" s="13">
        <f t="shared" si="171"/>
        <v>1001.8245687862837</v>
      </c>
    </row>
    <row r="354" spans="1:34" x14ac:dyDescent="0.3">
      <c r="A354">
        <v>352</v>
      </c>
      <c r="B354">
        <v>290.46575586</v>
      </c>
      <c r="C354">
        <v>402.30840222</v>
      </c>
      <c r="D354">
        <v>325.68778464000002</v>
      </c>
      <c r="E354">
        <v>359.94588933</v>
      </c>
      <c r="F354">
        <v>256.86242258999999</v>
      </c>
      <c r="G354">
        <v>363.74006628000001</v>
      </c>
      <c r="H354" s="13">
        <f t="shared" si="155"/>
        <v>3.7941769500000078</v>
      </c>
      <c r="I354" s="13">
        <f t="shared" si="156"/>
        <v>-68.825362050000024</v>
      </c>
      <c r="J354" s="13">
        <f t="shared" si="157"/>
        <v>-5.5127598852929047E-2</v>
      </c>
      <c r="L354">
        <v>371.03878601999997</v>
      </c>
      <c r="M354">
        <v>366.55962219999998</v>
      </c>
      <c r="N354">
        <v>220.94765006</v>
      </c>
      <c r="O354">
        <v>371.93474630999998</v>
      </c>
      <c r="P354" s="13">
        <f t="shared" si="158"/>
        <v>5.3751241100000016</v>
      </c>
      <c r="Q354" s="13">
        <f t="shared" si="159"/>
        <v>-150.09113595999997</v>
      </c>
      <c r="R354" s="13">
        <f t="shared" si="160"/>
        <v>-3.5812402082375461E-2</v>
      </c>
      <c r="T354" s="13" t="str">
        <f t="shared" si="161"/>
        <v>2 - Ear</v>
      </c>
      <c r="U354" s="13" t="b">
        <f t="shared" si="176"/>
        <v>0</v>
      </c>
      <c r="V354" s="13">
        <f t="shared" si="177"/>
        <v>1.9315196770553586E-2</v>
      </c>
      <c r="X354" s="13">
        <f t="shared" si="162"/>
        <v>87.587985750551724</v>
      </c>
      <c r="Y354" s="13">
        <f t="shared" si="163"/>
        <v>55.092411544009998</v>
      </c>
      <c r="Z354" s="13">
        <f t="shared" si="164"/>
        <v>68.929864645460427</v>
      </c>
      <c r="AA354" s="13">
        <f t="shared" si="165"/>
        <v>51.153695311633008</v>
      </c>
      <c r="AB354" s="13">
        <f t="shared" si="166"/>
        <v>1390.9883386363658</v>
      </c>
      <c r="AC354" s="13"/>
      <c r="AD354" s="13">
        <f t="shared" si="167"/>
        <v>157.09937808730211</v>
      </c>
      <c r="AE354" s="13">
        <f t="shared" si="168"/>
        <v>88.147538037557339</v>
      </c>
      <c r="AF354" s="13">
        <f t="shared" si="169"/>
        <v>150.18735317249951</v>
      </c>
      <c r="AG354" s="13">
        <f t="shared" si="170"/>
        <v>75.863864964547346</v>
      </c>
      <c r="AH354" s="13">
        <f t="shared" si="171"/>
        <v>2466.2424826785946</v>
      </c>
    </row>
    <row r="355" spans="1:34" x14ac:dyDescent="0.3">
      <c r="A355">
        <v>353</v>
      </c>
      <c r="B355">
        <v>301.03444071000001</v>
      </c>
      <c r="C355">
        <v>383.86648522000002</v>
      </c>
      <c r="D355">
        <v>340.45339290999999</v>
      </c>
      <c r="E355">
        <v>348.42078616999999</v>
      </c>
      <c r="F355">
        <v>271.17563779</v>
      </c>
      <c r="G355">
        <v>342.02062934999998</v>
      </c>
      <c r="H355" s="13">
        <f t="shared" si="155"/>
        <v>-6.4001568200000065</v>
      </c>
      <c r="I355" s="13">
        <f t="shared" si="156"/>
        <v>-69.277755119999995</v>
      </c>
      <c r="J355" s="13">
        <f t="shared" si="157"/>
        <v>9.2384009974254014E-2</v>
      </c>
      <c r="L355">
        <v>379.12092044000002</v>
      </c>
      <c r="M355">
        <v>366.26141891999998</v>
      </c>
      <c r="N355">
        <v>229.98015022999999</v>
      </c>
      <c r="O355">
        <v>353.39047205999998</v>
      </c>
      <c r="P355" s="13">
        <f t="shared" si="158"/>
        <v>-12.870946860000004</v>
      </c>
      <c r="Q355" s="13">
        <f t="shared" si="159"/>
        <v>-149.14077021000003</v>
      </c>
      <c r="R355" s="13">
        <f t="shared" si="160"/>
        <v>8.6300659718176742E-2</v>
      </c>
      <c r="T355" s="13" t="str">
        <f t="shared" si="161"/>
        <v>1 - Eye</v>
      </c>
      <c r="U355" s="26" t="b">
        <f t="shared" si="176"/>
        <v>1</v>
      </c>
      <c r="V355" s="26">
        <f t="shared" si="177"/>
        <v>6.0833502560772718E-3</v>
      </c>
      <c r="X355" s="13">
        <f t="shared" si="162"/>
        <v>86.99551181369776</v>
      </c>
      <c r="Y355" s="13">
        <f t="shared" si="163"/>
        <v>53.011804097663529</v>
      </c>
      <c r="Z355" s="13">
        <f t="shared" si="164"/>
        <v>69.572763074261161</v>
      </c>
      <c r="AA355" s="13">
        <f t="shared" si="165"/>
        <v>51.406456455470824</v>
      </c>
      <c r="AB355" s="13">
        <f t="shared" si="166"/>
        <v>1353.9429673016016</v>
      </c>
      <c r="AC355" s="13"/>
      <c r="AD355" s="13">
        <f t="shared" si="167"/>
        <v>153.52794107631485</v>
      </c>
      <c r="AE355" s="13">
        <f t="shared" si="168"/>
        <v>80.046465731168283</v>
      </c>
      <c r="AF355" s="13">
        <f t="shared" si="169"/>
        <v>149.69512554490535</v>
      </c>
      <c r="AG355" s="13">
        <f t="shared" si="170"/>
        <v>77.314290876556043</v>
      </c>
      <c r="AH355" s="13">
        <f t="shared" si="171"/>
        <v>1815.3400393347108</v>
      </c>
    </row>
    <row r="356" spans="1:34" x14ac:dyDescent="0.3">
      <c r="A356">
        <v>354</v>
      </c>
      <c r="B356">
        <v>302.53031344999999</v>
      </c>
      <c r="C356">
        <v>330.85157366999999</v>
      </c>
      <c r="D356">
        <v>341.18323342999997</v>
      </c>
      <c r="E356">
        <v>297.28356188999999</v>
      </c>
      <c r="F356">
        <v>273.98032086000001</v>
      </c>
      <c r="G356">
        <v>291.13342703000001</v>
      </c>
      <c r="H356" s="13">
        <f t="shared" si="155"/>
        <v>-6.1501348599999801</v>
      </c>
      <c r="I356" s="13">
        <f t="shared" si="156"/>
        <v>-67.202912569999967</v>
      </c>
      <c r="J356" s="13">
        <f t="shared" si="157"/>
        <v>9.1515897522951403E-2</v>
      </c>
      <c r="L356">
        <v>380.36742557000002</v>
      </c>
      <c r="M356">
        <v>319.58470503000001</v>
      </c>
      <c r="N356">
        <v>230.38782397</v>
      </c>
      <c r="O356">
        <v>309.10033308999999</v>
      </c>
      <c r="P356" s="13">
        <f t="shared" si="158"/>
        <v>-10.484371940000017</v>
      </c>
      <c r="Q356" s="13">
        <f t="shared" si="159"/>
        <v>-149.97960160000002</v>
      </c>
      <c r="R356" s="13">
        <f t="shared" si="160"/>
        <v>6.9905319311103012E-2</v>
      </c>
      <c r="T356" s="13" t="str">
        <f t="shared" si="161"/>
        <v>1 - Eye</v>
      </c>
      <c r="U356" s="13" t="b">
        <f t="shared" si="176"/>
        <v>0</v>
      </c>
      <c r="V356" s="13">
        <f t="shared" si="177"/>
        <v>2.1610578211848391E-2</v>
      </c>
      <c r="X356" s="13">
        <f t="shared" si="162"/>
        <v>83.796312962937108</v>
      </c>
      <c r="Y356" s="13">
        <f t="shared" si="163"/>
        <v>51.194332087082657</v>
      </c>
      <c r="Z356" s="13">
        <f t="shared" si="164"/>
        <v>67.483743351174923</v>
      </c>
      <c r="AA356" s="13">
        <f t="shared" si="165"/>
        <v>48.91455048761663</v>
      </c>
      <c r="AB356" s="13">
        <f t="shared" si="166"/>
        <v>1246.7944157049287</v>
      </c>
      <c r="AC356" s="13"/>
      <c r="AD356" s="13">
        <f t="shared" si="167"/>
        <v>152.17207487606575</v>
      </c>
      <c r="AE356" s="13">
        <f t="shared" si="168"/>
        <v>78.648320720359123</v>
      </c>
      <c r="AF356" s="13">
        <f t="shared" si="169"/>
        <v>150.34561167879491</v>
      </c>
      <c r="AG356" s="13">
        <f t="shared" si="170"/>
        <v>75.350217352977481</v>
      </c>
      <c r="AH356" s="13">
        <f t="shared" si="171"/>
        <v>1252.9368520541429</v>
      </c>
    </row>
    <row r="357" spans="1:34" x14ac:dyDescent="0.3">
      <c r="A357">
        <v>355</v>
      </c>
      <c r="B357">
        <v>306.48424617000001</v>
      </c>
      <c r="C357">
        <v>318.75759634999997</v>
      </c>
      <c r="D357">
        <v>340.15653652999998</v>
      </c>
      <c r="E357">
        <v>288.90573928999999</v>
      </c>
      <c r="F357">
        <v>279.89752614000002</v>
      </c>
      <c r="G357">
        <v>284.36785714000001</v>
      </c>
      <c r="H357" s="13">
        <f t="shared" si="155"/>
        <v>-4.5378821499999731</v>
      </c>
      <c r="I357" s="13">
        <f t="shared" si="156"/>
        <v>-60.259010389999958</v>
      </c>
      <c r="J357" s="13">
        <f t="shared" si="157"/>
        <v>7.5306284000193915E-2</v>
      </c>
      <c r="L357">
        <v>377.14644236999999</v>
      </c>
      <c r="M357">
        <v>314.77590221000003</v>
      </c>
      <c r="N357">
        <v>243.34705907</v>
      </c>
      <c r="O357">
        <v>302.37865299999999</v>
      </c>
      <c r="P357" s="13">
        <f t="shared" si="158"/>
        <v>-12.397249210000041</v>
      </c>
      <c r="Q357" s="13">
        <f t="shared" si="159"/>
        <v>-133.79938329999999</v>
      </c>
      <c r="R357" s="13">
        <f t="shared" si="160"/>
        <v>9.2655503368078998E-2</v>
      </c>
      <c r="T357" s="13" t="str">
        <f t="shared" si="161"/>
        <v>2 - Ear</v>
      </c>
      <c r="U357" s="13" t="b">
        <f t="shared" si="176"/>
        <v>0</v>
      </c>
      <c r="V357" s="13">
        <f t="shared" si="177"/>
        <v>1.7349219367885083E-2</v>
      </c>
      <c r="X357" s="13">
        <f t="shared" si="162"/>
        <v>74.44881032546219</v>
      </c>
      <c r="Y357" s="13">
        <f t="shared" si="163"/>
        <v>44.9995167531699</v>
      </c>
      <c r="Z357" s="13">
        <f t="shared" si="164"/>
        <v>60.429634349294311</v>
      </c>
      <c r="AA357" s="13">
        <f t="shared" si="165"/>
        <v>43.468469548460185</v>
      </c>
      <c r="AB357" s="13">
        <f t="shared" si="166"/>
        <v>975.82212505679581</v>
      </c>
      <c r="AC357" s="13"/>
      <c r="AD357" s="13">
        <f t="shared" si="167"/>
        <v>135.1869388378943</v>
      </c>
      <c r="AE357" s="13">
        <f t="shared" si="168"/>
        <v>70.774288128046919</v>
      </c>
      <c r="AF357" s="13">
        <f t="shared" si="169"/>
        <v>134.37249256985285</v>
      </c>
      <c r="AG357" s="13">
        <f t="shared" si="170"/>
        <v>65.227096977888834</v>
      </c>
      <c r="AH357" s="13">
        <f t="shared" si="171"/>
        <v>704.38253821926878</v>
      </c>
    </row>
    <row r="358" spans="1:34" x14ac:dyDescent="0.3">
      <c r="A358">
        <v>356</v>
      </c>
      <c r="B358">
        <v>306.92342012</v>
      </c>
      <c r="C358">
        <v>375.51124659999999</v>
      </c>
      <c r="D358">
        <v>345.28370992999999</v>
      </c>
      <c r="E358">
        <v>342.24198171</v>
      </c>
      <c r="F358">
        <v>282.55971987999999</v>
      </c>
      <c r="G358">
        <v>337.11175947999999</v>
      </c>
      <c r="H358" s="13">
        <f t="shared" si="155"/>
        <v>-5.1302222300000153</v>
      </c>
      <c r="I358" s="13">
        <f t="shared" si="156"/>
        <v>-62.723990049999998</v>
      </c>
      <c r="J358" s="13">
        <f t="shared" si="157"/>
        <v>8.1790431793489118E-2</v>
      </c>
      <c r="L358">
        <v>382.16408660000002</v>
      </c>
      <c r="M358">
        <v>359.74912129000001</v>
      </c>
      <c r="N358">
        <v>235.82259519999999</v>
      </c>
      <c r="O358">
        <v>349.77895689000002</v>
      </c>
      <c r="P358" s="13">
        <f t="shared" si="158"/>
        <v>-9.9701643999999874</v>
      </c>
      <c r="Q358" s="13">
        <f t="shared" si="159"/>
        <v>-146.34149140000002</v>
      </c>
      <c r="R358" s="13">
        <f t="shared" si="160"/>
        <v>6.8129443704712619E-2</v>
      </c>
      <c r="T358" s="13" t="str">
        <f t="shared" si="161"/>
        <v>1 - Eye</v>
      </c>
      <c r="U358" s="13" t="b">
        <f t="shared" si="176"/>
        <v>0</v>
      </c>
      <c r="V358" s="13">
        <f t="shared" si="177"/>
        <v>1.3660988088776499E-2</v>
      </c>
      <c r="X358" s="13">
        <f t="shared" si="162"/>
        <v>79.593718884759795</v>
      </c>
      <c r="Y358" s="13">
        <f t="shared" si="163"/>
        <v>50.777512942523828</v>
      </c>
      <c r="Z358" s="13">
        <f t="shared" si="164"/>
        <v>62.93344188840846</v>
      </c>
      <c r="AA358" s="13">
        <f t="shared" si="165"/>
        <v>45.47648293858731</v>
      </c>
      <c r="AB358" s="13">
        <f t="shared" si="166"/>
        <v>1141.7889257318388</v>
      </c>
      <c r="AC358" s="13"/>
      <c r="AD358" s="13">
        <f t="shared" si="167"/>
        <v>149.58433745013124</v>
      </c>
      <c r="AE358" s="13">
        <f t="shared" si="168"/>
        <v>76.873938930191031</v>
      </c>
      <c r="AF358" s="13">
        <f t="shared" si="169"/>
        <v>146.68072907965555</v>
      </c>
      <c r="AG358" s="13">
        <f t="shared" si="170"/>
        <v>75.614006890415908</v>
      </c>
      <c r="AH358" s="13">
        <f t="shared" si="171"/>
        <v>1528.4073699351266</v>
      </c>
    </row>
    <row r="359" spans="1:34" x14ac:dyDescent="0.3">
      <c r="A359">
        <v>357</v>
      </c>
      <c r="B359">
        <v>297.20610515999999</v>
      </c>
      <c r="C359">
        <v>381.16696465000001</v>
      </c>
      <c r="D359">
        <v>337.17283312000001</v>
      </c>
      <c r="E359">
        <v>342.93176129</v>
      </c>
      <c r="F359">
        <v>266.58483430000001</v>
      </c>
      <c r="G359">
        <v>338.75857645999997</v>
      </c>
      <c r="H359" s="13">
        <f t="shared" si="155"/>
        <v>-4.1731848300000252</v>
      </c>
      <c r="I359" s="13">
        <f t="shared" si="156"/>
        <v>-70.587998819999996</v>
      </c>
      <c r="J359" s="13">
        <f t="shared" si="157"/>
        <v>5.9120316481016587E-2</v>
      </c>
      <c r="L359">
        <v>378.47658243000001</v>
      </c>
      <c r="M359">
        <v>356.63546665000001</v>
      </c>
      <c r="N359">
        <v>226.70955179000001</v>
      </c>
      <c r="O359">
        <v>354.79360595999998</v>
      </c>
      <c r="P359" s="13">
        <f t="shared" si="158"/>
        <v>-1.8418606900000327</v>
      </c>
      <c r="Q359" s="13">
        <f t="shared" si="159"/>
        <v>-151.76703064</v>
      </c>
      <c r="R359" s="13">
        <f t="shared" si="160"/>
        <v>1.213610546528403E-2</v>
      </c>
      <c r="T359" s="13" t="str">
        <f t="shared" si="161"/>
        <v>1 - Eye</v>
      </c>
      <c r="U359" s="13" t="b">
        <f t="shared" si="176"/>
        <v>0</v>
      </c>
      <c r="V359" s="13">
        <f t="shared" si="177"/>
        <v>4.6984211015732559E-2</v>
      </c>
      <c r="X359" s="13">
        <f t="shared" si="162"/>
        <v>89.164992455418002</v>
      </c>
      <c r="Y359" s="13">
        <f t="shared" si="163"/>
        <v>55.310669131815821</v>
      </c>
      <c r="Z359" s="13">
        <f t="shared" si="164"/>
        <v>70.711251219573697</v>
      </c>
      <c r="AA359" s="13">
        <f t="shared" si="165"/>
        <v>52.308064559446464</v>
      </c>
      <c r="AB359" s="13">
        <f t="shared" si="166"/>
        <v>1432.8675162427764</v>
      </c>
      <c r="AC359" s="13"/>
      <c r="AD359" s="13">
        <f t="shared" si="167"/>
        <v>155.9693548125403</v>
      </c>
      <c r="AE359" s="13">
        <f t="shared" si="168"/>
        <v>84.892195576611115</v>
      </c>
      <c r="AF359" s="13">
        <f t="shared" si="169"/>
        <v>151.77820673629026</v>
      </c>
      <c r="AG359" s="13">
        <f t="shared" si="170"/>
        <v>75.268307312179246</v>
      </c>
      <c r="AH359" s="13">
        <f t="shared" si="171"/>
        <v>1936.3807529761232</v>
      </c>
    </row>
    <row r="360" spans="1:34" x14ac:dyDescent="0.3">
      <c r="A360">
        <v>358</v>
      </c>
      <c r="B360">
        <v>300.42445441000001</v>
      </c>
      <c r="C360">
        <v>374.86827026999998</v>
      </c>
      <c r="D360">
        <v>340.16169725999998</v>
      </c>
      <c r="E360">
        <v>339.62217505000001</v>
      </c>
      <c r="F360">
        <v>270.25766769000001</v>
      </c>
      <c r="G360">
        <v>335.07616738000002</v>
      </c>
      <c r="H360" s="13">
        <f t="shared" si="155"/>
        <v>-4.5460076699999945</v>
      </c>
      <c r="I360" s="13">
        <f t="shared" si="156"/>
        <v>-69.904029569999977</v>
      </c>
      <c r="J360" s="13">
        <f t="shared" si="157"/>
        <v>6.5032126158732342E-2</v>
      </c>
      <c r="L360">
        <v>379.26238168999998</v>
      </c>
      <c r="M360">
        <v>351.5547143</v>
      </c>
      <c r="N360">
        <v>228.05088103</v>
      </c>
      <c r="O360">
        <v>352.14786014999999</v>
      </c>
      <c r="P360" s="13">
        <f t="shared" si="158"/>
        <v>0.59314584999998488</v>
      </c>
      <c r="Q360" s="13">
        <f t="shared" si="159"/>
        <v>-151.21150065999998</v>
      </c>
      <c r="R360" s="13">
        <f t="shared" si="160"/>
        <v>-3.9226239235180737E-3</v>
      </c>
      <c r="T360" s="13" t="str">
        <f t="shared" si="161"/>
        <v>1 - Eye</v>
      </c>
      <c r="U360" s="13" t="b">
        <f t="shared" si="176"/>
        <v>0</v>
      </c>
      <c r="V360" s="13">
        <f t="shared" si="177"/>
        <v>6.895475008225041E-2</v>
      </c>
      <c r="X360" s="13">
        <f t="shared" si="162"/>
        <v>86.551180317127631</v>
      </c>
      <c r="Y360" s="13">
        <f t="shared" si="163"/>
        <v>53.116247020823849</v>
      </c>
      <c r="Z360" s="13">
        <f t="shared" si="164"/>
        <v>70.05169188434445</v>
      </c>
      <c r="AA360" s="13">
        <f t="shared" si="165"/>
        <v>49.934421729086964</v>
      </c>
      <c r="AB360" s="13">
        <f t="shared" si="166"/>
        <v>1322.2449466333326</v>
      </c>
      <c r="AC360" s="13"/>
      <c r="AD360" s="13">
        <f t="shared" si="167"/>
        <v>154.64078112127288</v>
      </c>
      <c r="AE360" s="13">
        <f t="shared" si="168"/>
        <v>82.212776803687191</v>
      </c>
      <c r="AF360" s="13">
        <f t="shared" si="169"/>
        <v>151.2126639995756</v>
      </c>
      <c r="AG360" s="13">
        <f t="shared" si="170"/>
        <v>75.856121439282958</v>
      </c>
      <c r="AH360" s="13">
        <f t="shared" si="171"/>
        <v>1739.2576972779359</v>
      </c>
    </row>
    <row r="361" spans="1:34" ht="16.8" thickBot="1" x14ac:dyDescent="0.35">
      <c r="A361">
        <v>359</v>
      </c>
      <c r="B361">
        <v>294.25892730999999</v>
      </c>
      <c r="C361">
        <v>338.43438308999998</v>
      </c>
      <c r="D361">
        <v>332.64676027000002</v>
      </c>
      <c r="E361">
        <v>300.33662630999999</v>
      </c>
      <c r="F361">
        <v>261.63131521999998</v>
      </c>
      <c r="G361">
        <v>297.95130010999998</v>
      </c>
      <c r="H361" s="13">
        <f t="shared" si="155"/>
        <v>-2.3853262000000086</v>
      </c>
      <c r="I361" s="13">
        <f t="shared" si="156"/>
        <v>-71.015445050000039</v>
      </c>
      <c r="J361" s="13">
        <f t="shared" si="157"/>
        <v>3.3588836883590122E-2</v>
      </c>
      <c r="L361">
        <v>378.62793253000001</v>
      </c>
      <c r="M361">
        <v>317.93574674000001</v>
      </c>
      <c r="N361">
        <v>220.26110058</v>
      </c>
      <c r="O361">
        <v>312.67695605</v>
      </c>
      <c r="P361" s="13">
        <f t="shared" si="158"/>
        <v>-5.2587906900000121</v>
      </c>
      <c r="Q361" s="13">
        <f t="shared" si="159"/>
        <v>-158.36683195000001</v>
      </c>
      <c r="R361" s="13">
        <f t="shared" si="160"/>
        <v>3.3206389401414127E-2</v>
      </c>
      <c r="T361" s="13" t="str">
        <f t="shared" si="161"/>
        <v>1 - Eye</v>
      </c>
      <c r="U361" s="26" t="b">
        <f t="shared" ref="U361" si="178">IF(ABS(J361-R361)&lt;0.01,TRUE,FALSE)</f>
        <v>1</v>
      </c>
      <c r="V361" s="26">
        <f t="shared" ref="V361" si="179">ABS(J361-R361)</f>
        <v>3.8244748217599461E-4</v>
      </c>
      <c r="X361" s="13">
        <f t="shared" si="162"/>
        <v>88.566993760170789</v>
      </c>
      <c r="Y361" s="13">
        <f t="shared" si="163"/>
        <v>54.083868121953884</v>
      </c>
      <c r="Z361" s="13">
        <f t="shared" si="164"/>
        <v>71.055493923622691</v>
      </c>
      <c r="AA361" s="13">
        <f t="shared" si="165"/>
        <v>51.994625474764995</v>
      </c>
      <c r="AB361" s="13">
        <f t="shared" si="166"/>
        <v>1398.5483284295342</v>
      </c>
      <c r="AC361" s="13"/>
      <c r="AD361" s="13">
        <f t="shared" si="167"/>
        <v>161.81509809773939</v>
      </c>
      <c r="AE361" s="13">
        <f t="shared" si="168"/>
        <v>86.823517171454938</v>
      </c>
      <c r="AF361" s="13">
        <f t="shared" si="169"/>
        <v>158.45412061982097</v>
      </c>
      <c r="AG361" s="13">
        <f t="shared" si="170"/>
        <v>78.352558404202881</v>
      </c>
      <c r="AH361" s="13">
        <f t="shared" si="171"/>
        <v>1844.9915186100536</v>
      </c>
    </row>
    <row r="362" spans="1:34" x14ac:dyDescent="0.3">
      <c r="I362" s="27" t="s">
        <v>14</v>
      </c>
      <c r="J362" s="28">
        <f>MAX(J3:J361)</f>
        <v>0.15660476458066183</v>
      </c>
      <c r="Q362" s="27" t="s">
        <v>14</v>
      </c>
      <c r="R362" s="28">
        <f>MAX(R3:R361)</f>
        <v>0.13191699020964173</v>
      </c>
      <c r="AA362" s="27" t="s">
        <v>14</v>
      </c>
      <c r="AB362" s="28">
        <f>MAX(AB3:AB361)</f>
        <v>1812.3616827146611</v>
      </c>
      <c r="AG362" s="27" t="s">
        <v>14</v>
      </c>
      <c r="AH362" s="28">
        <f>MAX(AH3:AH361)</f>
        <v>3332.6592726906429</v>
      </c>
    </row>
    <row r="363" spans="1:34" x14ac:dyDescent="0.3">
      <c r="I363" s="29" t="s">
        <v>15</v>
      </c>
      <c r="J363" s="30">
        <f>MIN(J3:J361)</f>
        <v>-0.1966781024313792</v>
      </c>
      <c r="Q363" s="29" t="s">
        <v>15</v>
      </c>
      <c r="R363" s="30">
        <f>MIN(R3:R361)</f>
        <v>-0.13812923061860261</v>
      </c>
      <c r="AA363" s="29" t="s">
        <v>15</v>
      </c>
      <c r="AB363" s="30">
        <f>MIN(AB3:AB361)</f>
        <v>454.20277619757286</v>
      </c>
      <c r="AG363" s="29" t="s">
        <v>15</v>
      </c>
      <c r="AH363" s="30">
        <f>MIN(AH3:AH361)</f>
        <v>11.410213736250453</v>
      </c>
    </row>
    <row r="364" spans="1:34" ht="16.8" thickBot="1" x14ac:dyDescent="0.35">
      <c r="I364" s="31" t="s">
        <v>16</v>
      </c>
      <c r="J364" s="32">
        <f>AVERAGE(J3:J361)</f>
        <v>3.8128232207824263E-2</v>
      </c>
      <c r="Q364" s="31" t="s">
        <v>16</v>
      </c>
      <c r="R364" s="32">
        <f>AVERAGE(R3:R361)</f>
        <v>2.8803319030090497E-2</v>
      </c>
      <c r="AA364" s="31" t="s">
        <v>16</v>
      </c>
      <c r="AB364" s="32">
        <f>AVERAGE(AB3:AB361)</f>
        <v>885.25843216385931</v>
      </c>
      <c r="AG364" s="31" t="s">
        <v>16</v>
      </c>
      <c r="AH364" s="32">
        <f>AVERAGE(AH3:AH361)</f>
        <v>1066.5430568675777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abSelected="1" zoomScale="115" zoomScaleNormal="115" workbookViewId="0"/>
  </sheetViews>
  <sheetFormatPr defaultRowHeight="16.2" x14ac:dyDescent="0.3"/>
  <cols>
    <col min="2" max="7" width="12.77734375" bestFit="1" customWidth="1"/>
    <col min="10" max="10" width="12.77734375" bestFit="1" customWidth="1"/>
    <col min="12" max="15" width="12.77734375" bestFit="1" customWidth="1"/>
    <col min="18" max="18" width="12.77734375" bestFit="1" customWidth="1"/>
    <col min="20" max="20" width="10.33203125" bestFit="1" customWidth="1"/>
    <col min="21" max="21" width="9.6640625" bestFit="1" customWidth="1"/>
    <col min="24" max="24" width="13" bestFit="1" customWidth="1"/>
    <col min="25" max="26" width="27.88671875" bestFit="1" customWidth="1"/>
    <col min="27" max="28" width="28" bestFit="1" customWidth="1"/>
    <col min="29" max="29" width="14" bestFit="1" customWidth="1"/>
    <col min="30" max="30" width="13" bestFit="1" customWidth="1"/>
    <col min="31" max="31" width="27.88671875" bestFit="1" customWidth="1"/>
    <col min="32" max="34" width="28" bestFit="1" customWidth="1"/>
  </cols>
  <sheetData>
    <row r="1" spans="1:34" s="7" customFormat="1" x14ac:dyDescent="0.3">
      <c r="A1" s="7" t="s">
        <v>104</v>
      </c>
      <c r="B1" s="6" t="s">
        <v>0</v>
      </c>
      <c r="C1" s="7" t="s">
        <v>37</v>
      </c>
      <c r="D1" s="14" t="s">
        <v>1</v>
      </c>
      <c r="E1" s="15" t="s">
        <v>39</v>
      </c>
      <c r="F1" s="16" t="s">
        <v>2</v>
      </c>
      <c r="G1" s="17" t="s">
        <v>40</v>
      </c>
      <c r="H1" s="7" t="s">
        <v>10</v>
      </c>
      <c r="I1" s="34" t="s">
        <v>11</v>
      </c>
      <c r="J1" s="34" t="s">
        <v>12</v>
      </c>
      <c r="L1" s="8" t="s">
        <v>3</v>
      </c>
      <c r="M1" s="7" t="s">
        <v>48</v>
      </c>
      <c r="N1" s="9" t="s">
        <v>4</v>
      </c>
      <c r="O1" s="7" t="s">
        <v>49</v>
      </c>
      <c r="P1" s="7" t="s">
        <v>10</v>
      </c>
      <c r="Q1" s="34" t="s">
        <v>11</v>
      </c>
      <c r="R1" s="34" t="s">
        <v>12</v>
      </c>
      <c r="T1" s="7" t="s">
        <v>13</v>
      </c>
      <c r="X1" s="7" t="s">
        <v>35</v>
      </c>
      <c r="Y1" s="7" t="s">
        <v>42</v>
      </c>
      <c r="Z1" s="7" t="s">
        <v>44</v>
      </c>
      <c r="AA1" s="34" t="s">
        <v>67</v>
      </c>
      <c r="AB1" s="34" t="s">
        <v>47</v>
      </c>
      <c r="AD1" s="7" t="s">
        <v>35</v>
      </c>
      <c r="AE1" s="7" t="s">
        <v>55</v>
      </c>
      <c r="AF1" s="7" t="s">
        <v>57</v>
      </c>
      <c r="AG1" s="34" t="s">
        <v>59</v>
      </c>
      <c r="AH1" s="34" t="s">
        <v>47</v>
      </c>
    </row>
    <row r="2" spans="1:34" s="7" customFormat="1" x14ac:dyDescent="0.3">
      <c r="B2" s="6" t="s">
        <v>28</v>
      </c>
      <c r="C2" s="7" t="s">
        <v>30</v>
      </c>
      <c r="D2" s="33" t="s">
        <v>17</v>
      </c>
      <c r="E2" s="34" t="s">
        <v>33</v>
      </c>
      <c r="F2" s="35" t="s">
        <v>19</v>
      </c>
      <c r="G2" s="36" t="s">
        <v>18</v>
      </c>
      <c r="I2" s="34"/>
      <c r="J2" s="34"/>
      <c r="L2" s="8" t="s">
        <v>50</v>
      </c>
      <c r="M2" s="7" t="s">
        <v>52</v>
      </c>
      <c r="N2" s="9" t="s">
        <v>51</v>
      </c>
      <c r="O2" s="7" t="s">
        <v>53</v>
      </c>
      <c r="Q2" s="34"/>
      <c r="R2" s="34"/>
      <c r="X2" s="7" t="s">
        <v>62</v>
      </c>
      <c r="AA2" s="38"/>
      <c r="AB2" s="34"/>
      <c r="AD2" s="7" t="s">
        <v>64</v>
      </c>
      <c r="AG2" s="34"/>
      <c r="AH2" s="34"/>
    </row>
    <row r="3" spans="1:34" s="13" customFormat="1" x14ac:dyDescent="0.3">
      <c r="A3" s="13">
        <v>1</v>
      </c>
      <c r="B3" s="10">
        <v>311.04271107</v>
      </c>
      <c r="C3" s="10">
        <v>397.01976222000002</v>
      </c>
      <c r="D3" s="18">
        <v>339.69850557000001</v>
      </c>
      <c r="E3" s="19">
        <v>367.48845523</v>
      </c>
      <c r="F3" s="20">
        <v>284.10393077999998</v>
      </c>
      <c r="G3" s="21">
        <v>366.03846893000002</v>
      </c>
      <c r="H3" s="13">
        <f t="shared" ref="H3:H42" si="0">G3-E3</f>
        <v>-1.4499862999999777</v>
      </c>
      <c r="I3" s="13">
        <f t="shared" ref="I3:I42" si="1">F3-D3</f>
        <v>-55.594574790000024</v>
      </c>
      <c r="J3" s="13">
        <f t="shared" ref="J3:J42" si="2">H3/I3</f>
        <v>2.6081435202572886E-2</v>
      </c>
      <c r="L3" s="11">
        <v>373.00201550999998</v>
      </c>
      <c r="M3" s="11">
        <v>377.54375212000002</v>
      </c>
      <c r="N3" s="12">
        <v>247.09665337999999</v>
      </c>
      <c r="O3" s="12">
        <v>376.34631509000002</v>
      </c>
      <c r="P3" s="13">
        <f t="shared" ref="P3:P42" si="3">O3-M3</f>
        <v>-1.1974370300000032</v>
      </c>
      <c r="Q3" s="13">
        <f t="shared" ref="Q3:Q42" si="4">N3-L3</f>
        <v>-125.90536212999999</v>
      </c>
      <c r="R3" s="13">
        <f t="shared" ref="R3:R42" si="5">P3/Q3</f>
        <v>9.5106118575285451E-3</v>
      </c>
      <c r="T3" s="13" t="str">
        <f t="shared" ref="T3:T42" si="6">IF(J3&gt;R3,"1 - Eye","2 - Ear")</f>
        <v>1 - Eye</v>
      </c>
      <c r="U3" s="13" t="b">
        <f t="shared" ref="U3:U42" si="7">IF(ABS(J3-R3)&lt;0.01,TRUE,FALSE)</f>
        <v>0</v>
      </c>
      <c r="V3" s="13">
        <f t="shared" ref="V3:V42" si="8">ABS(J3-R3)</f>
        <v>1.6570823345044339E-2</v>
      </c>
      <c r="X3" s="13">
        <f t="shared" ref="X3:X42" si="9">(Y3+Z3+AA3)/2</f>
        <v>68.908970481953276</v>
      </c>
      <c r="Y3" s="13">
        <f t="shared" ref="Y3:Y42" si="10">SQRT(POWER(B3-D3,2)+POWER(C3-E3,2))</f>
        <v>41.149151278779193</v>
      </c>
      <c r="Z3" s="13">
        <f t="shared" ref="Z3:Z42" si="11">SQRT(POWER(D3-F3,2)+POWER(E3-G3,2))</f>
        <v>55.613480437310287</v>
      </c>
      <c r="AA3" s="13">
        <f t="shared" ref="AA3:AA42" si="12">SQRT(POWER(F3-B3,2)+POWER(G3-C3,2))</f>
        <v>41.05530924781705</v>
      </c>
      <c r="AB3" s="13">
        <f t="shared" ref="AB3:AB42" si="13">SQRT(X3*(X3-Y3)*(X3-Z3)*(X3-AA3))</f>
        <v>841.66548227131148</v>
      </c>
      <c r="AC3" s="7"/>
      <c r="AD3" s="13">
        <f t="shared" ref="AD3:AD42" si="14">(AE3+AF3+AG3)/2</f>
        <v>129.03205159672046</v>
      </c>
      <c r="AE3" s="13">
        <f t="shared" ref="AE3:AE42" si="15">SQRT(POWER(B3-L3,2)+POWER(C3-M3,2))</f>
        <v>64.948213032414557</v>
      </c>
      <c r="AF3" s="13">
        <f t="shared" ref="AF3:AF42" si="16">SQRT(POWER(L3-N3,2)+POWER(M3-O3,2))</f>
        <v>125.91105618065178</v>
      </c>
      <c r="AG3" s="13">
        <f t="shared" ref="AG3:AG42" si="17">SQRT(POWER(N3-B3,2)+POWER(O3-C3,2))</f>
        <v>67.204833980374602</v>
      </c>
      <c r="AH3" s="13">
        <f t="shared" ref="AH3:AH42" si="18">SQRT(AD3*(AD3-AE3)*(AD3-AF3)*(AD3-AG3))</f>
        <v>1263.1632349887664</v>
      </c>
    </row>
    <row r="4" spans="1:34" s="13" customFormat="1" x14ac:dyDescent="0.3">
      <c r="A4" s="13">
        <v>2</v>
      </c>
      <c r="B4" s="10">
        <v>310.25645048000001</v>
      </c>
      <c r="C4" s="10">
        <v>398.05617199</v>
      </c>
      <c r="D4" s="18">
        <v>339.10275694000001</v>
      </c>
      <c r="E4" s="19">
        <v>371.25644446000001</v>
      </c>
      <c r="F4" s="20">
        <v>283.87466582000002</v>
      </c>
      <c r="G4" s="21">
        <v>367.8446793</v>
      </c>
      <c r="H4" s="13">
        <f t="shared" si="0"/>
        <v>-3.4117651600000158</v>
      </c>
      <c r="I4" s="13">
        <f t="shared" si="1"/>
        <v>-55.228091119999988</v>
      </c>
      <c r="J4" s="13">
        <f t="shared" si="2"/>
        <v>6.1775902277464351E-2</v>
      </c>
      <c r="L4" s="11">
        <v>372.34677097000002</v>
      </c>
      <c r="M4" s="11">
        <v>384.35002185000002</v>
      </c>
      <c r="N4" s="12">
        <v>247.05010383999999</v>
      </c>
      <c r="O4" s="12">
        <v>377.50630160999998</v>
      </c>
      <c r="P4" s="13">
        <f t="shared" si="3"/>
        <v>-6.8437202400000388</v>
      </c>
      <c r="Q4" s="13">
        <f t="shared" si="4"/>
        <v>-125.29666713000003</v>
      </c>
      <c r="R4" s="13">
        <f t="shared" si="5"/>
        <v>5.4620129942478203E-2</v>
      </c>
      <c r="T4" s="13" t="str">
        <f t="shared" si="6"/>
        <v>1 - Eye</v>
      </c>
      <c r="U4" s="26" t="b">
        <f t="shared" si="7"/>
        <v>1</v>
      </c>
      <c r="V4" s="26">
        <f t="shared" si="8"/>
        <v>7.1557723349861477E-3</v>
      </c>
      <c r="X4" s="13">
        <f t="shared" si="9"/>
        <v>67.408338159370828</v>
      </c>
      <c r="Y4" s="13">
        <f t="shared" si="10"/>
        <v>39.374291003984773</v>
      </c>
      <c r="Z4" s="13">
        <f t="shared" si="11"/>
        <v>55.333373205200601</v>
      </c>
      <c r="AA4" s="13">
        <f t="shared" si="12"/>
        <v>40.109012109556303</v>
      </c>
      <c r="AB4" s="13">
        <f t="shared" si="13"/>
        <v>789.25730869646054</v>
      </c>
      <c r="AC4" s="7"/>
      <c r="AD4" s="13">
        <f t="shared" si="14"/>
        <v>127.76580519732633</v>
      </c>
      <c r="AE4" s="13">
        <f t="shared" si="15"/>
        <v>63.585111859704526</v>
      </c>
      <c r="AF4" s="13">
        <f t="shared" si="16"/>
        <v>125.483430382698</v>
      </c>
      <c r="AG4" s="13">
        <f t="shared" si="17"/>
        <v>66.463068152250116</v>
      </c>
      <c r="AH4" s="13">
        <f t="shared" si="18"/>
        <v>1071.1318573854435</v>
      </c>
    </row>
    <row r="5" spans="1:34" s="13" customFormat="1" x14ac:dyDescent="0.3">
      <c r="A5" s="13">
        <v>3</v>
      </c>
      <c r="B5" s="10">
        <v>312.04518480000002</v>
      </c>
      <c r="C5" s="10">
        <v>389.99350239</v>
      </c>
      <c r="D5" s="18">
        <v>341.72545468999999</v>
      </c>
      <c r="E5" s="19">
        <v>363.17966525999998</v>
      </c>
      <c r="F5" s="20">
        <v>285.61281943</v>
      </c>
      <c r="G5" s="21">
        <v>361.23198493000001</v>
      </c>
      <c r="H5" s="13">
        <f t="shared" si="0"/>
        <v>-1.9476803299999688</v>
      </c>
      <c r="I5" s="13">
        <f t="shared" si="1"/>
        <v>-56.11263525999999</v>
      </c>
      <c r="J5" s="13">
        <f t="shared" si="2"/>
        <v>3.4710191759401765E-2</v>
      </c>
      <c r="L5" s="11">
        <v>375.30380005000001</v>
      </c>
      <c r="M5" s="11">
        <v>377.49339139</v>
      </c>
      <c r="N5" s="12">
        <v>249.14674066000001</v>
      </c>
      <c r="O5" s="12">
        <v>372.91935272000001</v>
      </c>
      <c r="P5" s="13">
        <f t="shared" si="3"/>
        <v>-4.5740386699999931</v>
      </c>
      <c r="Q5" s="13">
        <f t="shared" si="4"/>
        <v>-126.15705939</v>
      </c>
      <c r="R5" s="13">
        <f t="shared" si="5"/>
        <v>3.6256700117429659E-2</v>
      </c>
      <c r="T5" s="13" t="str">
        <f t="shared" si="6"/>
        <v>2 - Ear</v>
      </c>
      <c r="U5" s="26" t="b">
        <f t="shared" si="7"/>
        <v>1</v>
      </c>
      <c r="V5" s="26">
        <f t="shared" si="8"/>
        <v>1.546508358027894E-3</v>
      </c>
      <c r="X5" s="13">
        <f t="shared" si="9"/>
        <v>67.603942270976731</v>
      </c>
      <c r="Y5" s="13">
        <f t="shared" si="10"/>
        <v>39.998753510295884</v>
      </c>
      <c r="Z5" s="13">
        <f t="shared" si="11"/>
        <v>56.14642726380427</v>
      </c>
      <c r="AA5" s="13">
        <f t="shared" si="12"/>
        <v>39.0627037678533</v>
      </c>
      <c r="AB5" s="13">
        <f t="shared" si="13"/>
        <v>781.20137032528999</v>
      </c>
      <c r="AD5" s="13">
        <f t="shared" si="14"/>
        <v>127.94823370522043</v>
      </c>
      <c r="AE5" s="13">
        <f t="shared" si="15"/>
        <v>64.481820526097522</v>
      </c>
      <c r="AF5" s="13">
        <f t="shared" si="16"/>
        <v>126.2399519315761</v>
      </c>
      <c r="AG5" s="13">
        <f t="shared" si="17"/>
        <v>65.174694952767226</v>
      </c>
      <c r="AH5" s="13">
        <f t="shared" si="18"/>
        <v>933.16229908637126</v>
      </c>
    </row>
    <row r="6" spans="1:34" s="72" customFormat="1" x14ac:dyDescent="0.3">
      <c r="A6" s="13">
        <v>4</v>
      </c>
      <c r="B6" s="10">
        <v>282.29397835999998</v>
      </c>
      <c r="C6" s="10">
        <v>329.97249220999998</v>
      </c>
      <c r="D6" s="18">
        <v>321.82765288000002</v>
      </c>
      <c r="E6" s="19">
        <v>299.07684337000001</v>
      </c>
      <c r="F6" s="20">
        <v>255.99417835</v>
      </c>
      <c r="G6" s="21">
        <v>292.64078051000001</v>
      </c>
      <c r="H6" s="13">
        <v>-6.4360628599999927</v>
      </c>
      <c r="I6" s="13">
        <v>-65.833474530000018</v>
      </c>
      <c r="J6" s="13">
        <v>9.7762770474268498E-2</v>
      </c>
      <c r="K6" s="13"/>
      <c r="L6" s="11">
        <v>359.64948776</v>
      </c>
      <c r="M6" s="11">
        <v>319.28942510000002</v>
      </c>
      <c r="N6" s="12">
        <v>209.63247755</v>
      </c>
      <c r="O6" s="12">
        <v>314.06671476999998</v>
      </c>
      <c r="P6" s="13">
        <v>-5.2227103300000408</v>
      </c>
      <c r="Q6" s="13">
        <v>-150.01701021</v>
      </c>
      <c r="R6" s="13">
        <v>3.4814120896617493E-2</v>
      </c>
      <c r="S6" s="13"/>
      <c r="T6" s="13" t="s">
        <v>69</v>
      </c>
      <c r="U6" s="26" t="b">
        <v>0</v>
      </c>
      <c r="V6" s="26">
        <v>6.2948649577651006E-2</v>
      </c>
      <c r="W6" s="13"/>
      <c r="X6" s="13">
        <v>80.993516586029429</v>
      </c>
      <c r="Y6" s="13">
        <v>50.174221850447182</v>
      </c>
      <c r="Z6" s="13">
        <v>66.147330058211963</v>
      </c>
      <c r="AA6" s="13">
        <v>45.665481263399705</v>
      </c>
      <c r="AB6" s="13">
        <v>1144.2045626467318</v>
      </c>
      <c r="AC6" s="13"/>
      <c r="AD6" s="13">
        <v>151.28982078850197</v>
      </c>
      <c r="AE6" s="13">
        <v>78.0897096768214</v>
      </c>
      <c r="AF6" s="13">
        <v>150.1078947142299</v>
      </c>
      <c r="AG6" s="13">
        <v>74.38203718595264</v>
      </c>
      <c r="AH6" s="13">
        <v>1003.3236028703906</v>
      </c>
    </row>
    <row r="7" spans="1:34" s="13" customFormat="1" x14ac:dyDescent="0.3">
      <c r="A7" s="13">
        <v>5</v>
      </c>
      <c r="B7" s="10">
        <v>313.54438161000002</v>
      </c>
      <c r="C7" s="10">
        <v>390.62161860999998</v>
      </c>
      <c r="D7" s="18">
        <v>343.10134141999998</v>
      </c>
      <c r="E7" s="19">
        <v>362.73048700999999</v>
      </c>
      <c r="F7" s="20">
        <v>289.53935366000002</v>
      </c>
      <c r="G7" s="21">
        <v>360.09594068000001</v>
      </c>
      <c r="H7" s="13">
        <f t="shared" si="0"/>
        <v>-2.6345463299999778</v>
      </c>
      <c r="I7" s="13">
        <f t="shared" si="1"/>
        <v>-53.561987759999965</v>
      </c>
      <c r="J7" s="13">
        <f t="shared" si="2"/>
        <v>4.9186866286681286E-2</v>
      </c>
      <c r="L7" s="11">
        <v>376.46697812999997</v>
      </c>
      <c r="M7" s="11">
        <v>374.75840184999998</v>
      </c>
      <c r="N7" s="12">
        <v>255.40485613000001</v>
      </c>
      <c r="O7" s="12">
        <v>374.02240764999999</v>
      </c>
      <c r="P7" s="13">
        <f t="shared" si="3"/>
        <v>-0.73599419999999327</v>
      </c>
      <c r="Q7" s="13">
        <f t="shared" si="4"/>
        <v>-121.06212199999996</v>
      </c>
      <c r="R7" s="13">
        <f t="shared" si="5"/>
        <v>6.0794754613667972E-3</v>
      </c>
      <c r="T7" s="13" t="str">
        <f t="shared" si="6"/>
        <v>1 - Eye</v>
      </c>
      <c r="U7" s="13" t="b">
        <f t="shared" si="7"/>
        <v>0</v>
      </c>
      <c r="V7" s="13">
        <f t="shared" si="8"/>
        <v>4.3107390825314486E-2</v>
      </c>
      <c r="X7" s="13">
        <f t="shared" si="9"/>
        <v>66.549739016473424</v>
      </c>
      <c r="Y7" s="13">
        <f t="shared" si="10"/>
        <v>40.639009524574675</v>
      </c>
      <c r="Z7" s="13">
        <f t="shared" si="11"/>
        <v>53.626741157442176</v>
      </c>
      <c r="AA7" s="13">
        <f t="shared" si="12"/>
        <v>38.833727350929998</v>
      </c>
      <c r="AB7" s="13">
        <f t="shared" si="13"/>
        <v>785.88681468257005</v>
      </c>
      <c r="AD7" s="13">
        <f t="shared" si="14"/>
        <v>123.20923403888523</v>
      </c>
      <c r="AE7" s="13">
        <f t="shared" si="15"/>
        <v>64.891407742423453</v>
      </c>
      <c r="AF7" s="13">
        <f t="shared" si="16"/>
        <v>121.06435920866764</v>
      </c>
      <c r="AG7" s="13">
        <f t="shared" si="17"/>
        <v>60.462701126679356</v>
      </c>
      <c r="AH7" s="13">
        <f t="shared" si="18"/>
        <v>983.37267439961101</v>
      </c>
    </row>
    <row r="8" spans="1:34" s="13" customFormat="1" x14ac:dyDescent="0.3">
      <c r="A8" s="13">
        <v>6</v>
      </c>
      <c r="B8" s="10">
        <v>315.00973816999999</v>
      </c>
      <c r="C8" s="10">
        <v>414.37799703000002</v>
      </c>
      <c r="D8" s="18">
        <v>344.68042215000003</v>
      </c>
      <c r="E8" s="19">
        <v>386.07015946000001</v>
      </c>
      <c r="F8" s="20">
        <v>289.65567256000003</v>
      </c>
      <c r="G8" s="21">
        <v>382.47461041999998</v>
      </c>
      <c r="H8" s="13">
        <f t="shared" si="0"/>
        <v>-3.5955490400000372</v>
      </c>
      <c r="I8" s="13">
        <f t="shared" si="1"/>
        <v>-55.024749589999999</v>
      </c>
      <c r="J8" s="13">
        <f t="shared" si="2"/>
        <v>6.5344214499678144E-2</v>
      </c>
      <c r="L8" s="11">
        <v>374.6919896</v>
      </c>
      <c r="M8" s="11">
        <v>387.95199928</v>
      </c>
      <c r="N8" s="12">
        <v>254.17703675000001</v>
      </c>
      <c r="O8" s="12">
        <v>385.60090123999998</v>
      </c>
      <c r="P8" s="13">
        <f t="shared" si="3"/>
        <v>-2.3510980400000108</v>
      </c>
      <c r="Q8" s="13">
        <f t="shared" si="4"/>
        <v>-120.51495284999999</v>
      </c>
      <c r="R8" s="13">
        <f t="shared" si="5"/>
        <v>1.9508766210333466E-2</v>
      </c>
      <c r="T8" s="13" t="str">
        <f t="shared" si="6"/>
        <v>1 - Eye</v>
      </c>
      <c r="U8" s="13" t="b">
        <f t="shared" si="7"/>
        <v>0</v>
      </c>
      <c r="V8" s="13">
        <f t="shared" si="8"/>
        <v>4.5835448289344674E-2</v>
      </c>
      <c r="X8" s="13">
        <f t="shared" si="9"/>
        <v>68.450780231042316</v>
      </c>
      <c r="Y8" s="13">
        <f t="shared" si="10"/>
        <v>41.008330321174192</v>
      </c>
      <c r="Z8" s="13">
        <f t="shared" si="11"/>
        <v>55.142098621119324</v>
      </c>
      <c r="AA8" s="13">
        <f t="shared" si="12"/>
        <v>40.751131519791116</v>
      </c>
      <c r="AB8" s="13">
        <f t="shared" si="13"/>
        <v>832.1570365120391</v>
      </c>
      <c r="AD8" s="13">
        <f t="shared" si="14"/>
        <v>126.55239852326824</v>
      </c>
      <c r="AE8" s="13">
        <f t="shared" si="15"/>
        <v>65.271008057457976</v>
      </c>
      <c r="AF8" s="13">
        <f t="shared" si="16"/>
        <v>120.53788417933762</v>
      </c>
      <c r="AG8" s="13">
        <f t="shared" si="17"/>
        <v>67.295904809740875</v>
      </c>
      <c r="AH8" s="13">
        <f t="shared" si="18"/>
        <v>1662.5233486076595</v>
      </c>
    </row>
    <row r="9" spans="1:34" s="13" customFormat="1" x14ac:dyDescent="0.3">
      <c r="A9" s="13">
        <v>7</v>
      </c>
      <c r="B9" s="10">
        <v>309.83407241999998</v>
      </c>
      <c r="C9" s="10">
        <v>397.82844168999998</v>
      </c>
      <c r="D9" s="18">
        <v>340.55109783</v>
      </c>
      <c r="E9" s="19">
        <v>368.53836828999999</v>
      </c>
      <c r="F9" s="20">
        <v>283.72740629999998</v>
      </c>
      <c r="G9" s="21">
        <v>365.35700514000001</v>
      </c>
      <c r="H9" s="13">
        <f t="shared" si="0"/>
        <v>-3.1813631499999815</v>
      </c>
      <c r="I9" s="13">
        <f t="shared" si="1"/>
        <v>-56.823691530000019</v>
      </c>
      <c r="J9" s="13">
        <f t="shared" si="2"/>
        <v>5.5986562371091002E-2</v>
      </c>
      <c r="L9" s="11">
        <v>375.09605314999999</v>
      </c>
      <c r="M9" s="11">
        <v>378.37442421999998</v>
      </c>
      <c r="N9" s="12">
        <v>247.78208022999999</v>
      </c>
      <c r="O9" s="12">
        <v>373.61708320999998</v>
      </c>
      <c r="P9" s="13">
        <f t="shared" si="3"/>
        <v>-4.7573410100000046</v>
      </c>
      <c r="Q9" s="13">
        <f t="shared" si="4"/>
        <v>-127.31397292</v>
      </c>
      <c r="R9" s="13">
        <f t="shared" si="5"/>
        <v>3.7366998302608659E-2</v>
      </c>
      <c r="T9" s="13" t="str">
        <f t="shared" si="6"/>
        <v>1 - Eye</v>
      </c>
      <c r="U9" s="13" t="b">
        <f t="shared" si="7"/>
        <v>0</v>
      </c>
      <c r="V9" s="13">
        <f t="shared" si="8"/>
        <v>1.8619564068482343E-2</v>
      </c>
      <c r="X9" s="13">
        <f t="shared" si="9"/>
        <v>70.510430087464044</v>
      </c>
      <c r="Y9" s="13">
        <f t="shared" si="10"/>
        <v>42.443421749618317</v>
      </c>
      <c r="Z9" s="13">
        <f t="shared" si="11"/>
        <v>56.912678645349082</v>
      </c>
      <c r="AA9" s="13">
        <f t="shared" si="12"/>
        <v>41.664759779960683</v>
      </c>
      <c r="AB9" s="13">
        <f t="shared" si="13"/>
        <v>881.0460542448227</v>
      </c>
      <c r="AD9" s="13">
        <f t="shared" si="14"/>
        <v>131.05537315098505</v>
      </c>
      <c r="AE9" s="13">
        <f t="shared" si="15"/>
        <v>68.099815892012202</v>
      </c>
      <c r="AF9" s="13">
        <f t="shared" si="16"/>
        <v>127.40282569142617</v>
      </c>
      <c r="AG9" s="13">
        <f t="shared" si="17"/>
        <v>66.60810471853172</v>
      </c>
      <c r="AH9" s="13">
        <f t="shared" si="18"/>
        <v>1393.6208753407227</v>
      </c>
    </row>
    <row r="10" spans="1:34" s="13" customFormat="1" x14ac:dyDescent="0.3">
      <c r="A10" s="13">
        <v>8</v>
      </c>
      <c r="B10" s="10">
        <v>310.25645048000001</v>
      </c>
      <c r="C10" s="10">
        <v>398.05617199</v>
      </c>
      <c r="D10" s="18">
        <v>339.10275694000001</v>
      </c>
      <c r="E10" s="19">
        <v>371.25644446000001</v>
      </c>
      <c r="F10" s="20">
        <v>283.87466582000002</v>
      </c>
      <c r="G10" s="21">
        <v>367.8446793</v>
      </c>
      <c r="H10" s="13">
        <f t="shared" si="0"/>
        <v>-3.4117651600000158</v>
      </c>
      <c r="I10" s="13">
        <f t="shared" si="1"/>
        <v>-55.228091119999988</v>
      </c>
      <c r="J10" s="13">
        <f t="shared" si="2"/>
        <v>6.1775902277464351E-2</v>
      </c>
      <c r="L10" s="11">
        <v>372.34677097000002</v>
      </c>
      <c r="M10" s="11">
        <v>384.35002185000002</v>
      </c>
      <c r="N10" s="12">
        <v>247.05010383999999</v>
      </c>
      <c r="O10" s="12">
        <v>377.50630160999998</v>
      </c>
      <c r="P10" s="13">
        <f t="shared" si="3"/>
        <v>-6.8437202400000388</v>
      </c>
      <c r="Q10" s="13">
        <f t="shared" si="4"/>
        <v>-125.29666713000003</v>
      </c>
      <c r="R10" s="13">
        <f t="shared" si="5"/>
        <v>5.4620129942478203E-2</v>
      </c>
      <c r="T10" s="13" t="str">
        <f t="shared" si="6"/>
        <v>1 - Eye</v>
      </c>
      <c r="U10" s="26" t="b">
        <f t="shared" si="7"/>
        <v>1</v>
      </c>
      <c r="V10" s="26">
        <f t="shared" si="8"/>
        <v>7.1557723349861477E-3</v>
      </c>
      <c r="X10" s="13">
        <f t="shared" si="9"/>
        <v>67.408338159370828</v>
      </c>
      <c r="Y10" s="13">
        <f t="shared" si="10"/>
        <v>39.374291003984773</v>
      </c>
      <c r="Z10" s="13">
        <f t="shared" si="11"/>
        <v>55.333373205200601</v>
      </c>
      <c r="AA10" s="13">
        <f t="shared" si="12"/>
        <v>40.109012109556303</v>
      </c>
      <c r="AB10" s="13">
        <f t="shared" si="13"/>
        <v>789.25730869646054</v>
      </c>
      <c r="AD10" s="13">
        <f t="shared" si="14"/>
        <v>127.76580519732633</v>
      </c>
      <c r="AE10" s="13">
        <f t="shared" si="15"/>
        <v>63.585111859704526</v>
      </c>
      <c r="AF10" s="13">
        <f t="shared" si="16"/>
        <v>125.483430382698</v>
      </c>
      <c r="AG10" s="13">
        <f t="shared" si="17"/>
        <v>66.463068152250116</v>
      </c>
      <c r="AH10" s="13">
        <f t="shared" si="18"/>
        <v>1071.1318573854435</v>
      </c>
    </row>
    <row r="11" spans="1:34" s="13" customFormat="1" x14ac:dyDescent="0.3">
      <c r="A11" s="13">
        <v>9</v>
      </c>
      <c r="B11" s="10">
        <v>310.07147297</v>
      </c>
      <c r="C11" s="10">
        <v>391.25581449999999</v>
      </c>
      <c r="D11" s="18">
        <v>340.14123501</v>
      </c>
      <c r="E11" s="19">
        <v>364.78010648999998</v>
      </c>
      <c r="F11" s="20">
        <v>283.91663970000002</v>
      </c>
      <c r="G11" s="21">
        <v>361.63283779</v>
      </c>
      <c r="H11" s="13">
        <f t="shared" si="0"/>
        <v>-3.1472686999999837</v>
      </c>
      <c r="I11" s="13">
        <f t="shared" si="1"/>
        <v>-56.224595309999984</v>
      </c>
      <c r="J11" s="13">
        <f t="shared" si="2"/>
        <v>5.5976724823846219E-2</v>
      </c>
      <c r="L11" s="11">
        <v>375.74738334</v>
      </c>
      <c r="M11" s="11">
        <v>377.68555479000003</v>
      </c>
      <c r="N11" s="12">
        <v>249.43538520999999</v>
      </c>
      <c r="O11" s="12">
        <v>373.11095766</v>
      </c>
      <c r="P11" s="13">
        <f t="shared" si="3"/>
        <v>-4.5745971300000292</v>
      </c>
      <c r="Q11" s="13">
        <f t="shared" si="4"/>
        <v>-126.31199813000001</v>
      </c>
      <c r="R11" s="13">
        <f t="shared" si="5"/>
        <v>3.6216647648086957E-2</v>
      </c>
      <c r="T11" s="13" t="str">
        <f t="shared" si="6"/>
        <v>1 - Eye</v>
      </c>
      <c r="U11" s="13" t="b">
        <f t="shared" si="7"/>
        <v>0</v>
      </c>
      <c r="V11" s="13">
        <f t="shared" si="8"/>
        <v>1.9760077175759262E-2</v>
      </c>
      <c r="X11" s="13">
        <f t="shared" si="9"/>
        <v>67.947008891441897</v>
      </c>
      <c r="Y11" s="13">
        <f t="shared" si="10"/>
        <v>40.064369504249079</v>
      </c>
      <c r="Z11" s="13">
        <f t="shared" si="11"/>
        <v>56.312613312145906</v>
      </c>
      <c r="AA11" s="13">
        <f t="shared" si="12"/>
        <v>39.517034966488815</v>
      </c>
      <c r="AB11" s="13">
        <f t="shared" si="13"/>
        <v>791.61179464645727</v>
      </c>
      <c r="AD11" s="13">
        <f t="shared" si="14"/>
        <v>128.37539100429183</v>
      </c>
      <c r="AE11" s="13">
        <f t="shared" si="15"/>
        <v>67.063232486401375</v>
      </c>
      <c r="AF11" s="13">
        <f t="shared" si="16"/>
        <v>126.3948092703768</v>
      </c>
      <c r="AG11" s="13">
        <f t="shared" si="17"/>
        <v>63.292740251805476</v>
      </c>
      <c r="AH11" s="13">
        <f t="shared" si="18"/>
        <v>1007.2637251009361</v>
      </c>
    </row>
    <row r="12" spans="1:34" s="13" customFormat="1" x14ac:dyDescent="0.3">
      <c r="A12" s="13">
        <v>10</v>
      </c>
      <c r="B12" s="10">
        <v>313.41612660999999</v>
      </c>
      <c r="C12" s="10">
        <v>394.42930725999997</v>
      </c>
      <c r="D12" s="18">
        <v>343.58644616999999</v>
      </c>
      <c r="E12" s="19">
        <v>367.28872253999998</v>
      </c>
      <c r="F12" s="20">
        <v>289.55821660999999</v>
      </c>
      <c r="G12" s="21">
        <v>363.92478885999998</v>
      </c>
      <c r="H12" s="13">
        <f t="shared" si="0"/>
        <v>-3.3639336800000024</v>
      </c>
      <c r="I12" s="13">
        <f t="shared" si="1"/>
        <v>-54.02822956</v>
      </c>
      <c r="J12" s="13">
        <f t="shared" si="2"/>
        <v>6.2262519194049314E-2</v>
      </c>
      <c r="L12" s="11">
        <v>375.73691635</v>
      </c>
      <c r="M12" s="11">
        <v>379.33344267000001</v>
      </c>
      <c r="N12" s="12">
        <v>256.42721447000002</v>
      </c>
      <c r="O12" s="12">
        <v>375.65298990999997</v>
      </c>
      <c r="P12" s="13">
        <f t="shared" si="3"/>
        <v>-3.680452760000037</v>
      </c>
      <c r="Q12" s="13">
        <f t="shared" si="4"/>
        <v>-119.30970187999998</v>
      </c>
      <c r="R12" s="13">
        <f t="shared" si="5"/>
        <v>3.0847891680274121E-2</v>
      </c>
      <c r="T12" s="13" t="str">
        <f t="shared" si="6"/>
        <v>1 - Eye</v>
      </c>
      <c r="U12" s="13" t="b">
        <f t="shared" si="7"/>
        <v>0</v>
      </c>
      <c r="V12" s="13">
        <f t="shared" si="8"/>
        <v>3.141462751377519E-2</v>
      </c>
      <c r="X12" s="13">
        <f t="shared" si="9"/>
        <v>66.720329213352272</v>
      </c>
      <c r="Y12" s="13">
        <f t="shared" si="10"/>
        <v>40.581516991063992</v>
      </c>
      <c r="Z12" s="13">
        <f t="shared" si="11"/>
        <v>54.13285175557904</v>
      </c>
      <c r="AA12" s="13">
        <f t="shared" si="12"/>
        <v>38.726289680061505</v>
      </c>
      <c r="AB12" s="13">
        <f t="shared" si="13"/>
        <v>783.92434787451759</v>
      </c>
      <c r="AD12" s="13">
        <f t="shared" si="14"/>
        <v>121.74594685806244</v>
      </c>
      <c r="AE12" s="13">
        <f t="shared" si="15"/>
        <v>64.123053276781079</v>
      </c>
      <c r="AF12" s="13">
        <f t="shared" si="16"/>
        <v>119.36645548567262</v>
      </c>
      <c r="AG12" s="13">
        <f t="shared" si="17"/>
        <v>60.002384953671189</v>
      </c>
      <c r="AH12" s="13">
        <f t="shared" si="18"/>
        <v>1015.2259132288528</v>
      </c>
    </row>
    <row r="13" spans="1:34" s="13" customFormat="1" x14ac:dyDescent="0.3">
      <c r="A13" s="13">
        <v>11</v>
      </c>
      <c r="B13" s="10">
        <v>305.70088819</v>
      </c>
      <c r="C13" s="10">
        <v>390.22829028000001</v>
      </c>
      <c r="D13" s="18">
        <v>332.53454765999999</v>
      </c>
      <c r="E13" s="19">
        <v>362.40626198000001</v>
      </c>
      <c r="F13" s="20">
        <v>280.20893611999998</v>
      </c>
      <c r="G13" s="21">
        <v>362.23425286000003</v>
      </c>
      <c r="H13" s="13">
        <f t="shared" si="0"/>
        <v>-0.17200911999998425</v>
      </c>
      <c r="I13" s="13">
        <f t="shared" si="1"/>
        <v>-52.325611540000011</v>
      </c>
      <c r="J13" s="13">
        <f t="shared" si="2"/>
        <v>3.2872835106474174E-3</v>
      </c>
      <c r="L13" s="11">
        <v>365.27230211</v>
      </c>
      <c r="M13" s="11">
        <v>368.45195935999999</v>
      </c>
      <c r="N13" s="12">
        <v>250.57536820999999</v>
      </c>
      <c r="O13" s="12">
        <v>366.91231747</v>
      </c>
      <c r="P13" s="13">
        <f t="shared" si="3"/>
        <v>-1.5396418899999844</v>
      </c>
      <c r="Q13" s="13">
        <f t="shared" si="4"/>
        <v>-114.6969339</v>
      </c>
      <c r="R13" s="13">
        <f t="shared" si="5"/>
        <v>1.3423566242340366E-2</v>
      </c>
      <c r="T13" s="13" t="str">
        <f t="shared" si="6"/>
        <v>2 - Ear</v>
      </c>
      <c r="U13" s="13" t="b">
        <f t="shared" si="7"/>
        <v>0</v>
      </c>
      <c r="V13" s="13">
        <f t="shared" si="8"/>
        <v>1.0136282731692949E-2</v>
      </c>
      <c r="X13" s="13">
        <f t="shared" si="9"/>
        <v>64.420643160652602</v>
      </c>
      <c r="Y13" s="13">
        <f t="shared" si="10"/>
        <v>38.653726072371356</v>
      </c>
      <c r="Z13" s="13">
        <f t="shared" si="11"/>
        <v>52.325894260608159</v>
      </c>
      <c r="AA13" s="13">
        <f t="shared" si="12"/>
        <v>37.861665988325683</v>
      </c>
      <c r="AB13" s="13">
        <f t="shared" si="13"/>
        <v>730.21013961625079</v>
      </c>
      <c r="AD13" s="13">
        <f t="shared" si="14"/>
        <v>118.9938625193187</v>
      </c>
      <c r="AE13" s="13">
        <f t="shared" si="15"/>
        <v>63.426823543082449</v>
      </c>
      <c r="AF13" s="13">
        <f t="shared" si="16"/>
        <v>114.70726717697711</v>
      </c>
      <c r="AG13" s="13">
        <f t="shared" si="17"/>
        <v>59.853634318577839</v>
      </c>
      <c r="AH13" s="13">
        <f t="shared" si="18"/>
        <v>1294.6985162167637</v>
      </c>
    </row>
    <row r="14" spans="1:34" s="13" customFormat="1" x14ac:dyDescent="0.3">
      <c r="A14" s="13">
        <v>12</v>
      </c>
      <c r="B14" s="10">
        <v>307.19797339000002</v>
      </c>
      <c r="C14" s="10">
        <v>392.79566958999999</v>
      </c>
      <c r="D14" s="18">
        <v>339.50703085999999</v>
      </c>
      <c r="E14" s="19">
        <v>362.19989734000001</v>
      </c>
      <c r="F14" s="20">
        <v>282.88063360000001</v>
      </c>
      <c r="G14" s="21">
        <v>360.27184907999998</v>
      </c>
      <c r="H14" s="13">
        <f t="shared" si="0"/>
        <v>-1.9280482600000255</v>
      </c>
      <c r="I14" s="13">
        <f t="shared" si="1"/>
        <v>-56.626397259999976</v>
      </c>
      <c r="J14" s="13">
        <f t="shared" si="2"/>
        <v>3.4048577223576425E-2</v>
      </c>
      <c r="L14" s="11">
        <v>378.10108652999998</v>
      </c>
      <c r="M14" s="11">
        <v>373.89313234999997</v>
      </c>
      <c r="N14" s="12">
        <v>251.5291115</v>
      </c>
      <c r="O14" s="12">
        <v>369.16652606000002</v>
      </c>
      <c r="P14" s="13">
        <f t="shared" si="3"/>
        <v>-4.7266062899999497</v>
      </c>
      <c r="Q14" s="13">
        <f t="shared" si="4"/>
        <v>-126.57197502999998</v>
      </c>
      <c r="R14" s="13">
        <f t="shared" si="5"/>
        <v>3.7343229327658461E-2</v>
      </c>
      <c r="T14" s="13" t="str">
        <f t="shared" si="6"/>
        <v>2 - Ear</v>
      </c>
      <c r="U14" s="26" t="b">
        <f t="shared" si="7"/>
        <v>1</v>
      </c>
      <c r="V14" s="26">
        <f t="shared" si="8"/>
        <v>3.2946521040820367E-3</v>
      </c>
      <c r="X14" s="13">
        <f t="shared" si="9"/>
        <v>70.882821601201911</v>
      </c>
      <c r="Y14" s="13">
        <f t="shared" si="10"/>
        <v>44.496926569973681</v>
      </c>
      <c r="Z14" s="13">
        <f t="shared" si="11"/>
        <v>56.659211402385601</v>
      </c>
      <c r="AA14" s="13">
        <f t="shared" si="12"/>
        <v>40.60950523004454</v>
      </c>
      <c r="AB14" s="13">
        <f t="shared" si="13"/>
        <v>897.41088797112832</v>
      </c>
      <c r="AD14" s="13">
        <f t="shared" si="14"/>
        <v>130.25792018980087</v>
      </c>
      <c r="AE14" s="13">
        <f t="shared" si="15"/>
        <v>73.379543246419999</v>
      </c>
      <c r="AF14" s="13">
        <f t="shared" si="16"/>
        <v>126.66019765504713</v>
      </c>
      <c r="AG14" s="13">
        <f t="shared" si="17"/>
        <v>60.476099478134628</v>
      </c>
      <c r="AH14" s="13">
        <f t="shared" si="18"/>
        <v>1363.8312860465126</v>
      </c>
    </row>
    <row r="15" spans="1:34" s="13" customFormat="1" x14ac:dyDescent="0.3">
      <c r="A15" s="13">
        <v>13</v>
      </c>
      <c r="B15" s="10">
        <v>306.83100413</v>
      </c>
      <c r="C15" s="10">
        <v>393.29806946999997</v>
      </c>
      <c r="D15" s="18">
        <v>337.73046083999998</v>
      </c>
      <c r="E15" s="19">
        <v>364.93010899000001</v>
      </c>
      <c r="F15" s="20">
        <v>282.86329718000002</v>
      </c>
      <c r="G15" s="21">
        <v>362.09416809999999</v>
      </c>
      <c r="H15" s="13">
        <f t="shared" si="0"/>
        <v>-2.8359408900000176</v>
      </c>
      <c r="I15" s="13">
        <f t="shared" si="1"/>
        <v>-54.86716365999996</v>
      </c>
      <c r="J15" s="13">
        <f t="shared" si="2"/>
        <v>5.1687397357985089E-2</v>
      </c>
      <c r="L15" s="11">
        <v>376.18566533000001</v>
      </c>
      <c r="M15" s="11">
        <v>375.71081580999999</v>
      </c>
      <c r="N15" s="12">
        <v>251.65683390000001</v>
      </c>
      <c r="O15" s="12">
        <v>370.70911009999998</v>
      </c>
      <c r="P15" s="13">
        <f t="shared" si="3"/>
        <v>-5.0017057100000102</v>
      </c>
      <c r="Q15" s="13">
        <f t="shared" si="4"/>
        <v>-124.52883143</v>
      </c>
      <c r="R15" s="13">
        <f t="shared" si="5"/>
        <v>4.0165041722177913E-2</v>
      </c>
      <c r="T15" s="13" t="str">
        <f t="shared" si="6"/>
        <v>1 - Eye</v>
      </c>
      <c r="U15" s="13" t="b">
        <f t="shared" si="7"/>
        <v>0</v>
      </c>
      <c r="V15" s="13">
        <f t="shared" si="8"/>
        <v>1.1522355635807176E-2</v>
      </c>
      <c r="X15" s="13">
        <f t="shared" si="9"/>
        <v>68.116674887510428</v>
      </c>
      <c r="Y15" s="13">
        <f t="shared" si="10"/>
        <v>41.946604234049779</v>
      </c>
      <c r="Z15" s="13">
        <f t="shared" si="11"/>
        <v>54.940405976155603</v>
      </c>
      <c r="AA15" s="13">
        <f t="shared" si="12"/>
        <v>39.34633956481548</v>
      </c>
      <c r="AB15" s="13">
        <f t="shared" si="13"/>
        <v>822.04928155962148</v>
      </c>
      <c r="AD15" s="13">
        <f t="shared" si="14"/>
        <v>127.89914688028617</v>
      </c>
      <c r="AE15" s="13">
        <f t="shared" si="15"/>
        <v>71.549846411211604</v>
      </c>
      <c r="AF15" s="13">
        <f t="shared" si="16"/>
        <v>124.62923781091979</v>
      </c>
      <c r="AG15" s="13">
        <f t="shared" si="17"/>
        <v>59.619209538440948</v>
      </c>
      <c r="AH15" s="13">
        <f t="shared" si="18"/>
        <v>1268.5058756409735</v>
      </c>
    </row>
    <row r="16" spans="1:34" s="13" customFormat="1" x14ac:dyDescent="0.3">
      <c r="A16" s="13">
        <v>14</v>
      </c>
      <c r="B16" s="10">
        <v>309.89995414999999</v>
      </c>
      <c r="C16" s="10">
        <v>397.81962490000001</v>
      </c>
      <c r="D16" s="18">
        <v>338.28741687000002</v>
      </c>
      <c r="E16" s="19">
        <v>370.44628230000001</v>
      </c>
      <c r="F16" s="20">
        <v>284.13600097</v>
      </c>
      <c r="G16" s="21">
        <v>367.80358919000003</v>
      </c>
      <c r="H16" s="13">
        <f t="shared" si="0"/>
        <v>-2.642693109999982</v>
      </c>
      <c r="I16" s="13">
        <f t="shared" si="1"/>
        <v>-54.151415900000018</v>
      </c>
      <c r="J16" s="13">
        <f t="shared" si="2"/>
        <v>4.8801920800744587E-2</v>
      </c>
      <c r="L16" s="11">
        <v>373.15901093000002</v>
      </c>
      <c r="M16" s="11">
        <v>382.19219125000001</v>
      </c>
      <c r="N16" s="12">
        <v>248.71646161999999</v>
      </c>
      <c r="O16" s="12">
        <v>374.49612359999998</v>
      </c>
      <c r="P16" s="13">
        <f t="shared" si="3"/>
        <v>-7.6960676500000318</v>
      </c>
      <c r="Q16" s="13">
        <f t="shared" si="4"/>
        <v>-124.44254931000003</v>
      </c>
      <c r="R16" s="13">
        <f t="shared" si="5"/>
        <v>6.1844342571512931E-2</v>
      </c>
      <c r="T16" s="13" t="str">
        <f t="shared" si="6"/>
        <v>2 - Ear</v>
      </c>
      <c r="U16" s="13" t="b">
        <f t="shared" si="7"/>
        <v>0</v>
      </c>
      <c r="V16" s="13">
        <f t="shared" si="8"/>
        <v>1.3042421770768343E-2</v>
      </c>
      <c r="X16" s="13">
        <f t="shared" si="9"/>
        <v>66.604033427416766</v>
      </c>
      <c r="Y16" s="13">
        <f t="shared" si="10"/>
        <v>39.435363885431137</v>
      </c>
      <c r="Z16" s="13">
        <f t="shared" si="11"/>
        <v>54.215861801214743</v>
      </c>
      <c r="AA16" s="13">
        <f t="shared" si="12"/>
        <v>39.55684116818766</v>
      </c>
      <c r="AB16" s="13">
        <f t="shared" si="13"/>
        <v>778.66230592315662</v>
      </c>
      <c r="AD16" s="13">
        <f t="shared" si="14"/>
        <v>127.65967304075849</v>
      </c>
      <c r="AE16" s="13">
        <f t="shared" si="15"/>
        <v>65.160762328109854</v>
      </c>
      <c r="AF16" s="13">
        <f t="shared" si="16"/>
        <v>124.68030131518438</v>
      </c>
      <c r="AG16" s="13">
        <f t="shared" si="17"/>
        <v>65.478282438222735</v>
      </c>
      <c r="AH16" s="13">
        <f t="shared" si="18"/>
        <v>1215.7818315164764</v>
      </c>
    </row>
    <row r="17" spans="1:34" s="13" customFormat="1" x14ac:dyDescent="0.3">
      <c r="A17" s="13">
        <v>15</v>
      </c>
      <c r="B17" s="10">
        <v>305.35096923999998</v>
      </c>
      <c r="C17" s="10">
        <v>383.64162089000001</v>
      </c>
      <c r="D17" s="18">
        <v>336.24250493</v>
      </c>
      <c r="E17" s="19">
        <v>356.17939861999997</v>
      </c>
      <c r="F17" s="20">
        <v>281.79031358999998</v>
      </c>
      <c r="G17" s="21">
        <v>350.84387771000002</v>
      </c>
      <c r="H17" s="13">
        <f t="shared" si="0"/>
        <v>-5.335520909999957</v>
      </c>
      <c r="I17" s="13">
        <f t="shared" si="1"/>
        <v>-54.452191340000013</v>
      </c>
      <c r="J17" s="13">
        <f t="shared" si="2"/>
        <v>9.7985421315460244E-2</v>
      </c>
      <c r="L17" s="11">
        <v>372.8359069</v>
      </c>
      <c r="M17" s="11">
        <v>370.08326677000002</v>
      </c>
      <c r="N17" s="12">
        <v>251.72237607</v>
      </c>
      <c r="O17" s="12">
        <v>360.45410523999999</v>
      </c>
      <c r="P17" s="13">
        <f t="shared" si="3"/>
        <v>-9.6291615300000331</v>
      </c>
      <c r="Q17" s="13">
        <f t="shared" si="4"/>
        <v>-121.11353083</v>
      </c>
      <c r="R17" s="13">
        <f t="shared" si="5"/>
        <v>7.9505249859455632E-2</v>
      </c>
      <c r="T17" s="13" t="str">
        <f t="shared" si="6"/>
        <v>1 - Eye</v>
      </c>
      <c r="U17" s="13" t="b">
        <f t="shared" si="7"/>
        <v>0</v>
      </c>
      <c r="V17" s="13">
        <f t="shared" si="8"/>
        <v>1.8480171456004613E-2</v>
      </c>
      <c r="X17" s="13">
        <f t="shared" si="9"/>
        <v>68.214809264667338</v>
      </c>
      <c r="Y17" s="13">
        <f t="shared" si="10"/>
        <v>41.333529117333192</v>
      </c>
      <c r="Z17" s="13">
        <f t="shared" si="11"/>
        <v>54.712968527662795</v>
      </c>
      <c r="AA17" s="13">
        <f t="shared" si="12"/>
        <v>40.383120884338709</v>
      </c>
      <c r="AB17" s="13">
        <f t="shared" si="13"/>
        <v>830.10030814182767</v>
      </c>
      <c r="AD17" s="13">
        <f t="shared" si="14"/>
        <v>124.37797076097837</v>
      </c>
      <c r="AE17" s="13">
        <f t="shared" si="15"/>
        <v>68.833464081196794</v>
      </c>
      <c r="AF17" s="13">
        <f t="shared" si="16"/>
        <v>121.49571227775979</v>
      </c>
      <c r="AG17" s="13">
        <f t="shared" si="17"/>
        <v>58.426765163000127</v>
      </c>
      <c r="AH17" s="13">
        <f t="shared" si="18"/>
        <v>1145.9617526434033</v>
      </c>
    </row>
    <row r="18" spans="1:34" s="13" customFormat="1" x14ac:dyDescent="0.3">
      <c r="A18" s="13">
        <v>16</v>
      </c>
      <c r="B18" s="10">
        <v>312.44956515000001</v>
      </c>
      <c r="C18" s="10">
        <v>390.97177536999999</v>
      </c>
      <c r="D18" s="18">
        <v>342.43651195000001</v>
      </c>
      <c r="E18" s="19">
        <v>363.03109697000002</v>
      </c>
      <c r="F18" s="20">
        <v>288.42891243999998</v>
      </c>
      <c r="G18" s="21">
        <v>358.50039457999998</v>
      </c>
      <c r="H18" s="13">
        <f t="shared" si="0"/>
        <v>-4.5307023900000445</v>
      </c>
      <c r="I18" s="13">
        <f t="shared" si="1"/>
        <v>-54.007599510000034</v>
      </c>
      <c r="J18" s="13">
        <f t="shared" si="2"/>
        <v>8.389009011891263E-2</v>
      </c>
      <c r="L18" s="11">
        <v>375.53290165999999</v>
      </c>
      <c r="M18" s="11">
        <v>371.55239612000003</v>
      </c>
      <c r="N18" s="12">
        <v>254.52898316</v>
      </c>
      <c r="O18" s="12">
        <v>369.55635181999997</v>
      </c>
      <c r="P18" s="13">
        <f t="shared" si="3"/>
        <v>-1.996044300000051</v>
      </c>
      <c r="Q18" s="13">
        <f t="shared" si="4"/>
        <v>-121.0039185</v>
      </c>
      <c r="R18" s="13">
        <f t="shared" si="5"/>
        <v>1.6495699682651608E-2</v>
      </c>
      <c r="T18" s="13" t="str">
        <f t="shared" si="6"/>
        <v>1 - Eye</v>
      </c>
      <c r="U18" s="13" t="b">
        <f t="shared" si="7"/>
        <v>0</v>
      </c>
      <c r="V18" s="13">
        <f t="shared" si="8"/>
        <v>6.7394390436261026E-2</v>
      </c>
      <c r="X18" s="13">
        <f t="shared" si="9"/>
        <v>67.787122876881796</v>
      </c>
      <c r="Y18" s="13">
        <f t="shared" si="10"/>
        <v>40.986564723556121</v>
      </c>
      <c r="Z18" s="13">
        <f t="shared" si="11"/>
        <v>54.197306842492722</v>
      </c>
      <c r="AA18" s="13">
        <f t="shared" si="12"/>
        <v>40.390374187714748</v>
      </c>
      <c r="AB18" s="13">
        <f t="shared" si="13"/>
        <v>822.43545030023552</v>
      </c>
      <c r="AD18" s="13">
        <f t="shared" si="14"/>
        <v>124.3889610369348</v>
      </c>
      <c r="AE18" s="13">
        <f t="shared" si="15"/>
        <v>66.004694042842331</v>
      </c>
      <c r="AF18" s="13">
        <f t="shared" si="16"/>
        <v>121.02038045388143</v>
      </c>
      <c r="AG18" s="13">
        <f t="shared" si="17"/>
        <v>61.752847577145857</v>
      </c>
      <c r="AH18" s="13">
        <f t="shared" si="18"/>
        <v>1237.8690591766763</v>
      </c>
    </row>
    <row r="19" spans="1:34" s="13" customFormat="1" x14ac:dyDescent="0.3">
      <c r="A19" s="13">
        <v>17</v>
      </c>
      <c r="B19" s="10">
        <v>307.60749170000003</v>
      </c>
      <c r="C19" s="10">
        <v>382.47436112000003</v>
      </c>
      <c r="D19" s="18">
        <v>336.61389317999999</v>
      </c>
      <c r="E19" s="19">
        <v>353.99863729999998</v>
      </c>
      <c r="F19" s="20">
        <v>281.24132188999999</v>
      </c>
      <c r="G19" s="21">
        <v>351.91791186</v>
      </c>
      <c r="H19" s="13">
        <f t="shared" si="0"/>
        <v>-2.0807254399999806</v>
      </c>
      <c r="I19" s="13">
        <f t="shared" si="1"/>
        <v>-55.372571289999996</v>
      </c>
      <c r="J19" s="13">
        <f t="shared" si="2"/>
        <v>3.7576825340161671E-2</v>
      </c>
      <c r="L19" s="11">
        <v>368.21504225000001</v>
      </c>
      <c r="M19" s="11">
        <v>368.18788654999997</v>
      </c>
      <c r="N19" s="12">
        <v>249.85756627000001</v>
      </c>
      <c r="O19" s="12">
        <v>364.44463732000003</v>
      </c>
      <c r="P19" s="13">
        <f t="shared" si="3"/>
        <v>-3.7432492299999467</v>
      </c>
      <c r="Q19" s="13">
        <f t="shared" si="4"/>
        <v>-118.35747598</v>
      </c>
      <c r="R19" s="13">
        <f t="shared" si="5"/>
        <v>3.1626639542672232E-2</v>
      </c>
      <c r="T19" s="13" t="str">
        <f t="shared" si="6"/>
        <v>1 - Eye</v>
      </c>
      <c r="U19" s="26" t="b">
        <f t="shared" si="7"/>
        <v>1</v>
      </c>
      <c r="V19" s="26">
        <f t="shared" si="8"/>
        <v>5.9501857974894393E-3</v>
      </c>
      <c r="X19" s="13">
        <f t="shared" si="9"/>
        <v>68.20933198745881</v>
      </c>
      <c r="Y19" s="13">
        <f t="shared" si="10"/>
        <v>40.647732702967112</v>
      </c>
      <c r="Z19" s="13">
        <f t="shared" si="11"/>
        <v>55.411651027764862</v>
      </c>
      <c r="AA19" s="13">
        <f t="shared" si="12"/>
        <v>40.359280244185634</v>
      </c>
      <c r="AB19" s="13">
        <f t="shared" si="13"/>
        <v>818.56420236979659</v>
      </c>
      <c r="AD19" s="13">
        <f t="shared" si="14"/>
        <v>120.59210991831023</v>
      </c>
      <c r="AE19" s="13">
        <f t="shared" si="15"/>
        <v>62.268599946602798</v>
      </c>
      <c r="AF19" s="13">
        <f t="shared" si="16"/>
        <v>118.41665438254103</v>
      </c>
      <c r="AG19" s="13">
        <f t="shared" si="17"/>
        <v>60.498965507476647</v>
      </c>
      <c r="AH19" s="13">
        <f t="shared" si="18"/>
        <v>958.89011884306478</v>
      </c>
    </row>
    <row r="20" spans="1:34" s="13" customFormat="1" x14ac:dyDescent="0.3">
      <c r="A20" s="13">
        <v>18</v>
      </c>
      <c r="B20" s="10">
        <v>304.60979749000001</v>
      </c>
      <c r="C20" s="10">
        <v>399.51789429000002</v>
      </c>
      <c r="D20" s="18">
        <v>333.09571467000001</v>
      </c>
      <c r="E20" s="19">
        <v>370.56088743999999</v>
      </c>
      <c r="F20" s="20">
        <v>280.86324910000002</v>
      </c>
      <c r="G20" s="21">
        <v>368.342917</v>
      </c>
      <c r="H20" s="13">
        <f t="shared" si="0"/>
        <v>-2.2179704399999878</v>
      </c>
      <c r="I20" s="13">
        <f t="shared" si="1"/>
        <v>-52.232465569999988</v>
      </c>
      <c r="J20" s="13">
        <f t="shared" si="2"/>
        <v>4.2463445211628904E-2</v>
      </c>
      <c r="L20" s="11">
        <v>372.39704132000003</v>
      </c>
      <c r="M20" s="11">
        <v>378.62655038000003</v>
      </c>
      <c r="N20" s="12">
        <v>249.61321214</v>
      </c>
      <c r="O20" s="12">
        <v>372.28302936</v>
      </c>
      <c r="P20" s="13">
        <f t="shared" si="3"/>
        <v>-6.3435210200000256</v>
      </c>
      <c r="Q20" s="13">
        <f t="shared" si="4"/>
        <v>-122.78382918000003</v>
      </c>
      <c r="R20" s="13">
        <f t="shared" si="5"/>
        <v>5.1664140647547971E-2</v>
      </c>
      <c r="T20" s="13" t="str">
        <f t="shared" si="6"/>
        <v>2 - Ear</v>
      </c>
      <c r="U20" s="26" t="b">
        <f t="shared" si="7"/>
        <v>1</v>
      </c>
      <c r="V20" s="26">
        <f t="shared" si="8"/>
        <v>9.2006954359190665E-3</v>
      </c>
      <c r="X20" s="13">
        <f t="shared" si="9"/>
        <v>66.044091661767254</v>
      </c>
      <c r="Y20" s="13">
        <f t="shared" si="10"/>
        <v>40.619647010981865</v>
      </c>
      <c r="Z20" s="13">
        <f t="shared" si="11"/>
        <v>52.27953569413129</v>
      </c>
      <c r="AA20" s="13">
        <f t="shared" si="12"/>
        <v>39.189000618421332</v>
      </c>
      <c r="AB20" s="13">
        <f t="shared" si="13"/>
        <v>787.83839278220478</v>
      </c>
      <c r="AD20" s="13">
        <f t="shared" si="14"/>
        <v>127.62588120948783</v>
      </c>
      <c r="AE20" s="13">
        <f t="shared" si="15"/>
        <v>70.933480645135191</v>
      </c>
      <c r="AF20" s="13">
        <f t="shared" si="16"/>
        <v>122.94758625948948</v>
      </c>
      <c r="AG20" s="13">
        <f t="shared" si="17"/>
        <v>61.370695514350984</v>
      </c>
      <c r="AH20" s="13">
        <f t="shared" si="18"/>
        <v>1497.5645040547722</v>
      </c>
    </row>
    <row r="21" spans="1:34" s="13" customFormat="1" x14ac:dyDescent="0.3">
      <c r="A21" s="13">
        <v>19</v>
      </c>
      <c r="B21" s="10">
        <v>308.77469007000002</v>
      </c>
      <c r="C21" s="10">
        <v>395.72008887999999</v>
      </c>
      <c r="D21" s="18">
        <v>340.96918337</v>
      </c>
      <c r="E21" s="19">
        <v>368.24564839999999</v>
      </c>
      <c r="F21" s="20">
        <v>284.44435686999998</v>
      </c>
      <c r="G21" s="21">
        <v>364.13518627000002</v>
      </c>
      <c r="H21" s="13">
        <f t="shared" si="0"/>
        <v>-4.1104621299999735</v>
      </c>
      <c r="I21" s="13">
        <f t="shared" si="1"/>
        <v>-56.524826500000017</v>
      </c>
      <c r="J21" s="13">
        <f t="shared" si="2"/>
        <v>7.2719588621823941E-2</v>
      </c>
      <c r="L21" s="11">
        <v>376.89055209000003</v>
      </c>
      <c r="M21" s="11">
        <v>382.72469864999999</v>
      </c>
      <c r="N21" s="12">
        <v>251.50648863000001</v>
      </c>
      <c r="O21" s="12">
        <v>371.16217513999999</v>
      </c>
      <c r="P21" s="13">
        <f t="shared" si="3"/>
        <v>-11.562523510000005</v>
      </c>
      <c r="Q21" s="13">
        <f t="shared" si="4"/>
        <v>-125.38406346000002</v>
      </c>
      <c r="R21" s="13">
        <f t="shared" si="5"/>
        <v>9.2216851096779753E-2</v>
      </c>
      <c r="T21" s="13" t="str">
        <f t="shared" si="6"/>
        <v>2 - Ear</v>
      </c>
      <c r="U21" s="13" t="b">
        <f t="shared" si="7"/>
        <v>0</v>
      </c>
      <c r="V21" s="13">
        <f t="shared" si="8"/>
        <v>1.9497262474955812E-2</v>
      </c>
      <c r="X21" s="13">
        <f t="shared" si="9"/>
        <v>69.433810801707736</v>
      </c>
      <c r="Y21" s="13">
        <f t="shared" si="10"/>
        <v>42.324109896521222</v>
      </c>
      <c r="Z21" s="13">
        <f t="shared" si="11"/>
        <v>56.674084992854254</v>
      </c>
      <c r="AA21" s="13">
        <f t="shared" si="12"/>
        <v>39.86942671404001</v>
      </c>
      <c r="AB21" s="13">
        <f t="shared" si="13"/>
        <v>842.66111341038186</v>
      </c>
      <c r="AD21" s="13">
        <f t="shared" si="14"/>
        <v>128.78606051535584</v>
      </c>
      <c r="AE21" s="13">
        <f t="shared" si="15"/>
        <v>69.344436157183225</v>
      </c>
      <c r="AF21" s="13">
        <f t="shared" si="16"/>
        <v>125.91606458137348</v>
      </c>
      <c r="AG21" s="13">
        <f t="shared" si="17"/>
        <v>62.311620292154984</v>
      </c>
      <c r="AH21" s="13">
        <f t="shared" si="18"/>
        <v>1208.5030446479761</v>
      </c>
    </row>
    <row r="22" spans="1:34" s="13" customFormat="1" x14ac:dyDescent="0.3">
      <c r="A22" s="13">
        <v>20</v>
      </c>
      <c r="B22" s="10">
        <v>310.51179925000002</v>
      </c>
      <c r="C22" s="10">
        <v>394.75748005000003</v>
      </c>
      <c r="D22" s="18">
        <v>341.89410655</v>
      </c>
      <c r="E22" s="19">
        <v>364.43303759999998</v>
      </c>
      <c r="F22" s="20">
        <v>285.85680825999998</v>
      </c>
      <c r="G22" s="21">
        <v>361.36149890000002</v>
      </c>
      <c r="H22" s="13">
        <f t="shared" si="0"/>
        <v>-3.0715386999999623</v>
      </c>
      <c r="I22" s="13">
        <f t="shared" si="1"/>
        <v>-56.037298290000024</v>
      </c>
      <c r="J22" s="13">
        <f t="shared" si="2"/>
        <v>5.4812398058599568E-2</v>
      </c>
      <c r="L22" s="11">
        <v>376.97820135000001</v>
      </c>
      <c r="M22" s="11">
        <v>371.55061934999998</v>
      </c>
      <c r="N22" s="12">
        <v>251.59478039000001</v>
      </c>
      <c r="O22" s="12">
        <v>368.43000011999999</v>
      </c>
      <c r="P22" s="13">
        <f t="shared" si="3"/>
        <v>-3.1206192299999884</v>
      </c>
      <c r="Q22" s="13">
        <f t="shared" si="4"/>
        <v>-125.38342096</v>
      </c>
      <c r="R22" s="13">
        <f t="shared" si="5"/>
        <v>2.4888611318042861E-2</v>
      </c>
      <c r="T22" s="13" t="str">
        <f t="shared" si="6"/>
        <v>1 - Eye</v>
      </c>
      <c r="U22" s="13" t="b">
        <f t="shared" si="7"/>
        <v>0</v>
      </c>
      <c r="V22" s="13">
        <f t="shared" si="8"/>
        <v>2.9923786740556707E-2</v>
      </c>
      <c r="X22" s="13">
        <f t="shared" si="9"/>
        <v>70.636025493701382</v>
      </c>
      <c r="Y22" s="13">
        <f t="shared" si="10"/>
        <v>43.639672562646446</v>
      </c>
      <c r="Z22" s="13">
        <f t="shared" si="11"/>
        <v>56.121414358763595</v>
      </c>
      <c r="AA22" s="13">
        <f t="shared" si="12"/>
        <v>41.510964065992731</v>
      </c>
      <c r="AB22" s="13">
        <f t="shared" si="13"/>
        <v>897.84589920791632</v>
      </c>
      <c r="AD22" s="13">
        <f t="shared" si="14"/>
        <v>130.17765980164</v>
      </c>
      <c r="AE22" s="13">
        <f t="shared" si="15"/>
        <v>70.401285440452639</v>
      </c>
      <c r="AF22" s="13">
        <f t="shared" si="16"/>
        <v>125.42224888755268</v>
      </c>
      <c r="AG22" s="13">
        <f t="shared" si="17"/>
        <v>64.531785275274643</v>
      </c>
      <c r="AH22" s="13">
        <f t="shared" si="18"/>
        <v>1558.5859584251843</v>
      </c>
    </row>
    <row r="23" spans="1:34" s="13" customFormat="1" x14ac:dyDescent="0.3">
      <c r="A23" s="13">
        <v>21</v>
      </c>
      <c r="B23" s="10">
        <v>303.02845490999999</v>
      </c>
      <c r="C23" s="10">
        <v>399.89488229</v>
      </c>
      <c r="D23" s="18">
        <v>332.18300304000002</v>
      </c>
      <c r="E23" s="19">
        <v>370.52270880999998</v>
      </c>
      <c r="F23" s="20">
        <v>277.88236215000001</v>
      </c>
      <c r="G23" s="21">
        <v>367.47010218999998</v>
      </c>
      <c r="H23" s="13">
        <f t="shared" si="0"/>
        <v>-3.0526066200000059</v>
      </c>
      <c r="I23" s="13">
        <f t="shared" si="1"/>
        <v>-54.300640890000011</v>
      </c>
      <c r="J23" s="13">
        <f t="shared" si="2"/>
        <v>5.6216769635994722E-2</v>
      </c>
      <c r="L23" s="11">
        <v>369.77363473999998</v>
      </c>
      <c r="M23" s="11">
        <v>379.04553788999999</v>
      </c>
      <c r="N23" s="12">
        <v>243.37253109</v>
      </c>
      <c r="O23" s="12">
        <v>374.17889036999998</v>
      </c>
      <c r="P23" s="13">
        <f t="shared" si="3"/>
        <v>-4.866647520000015</v>
      </c>
      <c r="Q23" s="13">
        <f t="shared" si="4"/>
        <v>-126.40110364999998</v>
      </c>
      <c r="R23" s="13">
        <f t="shared" si="5"/>
        <v>3.850162205446863E-2</v>
      </c>
      <c r="T23" s="13" t="str">
        <f t="shared" si="6"/>
        <v>1 - Eye</v>
      </c>
      <c r="U23" s="13" t="b">
        <f t="shared" si="7"/>
        <v>0</v>
      </c>
      <c r="V23" s="13">
        <f t="shared" si="8"/>
        <v>1.7715147581526092E-2</v>
      </c>
      <c r="X23" s="13">
        <f t="shared" si="9"/>
        <v>68.402062612389827</v>
      </c>
      <c r="Y23" s="13">
        <f t="shared" si="10"/>
        <v>41.384927831321683</v>
      </c>
      <c r="Z23" s="13">
        <f t="shared" si="11"/>
        <v>54.386377046473768</v>
      </c>
      <c r="AA23" s="13">
        <f t="shared" si="12"/>
        <v>41.032820346984209</v>
      </c>
      <c r="AB23" s="13">
        <f t="shared" si="13"/>
        <v>841.96260546050451</v>
      </c>
      <c r="AD23" s="13">
        <f t="shared" si="14"/>
        <v>130.6915741257188</v>
      </c>
      <c r="AE23" s="13">
        <f t="shared" si="15"/>
        <v>69.925776309232688</v>
      </c>
      <c r="AF23" s="13">
        <f t="shared" si="16"/>
        <v>126.49475586767208</v>
      </c>
      <c r="AG23" s="13">
        <f t="shared" si="17"/>
        <v>64.962616074532818</v>
      </c>
      <c r="AH23" s="13">
        <f t="shared" si="18"/>
        <v>1480.102703215287</v>
      </c>
    </row>
    <row r="24" spans="1:34" s="13" customFormat="1" x14ac:dyDescent="0.3">
      <c r="A24" s="13">
        <v>22</v>
      </c>
      <c r="B24" s="10">
        <v>308.26060285</v>
      </c>
      <c r="C24" s="10">
        <v>409.73200144999998</v>
      </c>
      <c r="D24" s="18">
        <v>338.23588083999999</v>
      </c>
      <c r="E24" s="19">
        <v>378.13944935000001</v>
      </c>
      <c r="F24" s="20">
        <v>283.70036715999998</v>
      </c>
      <c r="G24" s="21">
        <v>374.63299169999999</v>
      </c>
      <c r="H24" s="13">
        <f t="shared" si="0"/>
        <v>-3.5064576500000157</v>
      </c>
      <c r="I24" s="13">
        <f t="shared" si="1"/>
        <v>-54.535513680000008</v>
      </c>
      <c r="J24" s="13">
        <f t="shared" si="2"/>
        <v>6.4296774952464608E-2</v>
      </c>
      <c r="L24" s="11">
        <v>374.32460257000002</v>
      </c>
      <c r="M24" s="11">
        <v>379.76253279999997</v>
      </c>
      <c r="N24" s="12">
        <v>249.80868831000001</v>
      </c>
      <c r="O24" s="12">
        <v>375.53567016</v>
      </c>
      <c r="P24" s="13">
        <f t="shared" si="3"/>
        <v>-4.2268626399999789</v>
      </c>
      <c r="Q24" s="13">
        <f t="shared" si="4"/>
        <v>-124.51591426000002</v>
      </c>
      <c r="R24" s="13">
        <f t="shared" si="5"/>
        <v>3.3946364728719924E-2</v>
      </c>
      <c r="T24" s="13" t="str">
        <f t="shared" si="6"/>
        <v>1 - Eye</v>
      </c>
      <c r="U24" s="13" t="b">
        <f t="shared" si="7"/>
        <v>0</v>
      </c>
      <c r="V24" s="13">
        <f t="shared" si="8"/>
        <v>3.0350410223744684E-2</v>
      </c>
      <c r="X24" s="13">
        <f t="shared" si="9"/>
        <v>70.518386019333391</v>
      </c>
      <c r="Y24" s="13">
        <f t="shared" si="10"/>
        <v>43.550047517413702</v>
      </c>
      <c r="Z24" s="13">
        <f t="shared" si="11"/>
        <v>54.648124373968329</v>
      </c>
      <c r="AA24" s="13">
        <f t="shared" si="12"/>
        <v>42.838600147284751</v>
      </c>
      <c r="AB24" s="13">
        <f t="shared" si="13"/>
        <v>914.01155002728729</v>
      </c>
      <c r="AD24" s="13">
        <f t="shared" si="14"/>
        <v>132.42584385978648</v>
      </c>
      <c r="AE24" s="13">
        <f t="shared" si="15"/>
        <v>72.543925384331786</v>
      </c>
      <c r="AF24" s="13">
        <f t="shared" si="16"/>
        <v>124.58763691386518</v>
      </c>
      <c r="AG24" s="13">
        <f t="shared" si="17"/>
        <v>67.720125421375982</v>
      </c>
      <c r="AH24" s="13">
        <f t="shared" si="18"/>
        <v>2005.4596205532996</v>
      </c>
    </row>
    <row r="25" spans="1:34" s="13" customFormat="1" x14ac:dyDescent="0.3">
      <c r="A25" s="13">
        <v>23</v>
      </c>
      <c r="B25" s="10">
        <v>305.14193735999999</v>
      </c>
      <c r="C25" s="10">
        <v>386.73072533999999</v>
      </c>
      <c r="D25" s="18">
        <v>336.83600854999997</v>
      </c>
      <c r="E25" s="19">
        <v>357.22307546000002</v>
      </c>
      <c r="F25" s="20">
        <v>282.78266385000001</v>
      </c>
      <c r="G25" s="21">
        <v>355.26001602000002</v>
      </c>
      <c r="H25" s="13">
        <f t="shared" si="0"/>
        <v>-1.963059439999995</v>
      </c>
      <c r="I25" s="13">
        <f t="shared" si="1"/>
        <v>-54.053344699999968</v>
      </c>
      <c r="J25" s="13">
        <f t="shared" si="2"/>
        <v>3.6317076230807162E-2</v>
      </c>
      <c r="L25" s="11">
        <v>373.59654399999999</v>
      </c>
      <c r="M25" s="11">
        <v>366.29042091000002</v>
      </c>
      <c r="N25" s="12">
        <v>252.51275891</v>
      </c>
      <c r="O25" s="12">
        <v>363.63273476000001</v>
      </c>
      <c r="P25" s="13">
        <f t="shared" si="3"/>
        <v>-2.6576861500000177</v>
      </c>
      <c r="Q25" s="13">
        <f t="shared" si="4"/>
        <v>-121.08378508999999</v>
      </c>
      <c r="R25" s="13">
        <f t="shared" si="5"/>
        <v>2.1949149904957086E-2</v>
      </c>
      <c r="T25" s="13" t="str">
        <f t="shared" si="6"/>
        <v>1 - Eye</v>
      </c>
      <c r="U25" s="13" t="b">
        <f t="shared" si="7"/>
        <v>0</v>
      </c>
      <c r="V25" s="13">
        <f t="shared" si="8"/>
        <v>1.4367926325850076E-2</v>
      </c>
      <c r="X25" s="13">
        <f t="shared" si="9"/>
        <v>67.998847348736732</v>
      </c>
      <c r="Y25" s="13">
        <f t="shared" si="10"/>
        <v>43.303759075136306</v>
      </c>
      <c r="Z25" s="13">
        <f t="shared" si="11"/>
        <v>54.088979243668369</v>
      </c>
      <c r="AA25" s="13">
        <f t="shared" si="12"/>
        <v>38.604956378668781</v>
      </c>
      <c r="AB25" s="13">
        <f t="shared" si="13"/>
        <v>828.60225794605651</v>
      </c>
      <c r="AD25" s="13">
        <f t="shared" si="14"/>
        <v>125.0144319026069</v>
      </c>
      <c r="AE25" s="13">
        <f t="shared" si="15"/>
        <v>71.44115911313456</v>
      </c>
      <c r="AF25" s="13">
        <f t="shared" si="16"/>
        <v>121.11294855379093</v>
      </c>
      <c r="AG25" s="13">
        <f t="shared" si="17"/>
        <v>57.474756138288321</v>
      </c>
      <c r="AH25" s="13">
        <f t="shared" si="18"/>
        <v>1328.4601443735578</v>
      </c>
    </row>
    <row r="26" spans="1:34" s="13" customFormat="1" x14ac:dyDescent="0.3">
      <c r="A26" s="13">
        <v>24</v>
      </c>
      <c r="B26" s="10">
        <v>307.52829976999999</v>
      </c>
      <c r="C26" s="10">
        <v>382.18341328999998</v>
      </c>
      <c r="D26" s="18">
        <v>336.37644906000003</v>
      </c>
      <c r="E26" s="19">
        <v>355.08494753000002</v>
      </c>
      <c r="F26" s="20">
        <v>282.52095351000003</v>
      </c>
      <c r="G26" s="21">
        <v>353.23938591000001</v>
      </c>
      <c r="H26" s="13">
        <f t="shared" si="0"/>
        <v>-1.8455616200000122</v>
      </c>
      <c r="I26" s="13">
        <f t="shared" si="1"/>
        <v>-53.855495550000001</v>
      </c>
      <c r="J26" s="13">
        <f t="shared" si="2"/>
        <v>3.4268770552609136E-2</v>
      </c>
      <c r="L26" s="11">
        <v>368.80869955999998</v>
      </c>
      <c r="M26" s="11">
        <v>369.57248958999998</v>
      </c>
      <c r="N26" s="12">
        <v>252.1937499</v>
      </c>
      <c r="O26" s="12">
        <v>363.42063075999999</v>
      </c>
      <c r="P26" s="13">
        <f t="shared" si="3"/>
        <v>-6.1518588299999806</v>
      </c>
      <c r="Q26" s="13">
        <f t="shared" si="4"/>
        <v>-116.61494965999998</v>
      </c>
      <c r="R26" s="13">
        <f t="shared" si="5"/>
        <v>5.2753603615455884E-2</v>
      </c>
      <c r="T26" s="13" t="str">
        <f t="shared" si="6"/>
        <v>2 - Ear</v>
      </c>
      <c r="U26" s="13" t="b">
        <f t="shared" si="7"/>
        <v>0</v>
      </c>
      <c r="V26" s="13">
        <f t="shared" si="8"/>
        <v>1.8484833062846748E-2</v>
      </c>
      <c r="X26" s="13">
        <f t="shared" si="9"/>
        <v>65.858743228810468</v>
      </c>
      <c r="Y26" s="13">
        <f t="shared" si="10"/>
        <v>39.579572559642678</v>
      </c>
      <c r="Z26" s="13">
        <f t="shared" si="11"/>
        <v>53.88710883531688</v>
      </c>
      <c r="AA26" s="13">
        <f t="shared" si="12"/>
        <v>38.250805062661385</v>
      </c>
      <c r="AB26" s="13">
        <f t="shared" si="13"/>
        <v>756.32116964357965</v>
      </c>
      <c r="AD26" s="13">
        <f t="shared" si="14"/>
        <v>118.88535343882222</v>
      </c>
      <c r="AE26" s="13">
        <f t="shared" si="15"/>
        <v>62.564549027300217</v>
      </c>
      <c r="AF26" s="13">
        <f t="shared" si="16"/>
        <v>116.77710328342872</v>
      </c>
      <c r="AG26" s="13">
        <f t="shared" si="17"/>
        <v>58.429054566915497</v>
      </c>
      <c r="AH26" s="13">
        <f t="shared" si="18"/>
        <v>923.80530049782271</v>
      </c>
    </row>
    <row r="27" spans="1:34" s="13" customFormat="1" x14ac:dyDescent="0.3">
      <c r="A27" s="13">
        <v>25</v>
      </c>
      <c r="B27" s="10">
        <v>313.31357724999998</v>
      </c>
      <c r="C27" s="10">
        <v>401.71749216000001</v>
      </c>
      <c r="D27" s="18">
        <v>341.84132512999997</v>
      </c>
      <c r="E27" s="19">
        <v>368.31476603999999</v>
      </c>
      <c r="F27" s="20">
        <v>284.80875319</v>
      </c>
      <c r="G27" s="21">
        <v>367.07628713000003</v>
      </c>
      <c r="H27" s="13">
        <f t="shared" si="0"/>
        <v>-1.2384789099999693</v>
      </c>
      <c r="I27" s="13">
        <f t="shared" si="1"/>
        <v>-57.032571939999968</v>
      </c>
      <c r="J27" s="13">
        <f t="shared" si="2"/>
        <v>2.1715291242746119E-2</v>
      </c>
      <c r="L27" s="11">
        <v>376.83162095</v>
      </c>
      <c r="M27" s="11">
        <v>374.04080544999999</v>
      </c>
      <c r="N27" s="12">
        <v>250.94824464000001</v>
      </c>
      <c r="O27" s="12">
        <v>369.63374585000003</v>
      </c>
      <c r="P27" s="13">
        <f t="shared" si="3"/>
        <v>-4.4070595999999682</v>
      </c>
      <c r="Q27" s="13">
        <f t="shared" si="4"/>
        <v>-125.88337630999999</v>
      </c>
      <c r="R27" s="13">
        <f t="shared" si="5"/>
        <v>3.5009067354113202E-2</v>
      </c>
      <c r="T27" s="13" t="str">
        <f t="shared" si="6"/>
        <v>2 - Ear</v>
      </c>
      <c r="U27" s="13" t="b">
        <f t="shared" si="7"/>
        <v>0</v>
      </c>
      <c r="V27" s="13">
        <f t="shared" si="8"/>
        <v>1.3293776111367082E-2</v>
      </c>
      <c r="X27" s="13">
        <f t="shared" si="9"/>
        <v>72.917130129245109</v>
      </c>
      <c r="Y27" s="13">
        <f t="shared" si="10"/>
        <v>43.926922397916464</v>
      </c>
      <c r="Z27" s="13">
        <f t="shared" si="11"/>
        <v>57.046017320245824</v>
      </c>
      <c r="AA27" s="13">
        <f t="shared" si="12"/>
        <v>44.861320540327938</v>
      </c>
      <c r="AB27" s="13">
        <f t="shared" si="13"/>
        <v>970.18719726509619</v>
      </c>
      <c r="AD27" s="13">
        <f t="shared" si="14"/>
        <v>132.69029975691242</v>
      </c>
      <c r="AE27" s="13">
        <f t="shared" si="15"/>
        <v>69.285935533256705</v>
      </c>
      <c r="AF27" s="13">
        <f t="shared" si="16"/>
        <v>125.96049621021274</v>
      </c>
      <c r="AG27" s="13">
        <f t="shared" si="17"/>
        <v>70.134167770355432</v>
      </c>
      <c r="AH27" s="13">
        <f t="shared" si="18"/>
        <v>1881.9812861951025</v>
      </c>
    </row>
    <row r="28" spans="1:34" s="13" customFormat="1" x14ac:dyDescent="0.3">
      <c r="A28" s="13">
        <v>26</v>
      </c>
      <c r="B28" s="10">
        <v>309.72647617000001</v>
      </c>
      <c r="C28" s="10">
        <v>390.69128135</v>
      </c>
      <c r="D28" s="18">
        <v>341.02701959000001</v>
      </c>
      <c r="E28" s="19">
        <v>361.81973421999999</v>
      </c>
      <c r="F28" s="20">
        <v>285.83702563000003</v>
      </c>
      <c r="G28" s="21">
        <v>358.50357860999998</v>
      </c>
      <c r="H28" s="13">
        <f t="shared" si="0"/>
        <v>-3.3161556100000098</v>
      </c>
      <c r="I28" s="13">
        <f t="shared" si="1"/>
        <v>-55.189993959999981</v>
      </c>
      <c r="J28" s="13">
        <f t="shared" si="2"/>
        <v>6.0086174541049198E-2</v>
      </c>
      <c r="L28" s="11">
        <v>378.29335520000001</v>
      </c>
      <c r="M28" s="11">
        <v>371.50390513999997</v>
      </c>
      <c r="N28" s="12">
        <v>251.91496548999999</v>
      </c>
      <c r="O28" s="12">
        <v>368.79801627000001</v>
      </c>
      <c r="P28" s="13">
        <f t="shared" si="3"/>
        <v>-2.705888869999967</v>
      </c>
      <c r="Q28" s="13">
        <f t="shared" si="4"/>
        <v>-126.37838971000002</v>
      </c>
      <c r="R28" s="13">
        <f t="shared" si="5"/>
        <v>2.1411009241446732E-2</v>
      </c>
      <c r="T28" s="13" t="str">
        <f t="shared" si="6"/>
        <v>1 - Eye</v>
      </c>
      <c r="U28" s="13" t="b">
        <f t="shared" si="7"/>
        <v>0</v>
      </c>
      <c r="V28" s="13">
        <f t="shared" si="8"/>
        <v>3.8675165299602465E-2</v>
      </c>
      <c r="X28" s="13">
        <f t="shared" si="9"/>
        <v>68.978307235591117</v>
      </c>
      <c r="Y28" s="13">
        <f t="shared" si="10"/>
        <v>42.582745943246977</v>
      </c>
      <c r="Z28" s="13">
        <f t="shared" si="11"/>
        <v>55.289531751811474</v>
      </c>
      <c r="AA28" s="13">
        <f t="shared" si="12"/>
        <v>40.084336776123791</v>
      </c>
      <c r="AB28" s="13">
        <f t="shared" si="13"/>
        <v>848.60899218941836</v>
      </c>
      <c r="AD28" s="13">
        <f t="shared" si="14"/>
        <v>129.7132254111325</v>
      </c>
      <c r="AE28" s="13">
        <f t="shared" si="15"/>
        <v>71.200929107271676</v>
      </c>
      <c r="AF28" s="13">
        <f t="shared" si="16"/>
        <v>126.40735429661294</v>
      </c>
      <c r="AG28" s="13">
        <f t="shared" si="17"/>
        <v>61.818167418380369</v>
      </c>
      <c r="AH28" s="13">
        <f t="shared" si="18"/>
        <v>1305.2020314988397</v>
      </c>
    </row>
    <row r="29" spans="1:34" s="13" customFormat="1" x14ac:dyDescent="0.3">
      <c r="A29" s="13">
        <v>27</v>
      </c>
      <c r="B29" s="10">
        <v>312.87170859000003</v>
      </c>
      <c r="C29" s="10">
        <v>393.67579770999998</v>
      </c>
      <c r="D29" s="18">
        <v>342.85924245000001</v>
      </c>
      <c r="E29" s="19">
        <v>365.28434027999998</v>
      </c>
      <c r="F29" s="20">
        <v>289.08361349</v>
      </c>
      <c r="G29" s="21">
        <v>361.12489196000001</v>
      </c>
      <c r="H29" s="13">
        <f t="shared" si="0"/>
        <v>-4.1594483199999672</v>
      </c>
      <c r="I29" s="13">
        <f t="shared" si="1"/>
        <v>-53.775628960000006</v>
      </c>
      <c r="J29" s="13">
        <f t="shared" si="2"/>
        <v>7.7348204018104466E-2</v>
      </c>
      <c r="L29" s="11">
        <v>377.84802954999998</v>
      </c>
      <c r="M29" s="11">
        <v>375.78124921</v>
      </c>
      <c r="N29" s="12">
        <v>255.90274837000001</v>
      </c>
      <c r="O29" s="12">
        <v>371.28109408</v>
      </c>
      <c r="P29" s="13">
        <f t="shared" si="3"/>
        <v>-4.500155129999996</v>
      </c>
      <c r="Q29" s="13">
        <f t="shared" si="4"/>
        <v>-121.94528117999997</v>
      </c>
      <c r="R29" s="13">
        <f t="shared" si="5"/>
        <v>3.6903069036000213E-2</v>
      </c>
      <c r="T29" s="13" t="str">
        <f t="shared" si="6"/>
        <v>1 - Eye</v>
      </c>
      <c r="U29" s="13" t="b">
        <f t="shared" si="7"/>
        <v>0</v>
      </c>
      <c r="V29" s="13">
        <f t="shared" si="8"/>
        <v>4.0445134982104253E-2</v>
      </c>
      <c r="X29" s="13">
        <f t="shared" si="9"/>
        <v>67.774270337580504</v>
      </c>
      <c r="Y29" s="13">
        <f t="shared" si="10"/>
        <v>41.295605601615144</v>
      </c>
      <c r="Z29" s="13">
        <f t="shared" si="11"/>
        <v>53.936252005217625</v>
      </c>
      <c r="AA29" s="13">
        <f t="shared" si="12"/>
        <v>40.316683068328253</v>
      </c>
      <c r="AB29" s="13">
        <f t="shared" si="13"/>
        <v>825.75003886211675</v>
      </c>
      <c r="AD29" s="13">
        <f t="shared" si="14"/>
        <v>125.31814485621263</v>
      </c>
      <c r="AE29" s="13">
        <f t="shared" si="15"/>
        <v>67.395379303894273</v>
      </c>
      <c r="AF29" s="13">
        <f t="shared" si="16"/>
        <v>122.02828769700622</v>
      </c>
      <c r="AG29" s="13">
        <f t="shared" si="17"/>
        <v>61.212622711524773</v>
      </c>
      <c r="AH29" s="13">
        <f t="shared" si="18"/>
        <v>1237.2796362591557</v>
      </c>
    </row>
    <row r="30" spans="1:34" s="13" customFormat="1" x14ac:dyDescent="0.3">
      <c r="A30" s="13">
        <v>28</v>
      </c>
      <c r="B30" s="10">
        <v>312.82878731</v>
      </c>
      <c r="C30" s="10">
        <v>386.83018050999999</v>
      </c>
      <c r="D30" s="18">
        <v>342.01183516999998</v>
      </c>
      <c r="E30" s="19">
        <v>359.68090883999997</v>
      </c>
      <c r="F30" s="20">
        <v>288.16545281999998</v>
      </c>
      <c r="G30" s="21">
        <v>355.17544074</v>
      </c>
      <c r="H30" s="13">
        <f t="shared" si="0"/>
        <v>-4.5054680999999732</v>
      </c>
      <c r="I30" s="13">
        <f t="shared" si="1"/>
        <v>-53.846382349999999</v>
      </c>
      <c r="J30" s="13">
        <f t="shared" si="2"/>
        <v>8.3672623923266659E-2</v>
      </c>
      <c r="L30" s="11">
        <v>375.91844875999999</v>
      </c>
      <c r="M30" s="11">
        <v>374.12741371999999</v>
      </c>
      <c r="N30" s="12">
        <v>255.31596246000001</v>
      </c>
      <c r="O30" s="12">
        <v>367.04955518999998</v>
      </c>
      <c r="P30" s="13">
        <f t="shared" si="3"/>
        <v>-7.0778585300000145</v>
      </c>
      <c r="Q30" s="13">
        <f t="shared" si="4"/>
        <v>-120.60248629999998</v>
      </c>
      <c r="R30" s="13">
        <f t="shared" si="5"/>
        <v>5.8687500955774373E-2</v>
      </c>
      <c r="T30" s="13" t="str">
        <f t="shared" si="6"/>
        <v>1 - Eye</v>
      </c>
      <c r="U30" s="13" t="b">
        <f t="shared" si="7"/>
        <v>0</v>
      </c>
      <c r="V30" s="13">
        <f t="shared" si="8"/>
        <v>2.4985122967492286E-2</v>
      </c>
      <c r="X30" s="13">
        <f t="shared" si="9"/>
        <v>67.011019229880858</v>
      </c>
      <c r="Y30" s="13">
        <f t="shared" si="10"/>
        <v>39.858916626151739</v>
      </c>
      <c r="Z30" s="13">
        <f t="shared" si="11"/>
        <v>54.034545755308322</v>
      </c>
      <c r="AA30" s="13">
        <f t="shared" si="12"/>
        <v>40.128576078301649</v>
      </c>
      <c r="AB30" s="13">
        <f t="shared" si="13"/>
        <v>796.68667703042343</v>
      </c>
      <c r="AD30" s="13">
        <f t="shared" si="14"/>
        <v>122.9925812543314</v>
      </c>
      <c r="AE30" s="13">
        <f t="shared" si="15"/>
        <v>64.355774146511067</v>
      </c>
      <c r="AF30" s="13">
        <f t="shared" si="16"/>
        <v>120.80999868848761</v>
      </c>
      <c r="AG30" s="13">
        <f t="shared" si="17"/>
        <v>60.819389673664119</v>
      </c>
      <c r="AH30" s="13">
        <f t="shared" si="18"/>
        <v>989.26247810588211</v>
      </c>
    </row>
    <row r="31" spans="1:34" s="13" customFormat="1" x14ac:dyDescent="0.3">
      <c r="A31" s="13">
        <v>29</v>
      </c>
      <c r="B31" s="10">
        <v>306.82544048</v>
      </c>
      <c r="C31" s="10">
        <v>378.82735224999999</v>
      </c>
      <c r="D31" s="18">
        <v>336.63568149999998</v>
      </c>
      <c r="E31" s="19">
        <v>351.47749240000002</v>
      </c>
      <c r="F31" s="20">
        <v>281.64602496999998</v>
      </c>
      <c r="G31" s="21">
        <v>348.94009052000001</v>
      </c>
      <c r="H31" s="13">
        <f t="shared" si="0"/>
        <v>-2.5374018800000044</v>
      </c>
      <c r="I31" s="13">
        <f t="shared" si="1"/>
        <v>-54.989656529999991</v>
      </c>
      <c r="J31" s="13">
        <f t="shared" si="2"/>
        <v>4.6143257479990027E-2</v>
      </c>
      <c r="L31" s="11">
        <v>369.18514187</v>
      </c>
      <c r="M31" s="11">
        <v>371.20137670000003</v>
      </c>
      <c r="N31" s="12">
        <v>250.21314588000001</v>
      </c>
      <c r="O31" s="12">
        <v>361.79398823000002</v>
      </c>
      <c r="P31" s="13">
        <f t="shared" si="3"/>
        <v>-9.4073884700000008</v>
      </c>
      <c r="Q31" s="13">
        <f t="shared" si="4"/>
        <v>-118.97199598999998</v>
      </c>
      <c r="R31" s="13">
        <f t="shared" si="5"/>
        <v>7.9072292531687252E-2</v>
      </c>
      <c r="T31" s="13" t="str">
        <f t="shared" si="6"/>
        <v>2 - Ear</v>
      </c>
      <c r="U31" s="13" t="b">
        <f t="shared" si="7"/>
        <v>0</v>
      </c>
      <c r="V31" s="13">
        <f t="shared" si="8"/>
        <v>3.2929035051697225E-2</v>
      </c>
      <c r="X31" s="13">
        <f t="shared" si="9"/>
        <v>67.291975690588941</v>
      </c>
      <c r="Y31" s="13">
        <f t="shared" si="10"/>
        <v>40.455720281378376</v>
      </c>
      <c r="Z31" s="13">
        <f t="shared" si="11"/>
        <v>55.048167395363841</v>
      </c>
      <c r="AA31" s="13">
        <f t="shared" si="12"/>
        <v>39.080063704435673</v>
      </c>
      <c r="AB31" s="13">
        <f t="shared" si="13"/>
        <v>789.79998045126808</v>
      </c>
      <c r="AD31" s="13">
        <f t="shared" si="14"/>
        <v>120.64343707674939</v>
      </c>
      <c r="AE31" s="13">
        <f t="shared" si="15"/>
        <v>62.824261719013975</v>
      </c>
      <c r="AF31" s="13">
        <f t="shared" si="16"/>
        <v>119.34334831765891</v>
      </c>
      <c r="AG31" s="13">
        <f t="shared" si="17"/>
        <v>59.119264116825889</v>
      </c>
      <c r="AH31" s="13">
        <f t="shared" si="18"/>
        <v>746.95973420168468</v>
      </c>
    </row>
    <row r="32" spans="1:34" s="13" customFormat="1" x14ac:dyDescent="0.3">
      <c r="A32" s="13">
        <v>30</v>
      </c>
      <c r="B32" s="10">
        <v>308.14737069</v>
      </c>
      <c r="C32" s="10">
        <v>405.18783483999999</v>
      </c>
      <c r="D32" s="18">
        <v>339.52290557999999</v>
      </c>
      <c r="E32" s="19">
        <v>376.00882123000002</v>
      </c>
      <c r="F32" s="20">
        <v>282.63416289999998</v>
      </c>
      <c r="G32" s="21">
        <v>368.70181015999998</v>
      </c>
      <c r="H32" s="13">
        <f t="shared" si="0"/>
        <v>-7.3070110700000441</v>
      </c>
      <c r="I32" s="13">
        <f t="shared" si="1"/>
        <v>-56.888742680000007</v>
      </c>
      <c r="J32" s="13">
        <f t="shared" si="2"/>
        <v>0.12844388407566126</v>
      </c>
      <c r="L32" s="11">
        <v>374.17337226000001</v>
      </c>
      <c r="M32" s="11">
        <v>380.03689422000002</v>
      </c>
      <c r="N32" s="12">
        <v>249.54951725000001</v>
      </c>
      <c r="O32" s="12">
        <v>371.37480098999998</v>
      </c>
      <c r="P32" s="13">
        <f t="shared" si="3"/>
        <v>-8.6620932300000391</v>
      </c>
      <c r="Q32" s="13">
        <f t="shared" si="4"/>
        <v>-124.62385501</v>
      </c>
      <c r="R32" s="13">
        <f t="shared" si="5"/>
        <v>6.9505900209113097E-2</v>
      </c>
      <c r="T32" s="13" t="str">
        <f t="shared" si="6"/>
        <v>1 - Eye</v>
      </c>
      <c r="U32" s="13" t="b">
        <f t="shared" si="7"/>
        <v>0</v>
      </c>
      <c r="V32" s="13">
        <f t="shared" si="8"/>
        <v>5.8937983866548166E-2</v>
      </c>
      <c r="X32" s="13">
        <f t="shared" si="9"/>
        <v>72.362085535133033</v>
      </c>
      <c r="Y32" s="13">
        <f t="shared" si="10"/>
        <v>42.846692111365726</v>
      </c>
      <c r="Z32" s="13">
        <f t="shared" si="11"/>
        <v>57.356093438172351</v>
      </c>
      <c r="AA32" s="13">
        <f t="shared" si="12"/>
        <v>44.521385520727989</v>
      </c>
      <c r="AB32" s="13">
        <f t="shared" si="13"/>
        <v>944.60938884195446</v>
      </c>
      <c r="AD32" s="13">
        <f t="shared" si="14"/>
        <v>131.61619005957766</v>
      </c>
      <c r="AE32" s="13">
        <f t="shared" si="15"/>
        <v>70.654106019341924</v>
      </c>
      <c r="AF32" s="13">
        <f t="shared" si="16"/>
        <v>124.92452560117535</v>
      </c>
      <c r="AG32" s="13">
        <f t="shared" si="17"/>
        <v>67.653748498638024</v>
      </c>
      <c r="AH32" s="13">
        <f t="shared" si="18"/>
        <v>1853.165279197736</v>
      </c>
    </row>
    <row r="33" spans="1:47" s="13" customFormat="1" x14ac:dyDescent="0.3">
      <c r="A33" s="13">
        <v>31</v>
      </c>
      <c r="B33" s="10">
        <v>309.78475094999999</v>
      </c>
      <c r="C33" s="10">
        <v>400.80229821</v>
      </c>
      <c r="D33" s="18">
        <v>338.18265988000002</v>
      </c>
      <c r="E33" s="19">
        <v>372.58126577000002</v>
      </c>
      <c r="F33" s="20">
        <v>283.01023000999999</v>
      </c>
      <c r="G33" s="21">
        <v>370.28135847999999</v>
      </c>
      <c r="H33" s="13">
        <f t="shared" si="0"/>
        <v>-2.2999072900000215</v>
      </c>
      <c r="I33" s="13">
        <f t="shared" si="1"/>
        <v>-55.17242987000003</v>
      </c>
      <c r="J33" s="13">
        <f t="shared" si="2"/>
        <v>4.1685807484266604E-2</v>
      </c>
      <c r="L33" s="11">
        <v>374.55376853000001</v>
      </c>
      <c r="M33" s="11">
        <v>381.9080606</v>
      </c>
      <c r="N33" s="12">
        <v>248.25093754</v>
      </c>
      <c r="O33" s="12">
        <v>375.63641338000002</v>
      </c>
      <c r="P33" s="13">
        <f t="shared" si="3"/>
        <v>-6.2716472199999771</v>
      </c>
      <c r="Q33" s="13">
        <f t="shared" si="4"/>
        <v>-126.30283099000002</v>
      </c>
      <c r="R33" s="13">
        <f t="shared" si="5"/>
        <v>4.9655634563698203E-2</v>
      </c>
      <c r="T33" s="13" t="str">
        <f t="shared" si="6"/>
        <v>2 - Ear</v>
      </c>
      <c r="U33" s="26" t="b">
        <f t="shared" si="7"/>
        <v>1</v>
      </c>
      <c r="V33" s="26">
        <f t="shared" si="8"/>
        <v>7.969827079431599E-3</v>
      </c>
      <c r="X33" s="13">
        <f t="shared" si="9"/>
        <v>67.928352413142136</v>
      </c>
      <c r="Y33" s="13">
        <f t="shared" si="10"/>
        <v>40.035832744881269</v>
      </c>
      <c r="Z33" s="13">
        <f t="shared" si="11"/>
        <v>55.220345809336138</v>
      </c>
      <c r="AA33" s="13">
        <f t="shared" si="12"/>
        <v>40.600526272066865</v>
      </c>
      <c r="AB33" s="13">
        <f t="shared" si="13"/>
        <v>811.16774546187958</v>
      </c>
      <c r="AD33" s="13">
        <f t="shared" si="14"/>
        <v>130.20407726468596</v>
      </c>
      <c r="AE33" s="13">
        <f t="shared" si="15"/>
        <v>67.468643480816255</v>
      </c>
      <c r="AF33" s="13">
        <f t="shared" si="16"/>
        <v>126.45844643573889</v>
      </c>
      <c r="AG33" s="13">
        <f t="shared" si="17"/>
        <v>66.481064612816766</v>
      </c>
      <c r="AH33" s="13">
        <f t="shared" si="18"/>
        <v>1396.3020642942347</v>
      </c>
    </row>
    <row r="34" spans="1:47" s="13" customFormat="1" x14ac:dyDescent="0.3">
      <c r="A34" s="13">
        <v>32</v>
      </c>
      <c r="B34" s="10">
        <v>309.72539710000001</v>
      </c>
      <c r="C34" s="10">
        <v>401.48662382999998</v>
      </c>
      <c r="D34" s="18">
        <v>338.08271711999998</v>
      </c>
      <c r="E34" s="19">
        <v>371.97747963</v>
      </c>
      <c r="F34" s="20">
        <v>283.305249</v>
      </c>
      <c r="G34" s="21">
        <v>368.26039943000001</v>
      </c>
      <c r="H34" s="13">
        <f t="shared" si="0"/>
        <v>-3.7170801999999981</v>
      </c>
      <c r="I34" s="13">
        <f t="shared" si="1"/>
        <v>-54.77746811999998</v>
      </c>
      <c r="J34" s="13">
        <f t="shared" si="2"/>
        <v>6.7857831469265051E-2</v>
      </c>
      <c r="L34" s="11">
        <v>372.22651544000001</v>
      </c>
      <c r="M34" s="11">
        <v>377.52430864000002</v>
      </c>
      <c r="N34" s="12">
        <v>249.69931012000001</v>
      </c>
      <c r="O34" s="12">
        <v>371.93797138999997</v>
      </c>
      <c r="P34" s="13">
        <f t="shared" si="3"/>
        <v>-5.5863372500000423</v>
      </c>
      <c r="Q34" s="13">
        <f t="shared" si="4"/>
        <v>-122.52720532000001</v>
      </c>
      <c r="R34" s="13">
        <f t="shared" si="5"/>
        <v>4.5592627656938729E-2</v>
      </c>
      <c r="T34" s="13" t="str">
        <f t="shared" si="6"/>
        <v>1 - Eye</v>
      </c>
      <c r="U34" s="13" t="b">
        <f t="shared" si="7"/>
        <v>0</v>
      </c>
      <c r="V34" s="13">
        <f t="shared" si="8"/>
        <v>2.2265203812326322E-2</v>
      </c>
      <c r="X34" s="13">
        <f t="shared" si="9"/>
        <v>69.13967892390643</v>
      </c>
      <c r="Y34" s="13">
        <f t="shared" si="10"/>
        <v>40.925874335597079</v>
      </c>
      <c r="Z34" s="13">
        <f t="shared" si="11"/>
        <v>54.903439772484624</v>
      </c>
      <c r="AA34" s="13">
        <f t="shared" si="12"/>
        <v>42.45004373973115</v>
      </c>
      <c r="AB34" s="13">
        <f t="shared" si="13"/>
        <v>860.92131921769362</v>
      </c>
      <c r="AD34" s="13">
        <f t="shared" si="14"/>
        <v>128.24822605975368</v>
      </c>
      <c r="AE34" s="13">
        <f t="shared" si="15"/>
        <v>66.937152187821582</v>
      </c>
      <c r="AF34" s="13">
        <f t="shared" si="16"/>
        <v>122.65448710666959</v>
      </c>
      <c r="AG34" s="13">
        <f t="shared" si="17"/>
        <v>66.904812825016137</v>
      </c>
      <c r="AH34" s="13">
        <f t="shared" si="18"/>
        <v>1642.5939193885449</v>
      </c>
    </row>
    <row r="35" spans="1:47" s="13" customFormat="1" x14ac:dyDescent="0.3">
      <c r="A35" s="13">
        <v>33</v>
      </c>
      <c r="B35" s="10">
        <v>314.10381852</v>
      </c>
      <c r="C35" s="10">
        <v>405.73400234000002</v>
      </c>
      <c r="D35" s="18">
        <v>344.62591719</v>
      </c>
      <c r="E35" s="19">
        <v>373.19686502000002</v>
      </c>
      <c r="F35" s="20">
        <v>287.06957015</v>
      </c>
      <c r="G35" s="21">
        <v>371.36423339999999</v>
      </c>
      <c r="H35" s="13">
        <f t="shared" si="0"/>
        <v>-1.8326316200000292</v>
      </c>
      <c r="I35" s="13">
        <f t="shared" si="1"/>
        <v>-57.556347039999991</v>
      </c>
      <c r="J35" s="13">
        <f t="shared" si="2"/>
        <v>3.1840652060951741E-2</v>
      </c>
      <c r="L35" s="11">
        <v>374.86734852000001</v>
      </c>
      <c r="M35" s="11">
        <v>378.30947938999998</v>
      </c>
      <c r="N35" s="12">
        <v>253.20378406</v>
      </c>
      <c r="O35" s="12">
        <v>375.64188415000001</v>
      </c>
      <c r="P35" s="13">
        <f t="shared" si="3"/>
        <v>-2.6675952399999687</v>
      </c>
      <c r="Q35" s="13">
        <f t="shared" si="4"/>
        <v>-121.66356446</v>
      </c>
      <c r="R35" s="13">
        <f t="shared" si="5"/>
        <v>2.19259993888886E-2</v>
      </c>
      <c r="T35" s="13" t="str">
        <f t="shared" si="6"/>
        <v>1 - Eye</v>
      </c>
      <c r="U35" s="26" t="b">
        <f t="shared" si="7"/>
        <v>1</v>
      </c>
      <c r="V35" s="26">
        <f t="shared" si="8"/>
        <v>9.9146526720631407E-3</v>
      </c>
      <c r="X35" s="13">
        <f t="shared" si="9"/>
        <v>72.962907813479703</v>
      </c>
      <c r="Y35" s="13">
        <f t="shared" si="10"/>
        <v>44.612372860023392</v>
      </c>
      <c r="Z35" s="13">
        <f t="shared" si="11"/>
        <v>57.585515741751763</v>
      </c>
      <c r="AA35" s="13">
        <f t="shared" si="12"/>
        <v>43.727927025184243</v>
      </c>
      <c r="AB35" s="13">
        <f t="shared" si="13"/>
        <v>964.32726520472931</v>
      </c>
      <c r="AD35" s="13">
        <f t="shared" si="14"/>
        <v>128.14373864702003</v>
      </c>
      <c r="AE35" s="13">
        <f t="shared" si="15"/>
        <v>66.665666104044732</v>
      </c>
      <c r="AF35" s="13">
        <f t="shared" si="16"/>
        <v>121.69280579178478</v>
      </c>
      <c r="AG35" s="13">
        <f t="shared" si="17"/>
        <v>67.929005398210549</v>
      </c>
      <c r="AH35" s="13">
        <f t="shared" si="18"/>
        <v>1749.3288595528375</v>
      </c>
    </row>
    <row r="36" spans="1:47" s="13" customFormat="1" x14ac:dyDescent="0.3">
      <c r="A36" s="13">
        <v>34</v>
      </c>
      <c r="B36" s="10">
        <v>314.74558060999999</v>
      </c>
      <c r="C36" s="10">
        <v>404.08949288000002</v>
      </c>
      <c r="D36" s="18">
        <v>345.18110216000002</v>
      </c>
      <c r="E36" s="19">
        <v>374.97416966999998</v>
      </c>
      <c r="F36" s="20">
        <v>285.83471800000001</v>
      </c>
      <c r="G36" s="21">
        <v>372.50932914999999</v>
      </c>
      <c r="H36" s="13">
        <f t="shared" si="0"/>
        <v>-2.4648405199999956</v>
      </c>
      <c r="I36" s="13">
        <f t="shared" si="1"/>
        <v>-59.346384160000014</v>
      </c>
      <c r="J36" s="13">
        <f t="shared" si="2"/>
        <v>4.153312042322066E-2</v>
      </c>
      <c r="L36" s="11">
        <v>367.12141201999998</v>
      </c>
      <c r="M36" s="11">
        <v>384.17820218000003</v>
      </c>
      <c r="N36" s="12">
        <v>247.95572946999999</v>
      </c>
      <c r="O36" s="12">
        <v>381.25771209999999</v>
      </c>
      <c r="P36" s="13">
        <f t="shared" si="3"/>
        <v>-2.920490080000036</v>
      </c>
      <c r="Q36" s="13">
        <f t="shared" si="4"/>
        <v>-119.16568254999999</v>
      </c>
      <c r="R36" s="13">
        <f t="shared" si="5"/>
        <v>2.4507811456328004E-2</v>
      </c>
      <c r="T36" s="13" t="str">
        <f t="shared" si="6"/>
        <v>1 - Eye</v>
      </c>
      <c r="U36" s="13" t="b">
        <f t="shared" si="7"/>
        <v>0</v>
      </c>
      <c r="V36" s="13">
        <f t="shared" si="8"/>
        <v>1.7025308966892656E-2</v>
      </c>
      <c r="X36" s="13">
        <f t="shared" si="9"/>
        <v>72.165970153519339</v>
      </c>
      <c r="Y36" s="13">
        <f t="shared" si="10"/>
        <v>42.119152622569267</v>
      </c>
      <c r="Z36" s="13">
        <f t="shared" si="11"/>
        <v>59.397548364013595</v>
      </c>
      <c r="AA36" s="13">
        <f t="shared" si="12"/>
        <v>42.815239320455802</v>
      </c>
      <c r="AB36" s="13">
        <f t="shared" si="13"/>
        <v>901.45393146350068</v>
      </c>
      <c r="AD36" s="13">
        <f t="shared" si="14"/>
        <v>122.90944810859806</v>
      </c>
      <c r="AE36" s="13">
        <f t="shared" si="15"/>
        <v>56.032911875331337</v>
      </c>
      <c r="AF36" s="13">
        <f t="shared" si="16"/>
        <v>119.20146458796027</v>
      </c>
      <c r="AG36" s="13">
        <f t="shared" si="17"/>
        <v>70.584519753904516</v>
      </c>
      <c r="AH36" s="13">
        <f t="shared" si="18"/>
        <v>1262.8528213908116</v>
      </c>
    </row>
    <row r="37" spans="1:47" s="13" customFormat="1" x14ac:dyDescent="0.3">
      <c r="A37" s="13">
        <v>35</v>
      </c>
      <c r="B37" s="10">
        <v>306.58211097999998</v>
      </c>
      <c r="C37" s="10">
        <v>384.00436139999999</v>
      </c>
      <c r="D37" s="18">
        <v>335.35574522000002</v>
      </c>
      <c r="E37" s="19">
        <v>357.76102988000002</v>
      </c>
      <c r="F37" s="20">
        <v>283.17410425999998</v>
      </c>
      <c r="G37" s="21">
        <v>355.59198766999998</v>
      </c>
      <c r="H37" s="13">
        <f t="shared" si="0"/>
        <v>-2.1690422100000433</v>
      </c>
      <c r="I37" s="13">
        <f t="shared" si="1"/>
        <v>-52.181640960000038</v>
      </c>
      <c r="J37" s="13">
        <f t="shared" si="2"/>
        <v>4.1567152164929573E-2</v>
      </c>
      <c r="L37" s="11">
        <v>369.01748147000001</v>
      </c>
      <c r="M37" s="11">
        <v>368.47658078000001</v>
      </c>
      <c r="N37" s="12">
        <v>254.83575313</v>
      </c>
      <c r="O37" s="12">
        <v>366.93758303999999</v>
      </c>
      <c r="P37" s="13">
        <f t="shared" si="3"/>
        <v>-1.5389977400000134</v>
      </c>
      <c r="Q37" s="13">
        <f t="shared" si="4"/>
        <v>-114.18172834000001</v>
      </c>
      <c r="R37" s="13">
        <f t="shared" si="5"/>
        <v>1.3478493997019605E-2</v>
      </c>
      <c r="T37" s="13" t="str">
        <f t="shared" si="6"/>
        <v>1 - Eye</v>
      </c>
      <c r="U37" s="13" t="b">
        <f t="shared" si="7"/>
        <v>0</v>
      </c>
      <c r="V37" s="13">
        <f t="shared" si="8"/>
        <v>2.8088658167909966E-2</v>
      </c>
      <c r="X37" s="13">
        <f t="shared" si="9"/>
        <v>63.991852115053376</v>
      </c>
      <c r="Y37" s="13">
        <f t="shared" si="10"/>
        <v>38.94399153458626</v>
      </c>
      <c r="Z37" s="13">
        <f t="shared" si="11"/>
        <v>52.226701957783206</v>
      </c>
      <c r="AA37" s="13">
        <f t="shared" si="12"/>
        <v>36.813010737737279</v>
      </c>
      <c r="AB37" s="13">
        <f t="shared" si="13"/>
        <v>715.9156650862767</v>
      </c>
      <c r="AD37" s="13">
        <f t="shared" si="14"/>
        <v>116.50878111291895</v>
      </c>
      <c r="AE37" s="13">
        <f t="shared" si="15"/>
        <v>64.33729446601258</v>
      </c>
      <c r="AF37" s="13">
        <f t="shared" si="16"/>
        <v>114.19209955488728</v>
      </c>
      <c r="AG37" s="13">
        <f t="shared" si="17"/>
        <v>54.488168204938027</v>
      </c>
      <c r="AH37" s="13">
        <f t="shared" si="18"/>
        <v>934.5383612780663</v>
      </c>
    </row>
    <row r="38" spans="1:47" s="13" customFormat="1" x14ac:dyDescent="0.3">
      <c r="A38" s="13">
        <v>36</v>
      </c>
      <c r="B38" s="10">
        <v>311.11542263000001</v>
      </c>
      <c r="C38" s="10">
        <v>403.35517503</v>
      </c>
      <c r="D38" s="18">
        <v>341.82481436</v>
      </c>
      <c r="E38" s="19">
        <v>372.27398478999999</v>
      </c>
      <c r="F38" s="20">
        <v>285.25230777000002</v>
      </c>
      <c r="G38" s="21">
        <v>369.55621529000001</v>
      </c>
      <c r="H38" s="13">
        <f t="shared" si="0"/>
        <v>-2.7177694999999744</v>
      </c>
      <c r="I38" s="13">
        <f t="shared" si="1"/>
        <v>-56.572506589999989</v>
      </c>
      <c r="J38" s="13">
        <f t="shared" si="2"/>
        <v>4.8040464596991704E-2</v>
      </c>
      <c r="L38" s="11">
        <v>379.13627889000003</v>
      </c>
      <c r="M38" s="11">
        <v>382.07532261</v>
      </c>
      <c r="N38" s="12">
        <v>248.85689528</v>
      </c>
      <c r="O38" s="12">
        <v>377.04299989999998</v>
      </c>
      <c r="P38" s="13">
        <f t="shared" si="3"/>
        <v>-5.0323227100000167</v>
      </c>
      <c r="Q38" s="13">
        <f t="shared" si="4"/>
        <v>-130.27938361000002</v>
      </c>
      <c r="R38" s="13">
        <f t="shared" si="5"/>
        <v>3.8627160879610919E-2</v>
      </c>
      <c r="T38" s="13" t="str">
        <f t="shared" si="6"/>
        <v>1 - Eye</v>
      </c>
      <c r="U38" s="26" t="b">
        <f t="shared" si="7"/>
        <v>1</v>
      </c>
      <c r="V38" s="26">
        <f t="shared" si="8"/>
        <v>9.4133037173807846E-3</v>
      </c>
      <c r="X38" s="13">
        <f t="shared" si="9"/>
        <v>71.44505165648512</v>
      </c>
      <c r="Y38" s="13">
        <f t="shared" si="10"/>
        <v>43.693330465434471</v>
      </c>
      <c r="Z38" s="13">
        <f t="shared" si="11"/>
        <v>56.637750422582307</v>
      </c>
      <c r="AA38" s="13">
        <f t="shared" si="12"/>
        <v>42.559022424953476</v>
      </c>
      <c r="AB38" s="13">
        <f t="shared" si="13"/>
        <v>920.90094394239429</v>
      </c>
      <c r="AD38" s="13">
        <f t="shared" si="14"/>
        <v>134.61934081532331</v>
      </c>
      <c r="AE38" s="13">
        <f t="shared" si="15"/>
        <v>71.271796703608956</v>
      </c>
      <c r="AF38" s="13">
        <f t="shared" si="16"/>
        <v>130.37653955240233</v>
      </c>
      <c r="AG38" s="13">
        <f t="shared" si="17"/>
        <v>67.590345374635348</v>
      </c>
      <c r="AH38" s="13">
        <f t="shared" si="18"/>
        <v>1557.3144781501035</v>
      </c>
    </row>
    <row r="39" spans="1:47" s="13" customFormat="1" x14ac:dyDescent="0.3">
      <c r="A39" s="13">
        <v>37</v>
      </c>
      <c r="B39" s="10">
        <v>308.58065727000002</v>
      </c>
      <c r="C39" s="10">
        <v>395.86905968000002</v>
      </c>
      <c r="D39" s="18">
        <v>337.63312617000003</v>
      </c>
      <c r="E39" s="19">
        <v>368.85554067999999</v>
      </c>
      <c r="F39" s="20">
        <v>282.20215042000001</v>
      </c>
      <c r="G39" s="21">
        <v>364.83853986999998</v>
      </c>
      <c r="H39" s="13">
        <f t="shared" si="0"/>
        <v>-4.0170008100000132</v>
      </c>
      <c r="I39" s="13">
        <f t="shared" si="1"/>
        <v>-55.430975750000016</v>
      </c>
      <c r="J39" s="13">
        <f t="shared" si="2"/>
        <v>7.2468520635774886E-2</v>
      </c>
      <c r="L39" s="11">
        <v>375.17401948999998</v>
      </c>
      <c r="M39" s="11">
        <v>377.97671036999998</v>
      </c>
      <c r="N39" s="12">
        <v>254.2866367</v>
      </c>
      <c r="O39" s="12">
        <v>373.22690576000002</v>
      </c>
      <c r="P39" s="13">
        <f t="shared" si="3"/>
        <v>-4.7498046099999556</v>
      </c>
      <c r="Q39" s="13">
        <f t="shared" si="4"/>
        <v>-120.88738278999998</v>
      </c>
      <c r="R39" s="13">
        <f t="shared" si="5"/>
        <v>3.9291152644532791E-2</v>
      </c>
      <c r="T39" s="13" t="str">
        <f t="shared" si="6"/>
        <v>1 - Eye</v>
      </c>
      <c r="U39" s="13" t="b">
        <f t="shared" si="7"/>
        <v>0</v>
      </c>
      <c r="V39" s="13">
        <f t="shared" si="8"/>
        <v>3.3177367991242095E-2</v>
      </c>
      <c r="X39" s="13">
        <f t="shared" si="9"/>
        <v>67.98727866947867</v>
      </c>
      <c r="Y39" s="13">
        <f t="shared" si="10"/>
        <v>39.670847708976801</v>
      </c>
      <c r="Z39" s="13">
        <f t="shared" si="11"/>
        <v>55.576338203453368</v>
      </c>
      <c r="AA39" s="13">
        <f t="shared" si="12"/>
        <v>40.727371426527178</v>
      </c>
      <c r="AB39" s="13">
        <f t="shared" si="13"/>
        <v>807.04475385748299</v>
      </c>
      <c r="AD39" s="13">
        <f t="shared" si="14"/>
        <v>124.3809428397263</v>
      </c>
      <c r="AE39" s="13">
        <f t="shared" si="15"/>
        <v>68.955145243811771</v>
      </c>
      <c r="AF39" s="13">
        <f t="shared" si="16"/>
        <v>120.98065945286113</v>
      </c>
      <c r="AG39" s="13">
        <f t="shared" si="17"/>
        <v>58.8260809827797</v>
      </c>
      <c r="AH39" s="13">
        <f t="shared" si="18"/>
        <v>1239.6323694591599</v>
      </c>
    </row>
    <row r="40" spans="1:47" s="13" customFormat="1" x14ac:dyDescent="0.3">
      <c r="A40" s="13">
        <v>38</v>
      </c>
      <c r="B40" s="10">
        <v>309.14307201999998</v>
      </c>
      <c r="C40" s="10">
        <v>393.16608550000001</v>
      </c>
      <c r="D40" s="18">
        <v>339.60141392999998</v>
      </c>
      <c r="E40" s="19">
        <v>363.75840052000001</v>
      </c>
      <c r="F40" s="20">
        <v>284.27847298</v>
      </c>
      <c r="G40" s="21">
        <v>362.03892596999998</v>
      </c>
      <c r="H40" s="13">
        <f t="shared" si="0"/>
        <v>-1.7194745500000295</v>
      </c>
      <c r="I40" s="13">
        <f t="shared" si="1"/>
        <v>-55.322940949999975</v>
      </c>
      <c r="J40" s="13">
        <f t="shared" si="2"/>
        <v>3.1080678656510041E-2</v>
      </c>
      <c r="L40" s="11">
        <v>375.64565070999998</v>
      </c>
      <c r="M40" s="11">
        <v>372.73128002999999</v>
      </c>
      <c r="N40" s="12">
        <v>251.30183737999999</v>
      </c>
      <c r="O40" s="12">
        <v>371.24624638</v>
      </c>
      <c r="P40" s="13">
        <f t="shared" si="3"/>
        <v>-1.4850336499999912</v>
      </c>
      <c r="Q40" s="13">
        <f t="shared" si="4"/>
        <v>-124.34381332999999</v>
      </c>
      <c r="R40" s="13">
        <f t="shared" si="5"/>
        <v>1.1942963708687407E-2</v>
      </c>
      <c r="T40" s="13" t="str">
        <f t="shared" si="6"/>
        <v>1 - Eye</v>
      </c>
      <c r="U40" s="13" t="b">
        <f t="shared" si="7"/>
        <v>0</v>
      </c>
      <c r="V40" s="13">
        <f t="shared" si="8"/>
        <v>1.9137714947822633E-2</v>
      </c>
      <c r="X40" s="13">
        <f t="shared" si="9"/>
        <v>68.763439228623923</v>
      </c>
      <c r="Y40" s="13">
        <f t="shared" si="10"/>
        <v>42.338192306585078</v>
      </c>
      <c r="Z40" s="13">
        <f t="shared" si="11"/>
        <v>55.349655717856834</v>
      </c>
      <c r="AA40" s="13">
        <f t="shared" si="12"/>
        <v>39.839030432805956</v>
      </c>
      <c r="AB40" s="13">
        <f t="shared" si="13"/>
        <v>839.64598168709188</v>
      </c>
      <c r="AD40" s="13">
        <f t="shared" si="14"/>
        <v>127.88970978121229</v>
      </c>
      <c r="AE40" s="13">
        <f t="shared" si="15"/>
        <v>69.571360824813439</v>
      </c>
      <c r="AF40" s="13">
        <f t="shared" si="16"/>
        <v>124.35268086530148</v>
      </c>
      <c r="AG40" s="13">
        <f t="shared" si="17"/>
        <v>61.855377872309667</v>
      </c>
      <c r="AH40" s="13">
        <f t="shared" si="18"/>
        <v>1319.8501019814826</v>
      </c>
    </row>
    <row r="41" spans="1:47" s="13" customFormat="1" x14ac:dyDescent="0.3">
      <c r="A41" s="13">
        <v>39</v>
      </c>
      <c r="B41" s="10">
        <v>310.01086581999999</v>
      </c>
      <c r="C41" s="10">
        <v>390.36428927999998</v>
      </c>
      <c r="D41" s="18">
        <v>340.85063504999999</v>
      </c>
      <c r="E41" s="19">
        <v>361.88375331999998</v>
      </c>
      <c r="F41" s="20">
        <v>286.61861453</v>
      </c>
      <c r="G41" s="21">
        <v>358.93886614000002</v>
      </c>
      <c r="H41" s="13">
        <f t="shared" si="0"/>
        <v>-2.9448871799999665</v>
      </c>
      <c r="I41" s="13">
        <f t="shared" si="1"/>
        <v>-54.232020519999992</v>
      </c>
      <c r="J41" s="13">
        <f t="shared" si="2"/>
        <v>5.4301631245952463E-2</v>
      </c>
      <c r="L41" s="11">
        <v>375.33555245000002</v>
      </c>
      <c r="M41" s="11">
        <v>372.85765771000001</v>
      </c>
      <c r="N41" s="12">
        <v>253.74344228000001</v>
      </c>
      <c r="O41" s="12">
        <v>368.53346290000002</v>
      </c>
      <c r="P41" s="13">
        <f t="shared" si="3"/>
        <v>-4.3241948099999945</v>
      </c>
      <c r="Q41" s="13">
        <f t="shared" si="4"/>
        <v>-121.59211017000001</v>
      </c>
      <c r="R41" s="13">
        <f t="shared" si="5"/>
        <v>3.5563120040883113E-2</v>
      </c>
      <c r="T41" s="13" t="str">
        <f t="shared" si="6"/>
        <v>1 - Eye</v>
      </c>
      <c r="U41" s="13" t="b">
        <f t="shared" si="7"/>
        <v>0</v>
      </c>
      <c r="V41" s="13">
        <f t="shared" si="8"/>
        <v>1.873851120506935E-2</v>
      </c>
      <c r="X41" s="13">
        <f t="shared" si="9"/>
        <v>67.733406514373655</v>
      </c>
      <c r="Y41" s="13">
        <f t="shared" si="10"/>
        <v>41.978950614903511</v>
      </c>
      <c r="Z41" s="13">
        <f t="shared" si="11"/>
        <v>54.311917754620197</v>
      </c>
      <c r="AA41" s="13">
        <f t="shared" si="12"/>
        <v>39.175944659223617</v>
      </c>
      <c r="AB41" s="13">
        <f t="shared" si="13"/>
        <v>817.68832582145046</v>
      </c>
      <c r="AD41" s="13">
        <f t="shared" si="14"/>
        <v>124.82642505651241</v>
      </c>
      <c r="AE41" s="13">
        <f t="shared" si="15"/>
        <v>67.629851635468071</v>
      </c>
      <c r="AF41" s="13">
        <f t="shared" si="16"/>
        <v>121.66897680324369</v>
      </c>
      <c r="AG41" s="13">
        <f t="shared" si="17"/>
        <v>60.354021674313024</v>
      </c>
      <c r="AH41" s="13">
        <f t="shared" si="18"/>
        <v>1205.5724727276806</v>
      </c>
    </row>
    <row r="42" spans="1:47" ht="16.8" thickBot="1" x14ac:dyDescent="0.35">
      <c r="A42" s="13">
        <v>40</v>
      </c>
      <c r="B42" s="10">
        <v>313.44165108999999</v>
      </c>
      <c r="C42" s="10">
        <v>404.99971863000002</v>
      </c>
      <c r="D42" s="22">
        <v>344.70101656999998</v>
      </c>
      <c r="E42" s="23">
        <v>375.07724960000002</v>
      </c>
      <c r="F42" s="24">
        <v>285.84981311000001</v>
      </c>
      <c r="G42" s="25">
        <v>371.60542447</v>
      </c>
      <c r="H42" s="13">
        <f t="shared" si="0"/>
        <v>-3.4718251300000134</v>
      </c>
      <c r="I42" s="13">
        <f t="shared" si="1"/>
        <v>-58.851203459999965</v>
      </c>
      <c r="J42" s="13">
        <f t="shared" si="2"/>
        <v>5.8993273304253607E-2</v>
      </c>
      <c r="K42" s="13"/>
      <c r="L42" s="11">
        <v>376.06938998999999</v>
      </c>
      <c r="M42" s="11">
        <v>383.19551697000003</v>
      </c>
      <c r="N42" s="12">
        <v>249.65928946</v>
      </c>
      <c r="O42" s="12">
        <v>378.46735602000001</v>
      </c>
      <c r="P42" s="13">
        <f t="shared" si="3"/>
        <v>-4.7281609500000172</v>
      </c>
      <c r="Q42" s="13">
        <f t="shared" si="4"/>
        <v>-126.41010052999999</v>
      </c>
      <c r="R42" s="13">
        <f t="shared" si="5"/>
        <v>3.7403347756043571E-2</v>
      </c>
      <c r="S42" s="13"/>
      <c r="T42" s="13" t="str">
        <f t="shared" si="6"/>
        <v>1 - Eye</v>
      </c>
      <c r="U42" s="13" t="b">
        <f t="shared" si="7"/>
        <v>0</v>
      </c>
      <c r="V42" s="13">
        <f t="shared" si="8"/>
        <v>2.1589925548210036E-2</v>
      </c>
      <c r="W42" s="13"/>
      <c r="X42" s="13">
        <f t="shared" si="9"/>
        <v>72.772196101211406</v>
      </c>
      <c r="Y42" s="13">
        <f t="shared" si="10"/>
        <v>43.27241711602813</v>
      </c>
      <c r="Z42" s="13">
        <f t="shared" si="11"/>
        <v>58.953521679570692</v>
      </c>
      <c r="AA42" s="13">
        <f t="shared" si="12"/>
        <v>43.318453406823984</v>
      </c>
      <c r="AB42" s="13">
        <f t="shared" si="13"/>
        <v>934.7501817656987</v>
      </c>
      <c r="AC42" s="13"/>
      <c r="AD42" s="13">
        <f t="shared" si="14"/>
        <v>130.94705922564941</v>
      </c>
      <c r="AE42" s="13">
        <f t="shared" si="15"/>
        <v>66.314831597136092</v>
      </c>
      <c r="AF42" s="13">
        <f t="shared" si="16"/>
        <v>126.49849414903645</v>
      </c>
      <c r="AG42" s="13">
        <f t="shared" si="17"/>
        <v>69.080792705126242</v>
      </c>
      <c r="AH42" s="13">
        <f t="shared" si="18"/>
        <v>1526.1926766353895</v>
      </c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x14ac:dyDescent="0.3">
      <c r="I43" s="27" t="s">
        <v>14</v>
      </c>
      <c r="J43" s="28">
        <f>MAX(J3:J42)</f>
        <v>0.12844388407566126</v>
      </c>
      <c r="Q43" s="27" t="s">
        <v>14</v>
      </c>
      <c r="R43" s="28">
        <f>MAX(R3:R42)</f>
        <v>9.2216851096779753E-2</v>
      </c>
      <c r="AA43" s="27" t="s">
        <v>14</v>
      </c>
      <c r="AB43" s="28">
        <f>MAX(AB3:AB42)</f>
        <v>1144.2045626467318</v>
      </c>
      <c r="AG43" s="27" t="s">
        <v>14</v>
      </c>
      <c r="AH43" s="28">
        <f>MAX(AH3:AH42)</f>
        <v>2005.4596205532996</v>
      </c>
    </row>
    <row r="44" spans="1:47" x14ac:dyDescent="0.3">
      <c r="D44" s="38"/>
      <c r="G44" s="38"/>
      <c r="I44" s="29" t="s">
        <v>15</v>
      </c>
      <c r="J44" s="30">
        <f>MIN(J3:J42)</f>
        <v>3.2872835106474174E-3</v>
      </c>
      <c r="Q44" s="29" t="s">
        <v>15</v>
      </c>
      <c r="R44" s="30">
        <f>MIN(R3:R42)</f>
        <v>6.0794754613667972E-3</v>
      </c>
      <c r="AA44" s="29" t="s">
        <v>15</v>
      </c>
      <c r="AB44" s="30">
        <f>MIN(AB3:AB42)</f>
        <v>715.9156650862767</v>
      </c>
      <c r="AG44" s="29" t="s">
        <v>15</v>
      </c>
      <c r="AH44" s="30">
        <f>MIN(AH3:AH42)</f>
        <v>746.95973420168468</v>
      </c>
    </row>
    <row r="45" spans="1:47" ht="16.8" thickBot="1" x14ac:dyDescent="0.35">
      <c r="D45" s="38"/>
      <c r="G45" s="38"/>
      <c r="I45" s="31" t="s">
        <v>16</v>
      </c>
      <c r="J45" s="32">
        <f>AVERAGE(J3:J42)</f>
        <v>5.4900349885521692E-2</v>
      </c>
      <c r="Q45" s="31" t="s">
        <v>16</v>
      </c>
      <c r="R45" s="32">
        <f>AVERAGE(R3:R42)</f>
        <v>3.8368568394860234E-2</v>
      </c>
      <c r="AA45" s="31" t="s">
        <v>16</v>
      </c>
      <c r="AB45" s="32">
        <f>AVERAGE(AB3:AB42)</f>
        <v>843.4586508276268</v>
      </c>
      <c r="AG45" s="31" t="s">
        <v>16</v>
      </c>
      <c r="AH45" s="32">
        <f>AVERAGE(AH3:AH42)</f>
        <v>1293.4991918640669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zoomScale="115" zoomScaleNormal="115" workbookViewId="0">
      <selection activeCell="D7" sqref="D7"/>
    </sheetView>
  </sheetViews>
  <sheetFormatPr defaultRowHeight="16.2" x14ac:dyDescent="0.3"/>
  <cols>
    <col min="2" max="15" width="12.77734375" bestFit="1" customWidth="1"/>
    <col min="16" max="18" width="13.5546875" bestFit="1" customWidth="1"/>
    <col min="20" max="20" width="10.5546875" bestFit="1" customWidth="1"/>
    <col min="21" max="21" width="7.77734375" bestFit="1" customWidth="1"/>
    <col min="22" max="22" width="14.6640625" bestFit="1" customWidth="1"/>
    <col min="24" max="24" width="13" bestFit="1" customWidth="1"/>
    <col min="25" max="25" width="27.88671875" bestFit="1" customWidth="1"/>
    <col min="26" max="28" width="28" bestFit="1" customWidth="1"/>
    <col min="30" max="30" width="13" bestFit="1" customWidth="1"/>
    <col min="31" max="31" width="27.88671875" bestFit="1" customWidth="1"/>
    <col min="32" max="32" width="28" bestFit="1" customWidth="1"/>
    <col min="33" max="33" width="28.44140625" bestFit="1" customWidth="1"/>
    <col min="34" max="34" width="28" bestFit="1" customWidth="1"/>
  </cols>
  <sheetData>
    <row r="1" spans="1:34" s="7" customFormat="1" x14ac:dyDescent="0.3">
      <c r="A1" s="7" t="s">
        <v>104</v>
      </c>
      <c r="B1" s="6" t="s">
        <v>0</v>
      </c>
      <c r="C1" s="7" t="s">
        <v>37</v>
      </c>
      <c r="D1" s="14" t="s">
        <v>1</v>
      </c>
      <c r="E1" s="15" t="s">
        <v>39</v>
      </c>
      <c r="F1" s="16" t="s">
        <v>2</v>
      </c>
      <c r="G1" s="17" t="s">
        <v>40</v>
      </c>
      <c r="H1" s="7" t="s">
        <v>10</v>
      </c>
      <c r="I1" s="7" t="s">
        <v>11</v>
      </c>
      <c r="J1" s="7" t="s">
        <v>12</v>
      </c>
      <c r="L1" s="8" t="s">
        <v>3</v>
      </c>
      <c r="M1" s="7" t="s">
        <v>48</v>
      </c>
      <c r="N1" s="9" t="s">
        <v>4</v>
      </c>
      <c r="O1" s="7" t="s">
        <v>49</v>
      </c>
      <c r="P1" s="7" t="s">
        <v>10</v>
      </c>
      <c r="Q1" s="7" t="s">
        <v>11</v>
      </c>
      <c r="R1" s="7" t="s">
        <v>12</v>
      </c>
      <c r="T1" s="7" t="s">
        <v>13</v>
      </c>
      <c r="X1" s="7" t="s">
        <v>35</v>
      </c>
      <c r="Y1" s="7" t="s">
        <v>42</v>
      </c>
      <c r="Z1" s="7" t="s">
        <v>44</v>
      </c>
      <c r="AA1" s="7" t="s">
        <v>45</v>
      </c>
      <c r="AB1" s="7" t="s">
        <v>47</v>
      </c>
      <c r="AD1" s="7" t="s">
        <v>35</v>
      </c>
      <c r="AE1" s="7" t="s">
        <v>55</v>
      </c>
      <c r="AF1" s="7" t="s">
        <v>57</v>
      </c>
      <c r="AG1" s="7" t="s">
        <v>60</v>
      </c>
      <c r="AH1" s="7" t="s">
        <v>47</v>
      </c>
    </row>
    <row r="2" spans="1:34" s="7" customFormat="1" x14ac:dyDescent="0.3">
      <c r="B2" s="6" t="s">
        <v>28</v>
      </c>
      <c r="C2" s="7" t="s">
        <v>30</v>
      </c>
      <c r="D2" s="33" t="s">
        <v>17</v>
      </c>
      <c r="E2" s="34" t="s">
        <v>33</v>
      </c>
      <c r="F2" s="35" t="s">
        <v>19</v>
      </c>
      <c r="G2" s="36" t="s">
        <v>18</v>
      </c>
      <c r="L2" s="8" t="s">
        <v>50</v>
      </c>
      <c r="M2" s="7" t="s">
        <v>52</v>
      </c>
      <c r="N2" s="9" t="s">
        <v>51</v>
      </c>
      <c r="O2" s="7" t="s">
        <v>53</v>
      </c>
      <c r="X2" s="7" t="s">
        <v>62</v>
      </c>
      <c r="AA2"/>
      <c r="AD2" s="7" t="s">
        <v>64</v>
      </c>
    </row>
    <row r="3" spans="1:34" x14ac:dyDescent="0.3">
      <c r="A3" s="13">
        <v>1</v>
      </c>
      <c r="B3" s="6">
        <v>131.52298131000001</v>
      </c>
      <c r="C3" s="6">
        <v>422.24197450999998</v>
      </c>
      <c r="D3" s="37">
        <v>152.71813316999999</v>
      </c>
      <c r="E3" s="37">
        <v>270.15203122999998</v>
      </c>
      <c r="F3" s="35">
        <v>86.304820370000002</v>
      </c>
      <c r="G3" s="35">
        <v>390.76891124000002</v>
      </c>
      <c r="H3" s="13">
        <f>G3-E3</f>
        <v>120.61688001000005</v>
      </c>
      <c r="I3" s="13">
        <f>F3-D3</f>
        <v>-66.413312799999986</v>
      </c>
      <c r="J3" s="13">
        <f>H3/I3</f>
        <v>-1.8161551490923378</v>
      </c>
      <c r="K3" s="13"/>
      <c r="L3" s="8">
        <v>212.12856761</v>
      </c>
      <c r="M3" s="8">
        <v>290.85261502999998</v>
      </c>
      <c r="N3" s="9">
        <v>53.174126110000003</v>
      </c>
      <c r="O3" s="9">
        <v>430.79557858999999</v>
      </c>
      <c r="P3" s="13">
        <f>O3-M3</f>
        <v>139.94296356000001</v>
      </c>
      <c r="Q3" s="13">
        <f>N3-L3</f>
        <v>-158.9544415</v>
      </c>
      <c r="R3" s="13">
        <f>P3/Q3</f>
        <v>-0.88039668624169909</v>
      </c>
      <c r="T3" s="13" t="str">
        <f>IF(J3&gt;R3,"1 - Eye","2 - Ear")</f>
        <v>2 - Ear</v>
      </c>
      <c r="U3" s="13" t="b">
        <f>IF(ABS(J3-R3)&lt;0.01,TRUE,FALSE)</f>
        <v>0</v>
      </c>
      <c r="V3" s="13">
        <f>ABS(J3-R3)</f>
        <v>0.93575846285063868</v>
      </c>
      <c r="W3" s="13"/>
      <c r="X3" s="13">
        <f>(Y3+Z3+AA3)/2</f>
        <v>173.46470323770222</v>
      </c>
      <c r="Y3" s="13">
        <f>SQRT(POWER(B3-L3,2)+POWER(C3-M3,2))</f>
        <v>154.14416734775082</v>
      </c>
      <c r="Z3" s="13">
        <f>SQRT(POWER(D3-F3,2)+POWER(E3-G3,2))</f>
        <v>137.6922650711266</v>
      </c>
      <c r="AA3" s="13">
        <f>SQRT(POWER(F3-B3,2)+POWER(G3-C3,2))</f>
        <v>55.092974056527048</v>
      </c>
      <c r="AB3" s="13">
        <f>SQRT(X3*(X3-Y3)*(X3-Z3)*(X3-AA3))</f>
        <v>3767.1543053925575</v>
      </c>
      <c r="AC3" s="7"/>
      <c r="AD3" s="13">
        <f>(AE3+AF3+AG3)/2</f>
        <v>222.36901534221155</v>
      </c>
      <c r="AE3" s="13">
        <f>SQRT(POWER(B3-L3,2)+POWER(C3-M3,2))</f>
        <v>154.14416734775082</v>
      </c>
      <c r="AF3" s="13">
        <f>SQRT(POWER(L3-N3,2)+POWER(M3-O3,2))</f>
        <v>211.77947852077742</v>
      </c>
      <c r="AG3" s="13">
        <f>SQRT(POWER(N3-B3,2)+POWER(O3-C3,2))</f>
        <v>78.814384815894883</v>
      </c>
      <c r="AH3" s="13">
        <f>SQRT(AD3*(AD3-AE3)*(AD3-AF3)*(AD3-AG3))</f>
        <v>4802.3688144363941</v>
      </c>
    </row>
    <row r="4" spans="1:34" x14ac:dyDescent="0.3">
      <c r="A4" s="13">
        <v>2</v>
      </c>
      <c r="B4" s="6">
        <v>131.69613347000001</v>
      </c>
      <c r="C4" s="6">
        <v>421.78991903000002</v>
      </c>
      <c r="D4" s="37">
        <v>152.71813316999999</v>
      </c>
      <c r="E4" s="37">
        <v>269.15203122999998</v>
      </c>
      <c r="F4" s="35">
        <v>86.304820370000002</v>
      </c>
      <c r="G4" s="35">
        <v>391.76891124000002</v>
      </c>
      <c r="H4" s="13">
        <f t="shared" ref="H4:H42" si="0">G4-E4</f>
        <v>122.61688001000005</v>
      </c>
      <c r="I4" s="13">
        <f t="shared" ref="I4:I42" si="1">F4-D4</f>
        <v>-66.413312799999986</v>
      </c>
      <c r="J4" s="13">
        <f t="shared" ref="J4:J42" si="2">H4/I4</f>
        <v>-1.8462695932554063</v>
      </c>
      <c r="K4" s="13"/>
      <c r="L4" s="8">
        <v>212.12856761</v>
      </c>
      <c r="M4" s="8">
        <v>290.85261502999998</v>
      </c>
      <c r="N4" s="9">
        <v>53.174126110000003</v>
      </c>
      <c r="O4" s="9">
        <v>430.79557858999999</v>
      </c>
      <c r="P4" s="13">
        <f t="shared" ref="P4:P42" si="3">O4-M4</f>
        <v>139.94296356000001</v>
      </c>
      <c r="Q4" s="13">
        <f t="shared" ref="Q4:Q42" si="4">N4-L4</f>
        <v>-158.9544415</v>
      </c>
      <c r="R4" s="13">
        <f t="shared" ref="R4:R42" si="5">P4/Q4</f>
        <v>-0.88039668624169909</v>
      </c>
      <c r="T4" s="13" t="str">
        <f t="shared" ref="T4:T42" si="6">IF(J4&gt;R4,"1 - Eye","2 - Ear")</f>
        <v>2 - Ear</v>
      </c>
      <c r="U4" s="13" t="b">
        <f t="shared" ref="U4:U42" si="7">IF(ABS(J4-R4)&lt;0.01,TRUE,FALSE)</f>
        <v>0</v>
      </c>
      <c r="V4" s="13">
        <f>ABS(J4-R4)</f>
        <v>0.9658729070137072</v>
      </c>
      <c r="W4" s="13"/>
      <c r="X4" s="13">
        <f t="shared" ref="X4:X42" si="8">(Y4+Z4+AA4)/2</f>
        <v>173.9735854486436</v>
      </c>
      <c r="Y4" s="13">
        <f t="shared" ref="Y4:Y42" si="9">SQRT(POWER(B4-D4,2)+POWER(C4-E4,2))</f>
        <v>154.07871125964223</v>
      </c>
      <c r="Z4" s="13">
        <f t="shared" ref="Z4:Z42" si="10">SQRT(POWER(D4-F4,2)+POWER(E4-G4,2))</f>
        <v>139.44757932806647</v>
      </c>
      <c r="AA4" s="13">
        <f t="shared" ref="AA4:AA42" si="11">SQRT(POWER(F4-B4,2)+POWER(G4-C4,2))</f>
        <v>54.420880309578536</v>
      </c>
      <c r="AB4" s="13">
        <f t="shared" ref="AB4:AB42" si="12">SQRT(X4*(X4-Y4)*(X4-Z4)*(X4-AA4))</f>
        <v>3779.7678864037725</v>
      </c>
      <c r="AC4" s="7"/>
      <c r="AD4" s="13">
        <f t="shared" ref="AD4:AD42" si="13">(AE4+AF4+AG4)/2</f>
        <v>222.24227568020726</v>
      </c>
      <c r="AE4" s="13">
        <f t="shared" ref="AE4:AE42" si="14">SQRT(POWER(B4-L4,2)+POWER(C4-M4,2))</f>
        <v>153.66832477929168</v>
      </c>
      <c r="AF4" s="13">
        <f t="shared" ref="AF4:AF42" si="15">SQRT(POWER(L4-N4,2)+POWER(M4-O4,2))</f>
        <v>211.77947852077742</v>
      </c>
      <c r="AG4" s="13">
        <f t="shared" ref="AG4:AG42" si="16">SQRT(POWER(N4-B4,2)+POWER(O4-C4,2))</f>
        <v>79.036748060345403</v>
      </c>
      <c r="AH4" s="13">
        <f t="shared" ref="AH4:AH42" si="17">SQRT(AD4*(AD4-AE4)*(AD4-AF4)*(AD4-AG4))</f>
        <v>4778.5564144698028</v>
      </c>
    </row>
    <row r="5" spans="1:34" x14ac:dyDescent="0.3">
      <c r="A5" s="13">
        <v>3</v>
      </c>
      <c r="B5" s="6">
        <v>369.51147445999999</v>
      </c>
      <c r="C5" s="6">
        <v>145.49821244</v>
      </c>
      <c r="D5" s="37">
        <v>429.06700608</v>
      </c>
      <c r="E5" s="37">
        <v>94.116576480000006</v>
      </c>
      <c r="F5" s="35">
        <v>305.80235493999999</v>
      </c>
      <c r="G5" s="35">
        <v>84.647224159999993</v>
      </c>
      <c r="H5" s="13">
        <f t="shared" si="0"/>
        <v>-9.4693523200000129</v>
      </c>
      <c r="I5" s="13">
        <f t="shared" si="1"/>
        <v>-123.26465114000001</v>
      </c>
      <c r="J5" s="13">
        <f t="shared" si="2"/>
        <v>7.682131278045827E-2</v>
      </c>
      <c r="K5" s="13"/>
      <c r="L5" s="8">
        <v>466.55807824999999</v>
      </c>
      <c r="M5" s="8">
        <v>133.17287440999999</v>
      </c>
      <c r="N5" s="9">
        <v>189.20507516999999</v>
      </c>
      <c r="O5" s="9">
        <v>113.24641912</v>
      </c>
      <c r="P5" s="13">
        <f t="shared" si="3"/>
        <v>-19.926455289999993</v>
      </c>
      <c r="Q5" s="13">
        <f t="shared" si="4"/>
        <v>-277.35300308000001</v>
      </c>
      <c r="R5" s="13">
        <f t="shared" si="5"/>
        <v>7.1845103780081965E-2</v>
      </c>
      <c r="T5" s="13" t="str">
        <f t="shared" si="6"/>
        <v>1 - Eye</v>
      </c>
      <c r="U5" s="26" t="b">
        <f t="shared" si="7"/>
        <v>1</v>
      </c>
      <c r="V5" s="26">
        <f t="shared" ref="V5:V42" si="18">ABS(J5-R5)</f>
        <v>4.9762090003763054E-3</v>
      </c>
      <c r="W5" s="13"/>
      <c r="X5" s="13">
        <f t="shared" si="8"/>
        <v>145.19269282598387</v>
      </c>
      <c r="Y5" s="13">
        <f t="shared" si="9"/>
        <v>78.6570649113402</v>
      </c>
      <c r="Z5" s="13">
        <f t="shared" si="10"/>
        <v>123.62784012521692</v>
      </c>
      <c r="AA5" s="13">
        <f t="shared" si="11"/>
        <v>88.100480615410618</v>
      </c>
      <c r="AB5" s="13">
        <f t="shared" si="12"/>
        <v>3448.7458715632797</v>
      </c>
      <c r="AC5" s="13"/>
      <c r="AD5" s="13">
        <f t="shared" si="13"/>
        <v>279.53110594252331</v>
      </c>
      <c r="AE5" s="13">
        <f t="shared" si="14"/>
        <v>97.826158386839509</v>
      </c>
      <c r="AF5" s="13">
        <f t="shared" si="15"/>
        <v>278.06789087904207</v>
      </c>
      <c r="AG5" s="13">
        <f t="shared" si="16"/>
        <v>183.16816261916509</v>
      </c>
      <c r="AH5" s="13">
        <f t="shared" si="17"/>
        <v>2676.1321640321994</v>
      </c>
    </row>
    <row r="6" spans="1:34" x14ac:dyDescent="0.3">
      <c r="A6" s="72">
        <v>4</v>
      </c>
      <c r="B6" s="6">
        <v>409.92370724</v>
      </c>
      <c r="C6" s="6">
        <v>214.16799854000001</v>
      </c>
      <c r="D6" s="37">
        <v>473.34537853</v>
      </c>
      <c r="E6" s="37">
        <v>162.71198810000001</v>
      </c>
      <c r="F6" s="35">
        <v>361.54290680999998</v>
      </c>
      <c r="G6" s="35">
        <v>159.37647285</v>
      </c>
      <c r="H6" s="13">
        <f t="shared" si="0"/>
        <v>-3.3355152500000145</v>
      </c>
      <c r="I6" s="13">
        <f t="shared" si="1"/>
        <v>-111.80247172000003</v>
      </c>
      <c r="J6" s="13">
        <f t="shared" si="2"/>
        <v>2.983400276116913E-2</v>
      </c>
      <c r="K6" s="13"/>
      <c r="L6" s="8">
        <v>525.29481801999998</v>
      </c>
      <c r="M6" s="8">
        <v>180.59777421999999</v>
      </c>
      <c r="N6" s="9">
        <v>301.13287228000002</v>
      </c>
      <c r="O6" s="9">
        <v>174.46620039000001</v>
      </c>
      <c r="P6" s="13">
        <f t="shared" si="3"/>
        <v>-6.1315738299999794</v>
      </c>
      <c r="Q6" s="13">
        <f t="shared" si="4"/>
        <v>-224.16194573999996</v>
      </c>
      <c r="R6" s="13">
        <f t="shared" si="5"/>
        <v>2.7353321768146338E-2</v>
      </c>
      <c r="T6" s="13" t="str">
        <f t="shared" si="6"/>
        <v>1 - Eye</v>
      </c>
      <c r="U6" s="26" t="b">
        <f t="shared" si="7"/>
        <v>1</v>
      </c>
      <c r="V6" s="26">
        <f t="shared" si="18"/>
        <v>2.4806809930227915E-3</v>
      </c>
      <c r="W6" s="13"/>
      <c r="X6" s="13">
        <f t="shared" si="8"/>
        <v>133.30850689374648</v>
      </c>
      <c r="Y6" s="13">
        <f t="shared" si="9"/>
        <v>81.670247946349477</v>
      </c>
      <c r="Z6" s="13">
        <f t="shared" si="10"/>
        <v>111.85221653898678</v>
      </c>
      <c r="AA6" s="13">
        <f t="shared" si="11"/>
        <v>73.094549302156736</v>
      </c>
      <c r="AB6" s="13">
        <f t="shared" si="12"/>
        <v>2982.2265519052035</v>
      </c>
      <c r="AC6" s="13"/>
      <c r="AD6" s="13">
        <f t="shared" si="13"/>
        <v>230.10527235442925</v>
      </c>
      <c r="AE6" s="13">
        <f t="shared" si="14"/>
        <v>120.15595350837239</v>
      </c>
      <c r="AF6" s="13">
        <f t="shared" si="15"/>
        <v>224.24578951582441</v>
      </c>
      <c r="AG6" s="13">
        <f t="shared" si="16"/>
        <v>115.80880168466169</v>
      </c>
      <c r="AH6" s="13">
        <f t="shared" si="17"/>
        <v>4116.2866430480753</v>
      </c>
    </row>
    <row r="7" spans="1:34" x14ac:dyDescent="0.3">
      <c r="A7" s="13">
        <v>5</v>
      </c>
      <c r="B7" s="6">
        <v>464.15363805999999</v>
      </c>
      <c r="C7" s="6">
        <v>270.81679736000001</v>
      </c>
      <c r="D7" s="37">
        <v>512.48689044000002</v>
      </c>
      <c r="E7" s="37">
        <v>256.71618706999999</v>
      </c>
      <c r="F7" s="35">
        <v>432.8552138</v>
      </c>
      <c r="G7" s="35">
        <v>252.74773157999999</v>
      </c>
      <c r="H7" s="13">
        <f t="shared" si="0"/>
        <v>-3.9684554899999966</v>
      </c>
      <c r="I7" s="13">
        <f t="shared" si="1"/>
        <v>-79.631676640000023</v>
      </c>
      <c r="J7" s="13">
        <f t="shared" si="2"/>
        <v>4.9835136687384401E-2</v>
      </c>
      <c r="K7" s="13"/>
      <c r="L7" s="8">
        <v>586.8109614</v>
      </c>
      <c r="M7" s="8">
        <v>254.58370303999999</v>
      </c>
      <c r="N7" s="9">
        <v>396.83315304000001</v>
      </c>
      <c r="O7" s="9">
        <v>246.23011158</v>
      </c>
      <c r="P7" s="13">
        <f t="shared" si="3"/>
        <v>-8.3535914599999899</v>
      </c>
      <c r="Q7" s="13">
        <f t="shared" si="4"/>
        <v>-189.97780835999998</v>
      </c>
      <c r="R7" s="13">
        <f t="shared" si="5"/>
        <v>4.397140661908408E-2</v>
      </c>
      <c r="T7" s="13" t="str">
        <f t="shared" si="6"/>
        <v>1 - Eye</v>
      </c>
      <c r="U7" s="26" t="b">
        <f t="shared" si="7"/>
        <v>1</v>
      </c>
      <c r="V7" s="26">
        <f t="shared" si="18"/>
        <v>5.8637300683003213E-3</v>
      </c>
      <c r="W7" s="13"/>
      <c r="X7" s="13">
        <f t="shared" si="8"/>
        <v>83.109178131814616</v>
      </c>
      <c r="Y7" s="13">
        <f t="shared" si="9"/>
        <v>50.348093272528537</v>
      </c>
      <c r="Z7" s="13">
        <f t="shared" si="10"/>
        <v>79.730499581237012</v>
      </c>
      <c r="AA7" s="13">
        <f t="shared" si="11"/>
        <v>36.139763409863704</v>
      </c>
      <c r="AB7" s="13">
        <f t="shared" si="12"/>
        <v>657.33179989845155</v>
      </c>
      <c r="AC7" s="13"/>
      <c r="AD7" s="13">
        <f t="shared" si="13"/>
        <v>192.77898657122924</v>
      </c>
      <c r="AE7" s="13">
        <f t="shared" si="14"/>
        <v>123.7268455919544</v>
      </c>
      <c r="AF7" s="13">
        <f t="shared" si="15"/>
        <v>190.16137925338433</v>
      </c>
      <c r="AG7" s="13">
        <f t="shared" si="16"/>
        <v>71.669748297119725</v>
      </c>
      <c r="AH7" s="13">
        <f t="shared" si="17"/>
        <v>2054.2784252871288</v>
      </c>
    </row>
    <row r="8" spans="1:34" x14ac:dyDescent="0.3">
      <c r="A8" s="13">
        <v>6</v>
      </c>
      <c r="B8" s="6">
        <v>388.16055112999999</v>
      </c>
      <c r="C8" s="6">
        <v>143.48721603000001</v>
      </c>
      <c r="D8" s="37">
        <v>442.76555995000001</v>
      </c>
      <c r="E8" s="37">
        <v>96.500246110000006</v>
      </c>
      <c r="F8" s="35">
        <v>327.38052370999998</v>
      </c>
      <c r="G8" s="35">
        <v>84.653737629999995</v>
      </c>
      <c r="H8" s="13">
        <f t="shared" si="0"/>
        <v>-11.846508480000011</v>
      </c>
      <c r="I8" s="13">
        <f t="shared" si="1"/>
        <v>-115.38503624000003</v>
      </c>
      <c r="J8" s="13">
        <f t="shared" si="2"/>
        <v>0.10266936568238676</v>
      </c>
      <c r="K8" s="13"/>
      <c r="L8" s="8">
        <v>488.03503208000001</v>
      </c>
      <c r="M8" s="8">
        <v>132.62315795999999</v>
      </c>
      <c r="N8" s="9">
        <v>283.00918188000003</v>
      </c>
      <c r="O8" s="9">
        <v>111.58798344</v>
      </c>
      <c r="P8" s="13">
        <f t="shared" si="3"/>
        <v>-21.035174519999984</v>
      </c>
      <c r="Q8" s="13">
        <f t="shared" si="4"/>
        <v>-205.02585019999998</v>
      </c>
      <c r="R8" s="13">
        <f t="shared" si="5"/>
        <v>0.10259766999859019</v>
      </c>
      <c r="T8" s="13" t="str">
        <f t="shared" si="6"/>
        <v>1 - Eye</v>
      </c>
      <c r="U8" s="26" t="b">
        <f t="shared" si="7"/>
        <v>1</v>
      </c>
      <c r="V8" s="26">
        <f t="shared" si="18"/>
        <v>7.1695683796571541E-5</v>
      </c>
      <c r="W8" s="13"/>
      <c r="X8" s="13">
        <f t="shared" si="8"/>
        <v>136.31018024785337</v>
      </c>
      <c r="Y8" s="13">
        <f t="shared" si="9"/>
        <v>72.038061679193348</v>
      </c>
      <c r="Z8" s="13">
        <f t="shared" si="10"/>
        <v>115.9915787946385</v>
      </c>
      <c r="AA8" s="13">
        <f t="shared" si="11"/>
        <v>84.590720021874873</v>
      </c>
      <c r="AB8" s="13">
        <f t="shared" si="12"/>
        <v>3034.2359635317998</v>
      </c>
      <c r="AC8" s="13"/>
      <c r="AD8" s="13">
        <f t="shared" si="13"/>
        <v>208.22458707196239</v>
      </c>
      <c r="AE8" s="13">
        <f t="shared" si="14"/>
        <v>100.46362377885963</v>
      </c>
      <c r="AF8" s="13">
        <f t="shared" si="15"/>
        <v>206.10210531995952</v>
      </c>
      <c r="AG8" s="13">
        <f t="shared" si="16"/>
        <v>109.88344504510566</v>
      </c>
      <c r="AH8" s="13">
        <f t="shared" si="17"/>
        <v>2164.1449396507883</v>
      </c>
    </row>
    <row r="9" spans="1:34" x14ac:dyDescent="0.3">
      <c r="A9" s="13">
        <v>7</v>
      </c>
      <c r="B9" s="6">
        <v>495.02847376</v>
      </c>
      <c r="C9" s="6">
        <v>265.08506084999999</v>
      </c>
      <c r="D9" s="37">
        <v>534.81504092</v>
      </c>
      <c r="E9" s="37">
        <v>233.34817365999999</v>
      </c>
      <c r="F9" s="35">
        <v>467.18360874000001</v>
      </c>
      <c r="G9" s="35">
        <v>221.85672764</v>
      </c>
      <c r="H9" s="13">
        <f t="shared" si="0"/>
        <v>-11.491446019999984</v>
      </c>
      <c r="I9" s="13">
        <f t="shared" si="1"/>
        <v>-67.63143217999999</v>
      </c>
      <c r="J9" s="13">
        <f t="shared" si="2"/>
        <v>0.16991280015209026</v>
      </c>
      <c r="K9" s="13"/>
      <c r="L9" s="8">
        <v>578.82675811000001</v>
      </c>
      <c r="M9" s="8">
        <v>242.50541386</v>
      </c>
      <c r="N9" s="9">
        <v>414.92341908999998</v>
      </c>
      <c r="O9" s="9">
        <v>221.97592209000001</v>
      </c>
      <c r="P9" s="13">
        <f t="shared" si="3"/>
        <v>-20.529491769999993</v>
      </c>
      <c r="Q9" s="13">
        <f t="shared" si="4"/>
        <v>-163.90333902000003</v>
      </c>
      <c r="R9" s="13">
        <f t="shared" si="5"/>
        <v>0.12525365189476045</v>
      </c>
      <c r="T9" s="13" t="str">
        <f t="shared" si="6"/>
        <v>1 - Eye</v>
      </c>
      <c r="U9" s="13" t="b">
        <f t="shared" si="7"/>
        <v>0</v>
      </c>
      <c r="V9" s="13">
        <f t="shared" si="18"/>
        <v>4.4659148257329806E-2</v>
      </c>
      <c r="W9" s="13"/>
      <c r="X9" s="13">
        <f t="shared" si="8"/>
        <v>85.457430442469587</v>
      </c>
      <c r="Y9" s="13">
        <f t="shared" si="9"/>
        <v>50.894016690451714</v>
      </c>
      <c r="Z9" s="13">
        <f t="shared" si="10"/>
        <v>68.600757651417467</v>
      </c>
      <c r="AA9" s="13">
        <f t="shared" si="11"/>
        <v>51.420086543069985</v>
      </c>
      <c r="AB9" s="13">
        <f t="shared" si="12"/>
        <v>1301.8081612175204</v>
      </c>
      <c r="AC9" s="13"/>
      <c r="AD9" s="13">
        <f t="shared" si="13"/>
        <v>171.46965531863566</v>
      </c>
      <c r="AE9" s="13">
        <f t="shared" si="14"/>
        <v>86.787055015114291</v>
      </c>
      <c r="AF9" s="13">
        <f t="shared" si="15"/>
        <v>165.1840324433314</v>
      </c>
      <c r="AG9" s="13">
        <f t="shared" si="16"/>
        <v>90.96822317882561</v>
      </c>
      <c r="AH9" s="13">
        <f t="shared" si="17"/>
        <v>2710.6078622286714</v>
      </c>
    </row>
    <row r="10" spans="1:34" x14ac:dyDescent="0.3">
      <c r="A10" s="13">
        <v>8</v>
      </c>
      <c r="B10" s="6">
        <v>181.03815</v>
      </c>
      <c r="C10" s="6">
        <v>129.69388778999999</v>
      </c>
      <c r="D10" s="37">
        <v>242.206885</v>
      </c>
      <c r="E10" s="37">
        <v>77.465568840000003</v>
      </c>
      <c r="F10" s="35">
        <v>122.73245749</v>
      </c>
      <c r="G10" s="35">
        <v>76.087484720000006</v>
      </c>
      <c r="H10" s="13">
        <f t="shared" si="0"/>
        <v>-1.3780841199999969</v>
      </c>
      <c r="I10" s="13">
        <f t="shared" si="1"/>
        <v>-119.47442751</v>
      </c>
      <c r="J10" s="13">
        <f t="shared" si="2"/>
        <v>1.1534553031314182E-2</v>
      </c>
      <c r="K10" s="13"/>
      <c r="L10" s="8">
        <v>307.97026446000001</v>
      </c>
      <c r="M10" s="8">
        <v>109.92256338999999</v>
      </c>
      <c r="N10" s="9">
        <v>64.152802980000004</v>
      </c>
      <c r="O10" s="9">
        <v>101.22584901</v>
      </c>
      <c r="P10" s="13">
        <f t="shared" si="3"/>
        <v>-8.6967143799999889</v>
      </c>
      <c r="Q10" s="13">
        <f t="shared" si="4"/>
        <v>-243.81746148000002</v>
      </c>
      <c r="R10" s="13">
        <f t="shared" si="5"/>
        <v>3.5668956305302882E-2</v>
      </c>
      <c r="T10" s="13" t="str">
        <f t="shared" si="6"/>
        <v>2 - Ear</v>
      </c>
      <c r="U10" s="13" t="b">
        <f t="shared" si="7"/>
        <v>0</v>
      </c>
      <c r="V10" s="13">
        <f t="shared" si="18"/>
        <v>2.4134403273988699E-2</v>
      </c>
      <c r="W10" s="13"/>
      <c r="X10" s="13">
        <f t="shared" si="8"/>
        <v>139.55928167474818</v>
      </c>
      <c r="Y10" s="13">
        <f t="shared" si="9"/>
        <v>80.432651590278638</v>
      </c>
      <c r="Z10" s="13">
        <f t="shared" si="10"/>
        <v>119.48237503784414</v>
      </c>
      <c r="AA10" s="13">
        <f t="shared" si="11"/>
        <v>79.203536721373581</v>
      </c>
      <c r="AB10" s="13">
        <f t="shared" si="12"/>
        <v>3162.1220843524602</v>
      </c>
      <c r="AC10" s="13"/>
      <c r="AD10" s="13">
        <f t="shared" si="13"/>
        <v>246.36869805976349</v>
      </c>
      <c r="AE10" s="13">
        <f t="shared" si="14"/>
        <v>128.46270645528443</v>
      </c>
      <c r="AF10" s="13">
        <f t="shared" si="15"/>
        <v>243.97251354109255</v>
      </c>
      <c r="AG10" s="13">
        <f t="shared" si="16"/>
        <v>120.30217612315001</v>
      </c>
      <c r="AH10" s="13">
        <f t="shared" si="17"/>
        <v>2962.2432352068231</v>
      </c>
    </row>
    <row r="11" spans="1:34" x14ac:dyDescent="0.3">
      <c r="A11" s="13">
        <v>9</v>
      </c>
      <c r="B11" s="6">
        <v>184.2449043</v>
      </c>
      <c r="C11" s="6">
        <v>130.90075497000001</v>
      </c>
      <c r="D11" s="37">
        <v>242.206885</v>
      </c>
      <c r="E11" s="37">
        <v>77.465568840000003</v>
      </c>
      <c r="F11" s="35">
        <v>122.73245749</v>
      </c>
      <c r="G11" s="35">
        <v>76.087484720000006</v>
      </c>
      <c r="H11" s="13">
        <f t="shared" si="0"/>
        <v>-1.3780841199999969</v>
      </c>
      <c r="I11" s="13">
        <f t="shared" si="1"/>
        <v>-119.47442751</v>
      </c>
      <c r="J11" s="13">
        <f t="shared" si="2"/>
        <v>1.1534553031314182E-2</v>
      </c>
      <c r="K11" s="13"/>
      <c r="L11" s="8">
        <v>307.97026446000001</v>
      </c>
      <c r="M11" s="8">
        <v>109.92256338999999</v>
      </c>
      <c r="N11" s="9">
        <v>64.152802980000004</v>
      </c>
      <c r="O11" s="9">
        <v>101.22584901</v>
      </c>
      <c r="P11" s="13">
        <f t="shared" si="3"/>
        <v>-8.6967143799999889</v>
      </c>
      <c r="Q11" s="13">
        <f t="shared" si="4"/>
        <v>-243.81746148000002</v>
      </c>
      <c r="R11" s="13">
        <f t="shared" si="5"/>
        <v>3.5668956305302882E-2</v>
      </c>
      <c r="T11" s="13" t="str">
        <f t="shared" si="6"/>
        <v>2 - Ear</v>
      </c>
      <c r="U11" s="13" t="b">
        <f t="shared" si="7"/>
        <v>0</v>
      </c>
      <c r="V11" s="13">
        <f t="shared" si="18"/>
        <v>2.4134403273988699E-2</v>
      </c>
      <c r="W11" s="13"/>
      <c r="X11" s="13">
        <f t="shared" si="8"/>
        <v>140.35403522616969</v>
      </c>
      <c r="Y11" s="13">
        <f t="shared" si="9"/>
        <v>78.834702532672225</v>
      </c>
      <c r="Z11" s="13">
        <f t="shared" si="10"/>
        <v>119.48237503784414</v>
      </c>
      <c r="AA11" s="13">
        <f t="shared" si="11"/>
        <v>82.390992881823038</v>
      </c>
      <c r="AB11" s="13">
        <f t="shared" si="12"/>
        <v>3232.0073784692277</v>
      </c>
      <c r="AC11" s="13"/>
      <c r="AD11" s="13">
        <f t="shared" si="13"/>
        <v>246.58393984103995</v>
      </c>
      <c r="AE11" s="13">
        <f t="shared" si="14"/>
        <v>125.49123183987358</v>
      </c>
      <c r="AF11" s="13">
        <f t="shared" si="15"/>
        <v>243.97251354109255</v>
      </c>
      <c r="AG11" s="13">
        <f t="shared" si="16"/>
        <v>123.70413430111375</v>
      </c>
      <c r="AH11" s="13">
        <f t="shared" si="17"/>
        <v>3095.4267681754327</v>
      </c>
    </row>
    <row r="12" spans="1:34" x14ac:dyDescent="0.3">
      <c r="A12" s="13">
        <v>10</v>
      </c>
      <c r="B12" s="6">
        <v>379.61190663000002</v>
      </c>
      <c r="C12" s="6">
        <v>449.20778511999998</v>
      </c>
      <c r="D12" s="37">
        <v>406.90864395</v>
      </c>
      <c r="E12" s="37">
        <v>268.15208127</v>
      </c>
      <c r="F12" s="35">
        <v>362.83574096000001</v>
      </c>
      <c r="G12" s="35">
        <v>270.99834721000002</v>
      </c>
      <c r="H12" s="13">
        <f t="shared" si="0"/>
        <v>2.8462659400000234</v>
      </c>
      <c r="I12" s="13">
        <f t="shared" si="1"/>
        <v>-44.072902989999989</v>
      </c>
      <c r="J12" s="13">
        <f t="shared" si="2"/>
        <v>-6.4580859142540095E-2</v>
      </c>
      <c r="K12" s="13"/>
      <c r="L12" s="8">
        <v>436.74380209999998</v>
      </c>
      <c r="M12" s="8">
        <v>289.72695902999999</v>
      </c>
      <c r="N12" s="9">
        <v>333.76600259999998</v>
      </c>
      <c r="O12" s="9">
        <v>265.62512096</v>
      </c>
      <c r="P12" s="13">
        <f t="shared" si="3"/>
        <v>-24.101838069999985</v>
      </c>
      <c r="Q12" s="13">
        <f t="shared" si="4"/>
        <v>-102.9777995</v>
      </c>
      <c r="R12" s="13">
        <f t="shared" si="5"/>
        <v>0.23404887448580589</v>
      </c>
      <c r="T12" s="13" t="str">
        <f t="shared" si="6"/>
        <v>2 - Ear</v>
      </c>
      <c r="U12" s="13" t="b">
        <f t="shared" si="7"/>
        <v>0</v>
      </c>
      <c r="V12" s="13">
        <f t="shared" si="18"/>
        <v>0.29862973362834599</v>
      </c>
      <c r="W12" s="13"/>
      <c r="X12" s="13">
        <f t="shared" si="8"/>
        <v>203.13193581912816</v>
      </c>
      <c r="Y12" s="13">
        <f t="shared" si="9"/>
        <v>183.10182895027557</v>
      </c>
      <c r="Z12" s="13">
        <f t="shared" si="10"/>
        <v>44.164714510196418</v>
      </c>
      <c r="AA12" s="13">
        <f t="shared" si="11"/>
        <v>178.99732817778431</v>
      </c>
      <c r="AB12" s="13">
        <f t="shared" si="12"/>
        <v>3950.978348930088</v>
      </c>
      <c r="AC12" s="13"/>
      <c r="AD12" s="13">
        <f t="shared" si="13"/>
        <v>232.19335504667742</v>
      </c>
      <c r="AE12" s="13">
        <f t="shared" si="14"/>
        <v>169.40539356922443</v>
      </c>
      <c r="AF12" s="13">
        <f t="shared" si="15"/>
        <v>105.76070058492758</v>
      </c>
      <c r="AG12" s="13">
        <f t="shared" si="16"/>
        <v>189.22061593920287</v>
      </c>
      <c r="AH12" s="13">
        <f t="shared" si="17"/>
        <v>8899.9841132202437</v>
      </c>
    </row>
    <row r="13" spans="1:34" x14ac:dyDescent="0.3">
      <c r="A13" s="13">
        <v>11</v>
      </c>
      <c r="B13" s="6">
        <v>458.77508804000001</v>
      </c>
      <c r="C13" s="6">
        <v>223.39190982</v>
      </c>
      <c r="D13" s="37">
        <v>495.06578461999999</v>
      </c>
      <c r="E13" s="37">
        <v>164.96279229999999</v>
      </c>
      <c r="F13" s="35">
        <v>400.18495478</v>
      </c>
      <c r="G13" s="35">
        <v>185.57110268</v>
      </c>
      <c r="H13" s="13">
        <f t="shared" si="0"/>
        <v>20.608310380000006</v>
      </c>
      <c r="I13" s="13">
        <f t="shared" si="1"/>
        <v>-94.88082983999999</v>
      </c>
      <c r="J13" s="13">
        <f t="shared" si="2"/>
        <v>-0.21720204613252578</v>
      </c>
      <c r="K13" s="13"/>
      <c r="L13" s="8">
        <v>557.24051369999995</v>
      </c>
      <c r="M13" s="8">
        <v>178.62833387000001</v>
      </c>
      <c r="N13" s="9">
        <v>348.63330551000001</v>
      </c>
      <c r="O13" s="9">
        <v>221.08353025</v>
      </c>
      <c r="P13" s="13">
        <f t="shared" si="3"/>
        <v>42.45519637999999</v>
      </c>
      <c r="Q13" s="13">
        <f t="shared" si="4"/>
        <v>-208.60720818999994</v>
      </c>
      <c r="R13" s="13">
        <f t="shared" si="5"/>
        <v>-0.20351739879156858</v>
      </c>
      <c r="T13" s="13" t="str">
        <f t="shared" si="6"/>
        <v>2 - Ear</v>
      </c>
      <c r="U13" s="13" t="b">
        <f t="shared" si="7"/>
        <v>0</v>
      </c>
      <c r="V13" s="13">
        <f t="shared" si="18"/>
        <v>1.3684647340957201E-2</v>
      </c>
      <c r="W13" s="13"/>
      <c r="X13" s="13">
        <f t="shared" si="8"/>
        <v>117.80599316735223</v>
      </c>
      <c r="Y13" s="13">
        <f t="shared" si="9"/>
        <v>68.782093835733107</v>
      </c>
      <c r="Z13" s="13">
        <f t="shared" si="10"/>
        <v>97.093121938917221</v>
      </c>
      <c r="AA13" s="13">
        <f t="shared" si="11"/>
        <v>69.736770560054154</v>
      </c>
      <c r="AB13" s="13">
        <f t="shared" si="12"/>
        <v>2397.9566090447183</v>
      </c>
      <c r="AC13" s="13"/>
      <c r="AD13" s="13">
        <f t="shared" si="13"/>
        <v>215.60622708479292</v>
      </c>
      <c r="AE13" s="13">
        <f t="shared" si="14"/>
        <v>108.16292240059157</v>
      </c>
      <c r="AF13" s="13">
        <f t="shared" si="15"/>
        <v>212.88356209085364</v>
      </c>
      <c r="AG13" s="13">
        <f t="shared" si="16"/>
        <v>110.16596967814066</v>
      </c>
      <c r="AH13" s="13">
        <f t="shared" si="17"/>
        <v>2578.8178122474628</v>
      </c>
    </row>
    <row r="14" spans="1:34" x14ac:dyDescent="0.3">
      <c r="A14" s="13">
        <v>12</v>
      </c>
      <c r="B14" s="6">
        <v>449.22161464999999</v>
      </c>
      <c r="C14" s="6">
        <v>269.12328346999999</v>
      </c>
      <c r="D14" s="37">
        <v>473.63104473999999</v>
      </c>
      <c r="E14" s="37">
        <v>264.08982091000001</v>
      </c>
      <c r="F14" s="35">
        <v>432.25188030999999</v>
      </c>
      <c r="G14" s="35">
        <v>253.60915868999999</v>
      </c>
      <c r="H14" s="13">
        <f t="shared" si="0"/>
        <v>-10.480662220000028</v>
      </c>
      <c r="I14" s="13">
        <f t="shared" si="1"/>
        <v>-41.379164430000003</v>
      </c>
      <c r="J14" s="13">
        <f t="shared" si="2"/>
        <v>0.25328356346416508</v>
      </c>
      <c r="K14" s="13"/>
      <c r="L14" s="8">
        <v>503.53106346999999</v>
      </c>
      <c r="M14" s="8">
        <v>277.51645013000001</v>
      </c>
      <c r="N14" s="9">
        <v>404.93987011000002</v>
      </c>
      <c r="O14" s="9">
        <v>253.72130346</v>
      </c>
      <c r="P14" s="13">
        <f t="shared" si="3"/>
        <v>-23.795146670000008</v>
      </c>
      <c r="Q14" s="13">
        <f t="shared" si="4"/>
        <v>-98.591193359999977</v>
      </c>
      <c r="R14" s="13">
        <f t="shared" si="5"/>
        <v>0.24135164469622983</v>
      </c>
      <c r="T14" s="13" t="str">
        <f t="shared" si="6"/>
        <v>1 - Eye</v>
      </c>
      <c r="U14" s="13" t="b">
        <f t="shared" si="7"/>
        <v>0</v>
      </c>
      <c r="V14" s="13">
        <f t="shared" si="18"/>
        <v>1.1931918767935257E-2</v>
      </c>
      <c r="W14" s="13"/>
      <c r="X14" s="13">
        <f t="shared" si="8"/>
        <v>45.300715922864278</v>
      </c>
      <c r="Y14" s="13">
        <f t="shared" si="9"/>
        <v>24.923001879017683</v>
      </c>
      <c r="Z14" s="13">
        <f t="shared" si="10"/>
        <v>42.685823518994141</v>
      </c>
      <c r="AA14" s="13">
        <f t="shared" si="11"/>
        <v>22.992606447716742</v>
      </c>
      <c r="AB14" s="13">
        <f t="shared" si="12"/>
        <v>232.05373333924103</v>
      </c>
      <c r="AC14" s="13"/>
      <c r="AD14" s="13">
        <f t="shared" si="13"/>
        <v>101.63003052729084</v>
      </c>
      <c r="AE14" s="13">
        <f t="shared" si="14"/>
        <v>54.954176162642405</v>
      </c>
      <c r="AF14" s="13">
        <f t="shared" si="15"/>
        <v>101.42205092185681</v>
      </c>
      <c r="AG14" s="13">
        <f t="shared" si="16"/>
        <v>46.883833970082449</v>
      </c>
      <c r="AH14" s="13">
        <f t="shared" si="17"/>
        <v>232.40449158000123</v>
      </c>
    </row>
    <row r="15" spans="1:34" x14ac:dyDescent="0.3">
      <c r="A15" s="13">
        <v>13</v>
      </c>
      <c r="B15" s="6">
        <v>92.136093979999998</v>
      </c>
      <c r="C15" s="6">
        <v>268.82135650999999</v>
      </c>
      <c r="D15" s="37">
        <v>109.89547220999999</v>
      </c>
      <c r="E15" s="37">
        <v>236.82857351000001</v>
      </c>
      <c r="F15" s="35">
        <v>40.037198709999998</v>
      </c>
      <c r="G15" s="35">
        <v>267.52554974999998</v>
      </c>
      <c r="H15" s="13">
        <f t="shared" si="0"/>
        <v>30.696976239999969</v>
      </c>
      <c r="I15" s="13">
        <f t="shared" si="1"/>
        <v>-69.858273499999996</v>
      </c>
      <c r="J15" s="13">
        <f t="shared" si="2"/>
        <v>-0.43941790574025524</v>
      </c>
      <c r="K15" s="13"/>
      <c r="L15" s="8">
        <v>170.11837951000001</v>
      </c>
      <c r="M15" s="8">
        <v>236.60087189999999</v>
      </c>
      <c r="N15" s="9">
        <v>5.2644376499999996</v>
      </c>
      <c r="O15" s="9">
        <v>250.65661632999999</v>
      </c>
      <c r="P15" s="13">
        <f t="shared" si="3"/>
        <v>14.055744430000004</v>
      </c>
      <c r="Q15" s="13">
        <f t="shared" si="4"/>
        <v>-164.85394186000002</v>
      </c>
      <c r="R15" s="13">
        <f t="shared" si="5"/>
        <v>-8.526180369976627E-2</v>
      </c>
      <c r="T15" s="13" t="str">
        <f t="shared" si="6"/>
        <v>2 - Ear</v>
      </c>
      <c r="U15" s="13" t="b">
        <f t="shared" si="7"/>
        <v>0</v>
      </c>
      <c r="V15" s="13">
        <f t="shared" si="18"/>
        <v>0.35415610204048897</v>
      </c>
      <c r="W15" s="13"/>
      <c r="X15" s="13">
        <f t="shared" si="8"/>
        <v>82.505822399116596</v>
      </c>
      <c r="Y15" s="13">
        <f t="shared" si="9"/>
        <v>36.591442704562567</v>
      </c>
      <c r="Z15" s="13">
        <f t="shared" si="10"/>
        <v>76.305194624481004</v>
      </c>
      <c r="AA15" s="13">
        <f t="shared" si="11"/>
        <v>52.115007469189621</v>
      </c>
      <c r="AB15" s="13">
        <f t="shared" si="12"/>
        <v>844.9006866383329</v>
      </c>
      <c r="AC15" s="13"/>
      <c r="AD15" s="13">
        <f t="shared" si="13"/>
        <v>169.28951626520228</v>
      </c>
      <c r="AE15" s="13">
        <f t="shared" si="14"/>
        <v>84.376516193699871</v>
      </c>
      <c r="AF15" s="13">
        <f t="shared" si="15"/>
        <v>165.45206586278016</v>
      </c>
      <c r="AG15" s="13">
        <f t="shared" si="16"/>
        <v>88.750450473924545</v>
      </c>
      <c r="AH15" s="13">
        <f t="shared" si="17"/>
        <v>2107.7874105604942</v>
      </c>
    </row>
    <row r="16" spans="1:34" x14ac:dyDescent="0.3">
      <c r="A16" s="13">
        <v>14</v>
      </c>
      <c r="B16" s="6">
        <v>122.91021116</v>
      </c>
      <c r="C16" s="6">
        <v>267.63161939000003</v>
      </c>
      <c r="D16" s="37">
        <v>140.54445131</v>
      </c>
      <c r="E16" s="37">
        <v>257.68908277000003</v>
      </c>
      <c r="F16" s="35">
        <v>65.968560350000004</v>
      </c>
      <c r="G16" s="35">
        <v>269.41115079999997</v>
      </c>
      <c r="H16" s="13">
        <f t="shared" si="0"/>
        <v>11.722068029999946</v>
      </c>
      <c r="I16" s="13">
        <f t="shared" si="1"/>
        <v>-74.575890959999995</v>
      </c>
      <c r="J16" s="13">
        <f t="shared" si="2"/>
        <v>-0.15718307725330791</v>
      </c>
      <c r="K16" s="13"/>
      <c r="L16" s="8">
        <v>196.94533982999999</v>
      </c>
      <c r="M16" s="8">
        <v>243.08700285</v>
      </c>
      <c r="N16" s="9">
        <v>20.94035165</v>
      </c>
      <c r="O16" s="9">
        <v>233.59218056</v>
      </c>
      <c r="P16" s="13">
        <f t="shared" si="3"/>
        <v>-9.4948222900000019</v>
      </c>
      <c r="Q16" s="13">
        <f t="shared" si="4"/>
        <v>-176.00498818</v>
      </c>
      <c r="R16" s="13">
        <f t="shared" si="5"/>
        <v>5.3946324977390207E-2</v>
      </c>
      <c r="T16" s="13" t="str">
        <f t="shared" si="6"/>
        <v>2 - Ear</v>
      </c>
      <c r="U16" s="13" t="b">
        <f t="shared" si="7"/>
        <v>0</v>
      </c>
      <c r="V16" s="13">
        <f t="shared" si="18"/>
        <v>0.21112940223069812</v>
      </c>
      <c r="W16" s="13"/>
      <c r="X16" s="13">
        <f t="shared" si="8"/>
        <v>76.352499479637103</v>
      </c>
      <c r="Y16" s="13">
        <f t="shared" si="9"/>
        <v>20.244022824229202</v>
      </c>
      <c r="Z16" s="13">
        <f t="shared" si="10"/>
        <v>75.491525295080351</v>
      </c>
      <c r="AA16" s="13">
        <f t="shared" si="11"/>
        <v>56.969450839964658</v>
      </c>
      <c r="AB16" s="13">
        <f t="shared" si="12"/>
        <v>267.38188207163449</v>
      </c>
      <c r="AC16" s="13"/>
      <c r="AD16" s="13">
        <f t="shared" si="13"/>
        <v>180.87995929700955</v>
      </c>
      <c r="AE16" s="13">
        <f t="shared" si="14"/>
        <v>77.997682518643444</v>
      </c>
      <c r="AF16" s="13">
        <f t="shared" si="15"/>
        <v>176.26090750521121</v>
      </c>
      <c r="AG16" s="13">
        <f t="shared" si="16"/>
        <v>107.50132857016443</v>
      </c>
      <c r="AH16" s="13">
        <f t="shared" si="17"/>
        <v>2511.4626669721365</v>
      </c>
    </row>
    <row r="17" spans="1:34" x14ac:dyDescent="0.3">
      <c r="A17" s="13">
        <v>15</v>
      </c>
      <c r="B17" s="6">
        <v>123.22084499</v>
      </c>
      <c r="C17" s="6">
        <v>266.37364107000002</v>
      </c>
      <c r="D17" s="37">
        <v>140.67567227999999</v>
      </c>
      <c r="E17" s="37">
        <v>253.11299083</v>
      </c>
      <c r="F17" s="35">
        <v>65.968560350000004</v>
      </c>
      <c r="G17" s="35">
        <v>268.41115079999997</v>
      </c>
      <c r="H17" s="13">
        <f t="shared" si="0"/>
        <v>15.298159969999972</v>
      </c>
      <c r="I17" s="13">
        <f t="shared" si="1"/>
        <v>-74.707111929999982</v>
      </c>
      <c r="J17" s="13">
        <f t="shared" si="2"/>
        <v>-0.20477514890863718</v>
      </c>
      <c r="K17" s="13"/>
      <c r="L17" s="8">
        <v>196.94533982999999</v>
      </c>
      <c r="M17" s="8">
        <v>243.08700285</v>
      </c>
      <c r="N17" s="9">
        <v>20.94035165</v>
      </c>
      <c r="O17" s="9">
        <v>233.59218056</v>
      </c>
      <c r="P17" s="13">
        <f t="shared" si="3"/>
        <v>-9.4948222900000019</v>
      </c>
      <c r="Q17" s="13">
        <f t="shared" si="4"/>
        <v>-176.00498818</v>
      </c>
      <c r="R17" s="13">
        <f t="shared" si="5"/>
        <v>5.3946324977390207E-2</v>
      </c>
      <c r="T17" s="13" t="str">
        <f t="shared" si="6"/>
        <v>2 - Ear</v>
      </c>
      <c r="U17" s="13" t="b">
        <f t="shared" si="7"/>
        <v>0</v>
      </c>
      <c r="V17" s="13">
        <f t="shared" si="18"/>
        <v>0.2587214738860274</v>
      </c>
      <c r="W17" s="13"/>
      <c r="X17" s="13">
        <f t="shared" si="8"/>
        <v>77.733284530531108</v>
      </c>
      <c r="Y17" s="13">
        <f t="shared" si="9"/>
        <v>21.920671534224052</v>
      </c>
      <c r="Z17" s="13">
        <f t="shared" si="10"/>
        <v>76.257368636671799</v>
      </c>
      <c r="AA17" s="13">
        <f t="shared" si="11"/>
        <v>57.288528890166347</v>
      </c>
      <c r="AB17" s="13">
        <f t="shared" si="12"/>
        <v>361.81907080656168</v>
      </c>
      <c r="AC17" s="13"/>
      <c r="AD17" s="13">
        <f t="shared" si="13"/>
        <v>180.49053077884551</v>
      </c>
      <c r="AE17" s="13">
        <f t="shared" si="14"/>
        <v>77.314737657204475</v>
      </c>
      <c r="AF17" s="13">
        <f t="shared" si="15"/>
        <v>176.26090750521121</v>
      </c>
      <c r="AG17" s="13">
        <f t="shared" si="16"/>
        <v>107.40541639527531</v>
      </c>
      <c r="AH17" s="13">
        <f t="shared" si="17"/>
        <v>2399.2827307944344</v>
      </c>
    </row>
    <row r="18" spans="1:34" x14ac:dyDescent="0.3">
      <c r="A18" s="13">
        <v>16</v>
      </c>
      <c r="B18" s="6">
        <v>451.44576497999998</v>
      </c>
      <c r="C18" s="6">
        <v>265.01040094000001</v>
      </c>
      <c r="D18" s="37">
        <v>476.39076174000002</v>
      </c>
      <c r="E18" s="37">
        <v>264.41404186</v>
      </c>
      <c r="F18" s="35">
        <v>435.80499949</v>
      </c>
      <c r="G18" s="35">
        <v>253.84074722</v>
      </c>
      <c r="H18" s="13">
        <f t="shared" si="0"/>
        <v>-10.57329464</v>
      </c>
      <c r="I18" s="13">
        <f t="shared" si="1"/>
        <v>-40.585762250000016</v>
      </c>
      <c r="J18" s="13">
        <f t="shared" si="2"/>
        <v>0.26051733548505662</v>
      </c>
      <c r="K18" s="13"/>
      <c r="L18" s="8">
        <v>505.61742980999998</v>
      </c>
      <c r="M18" s="8">
        <v>279.55865068999998</v>
      </c>
      <c r="N18" s="9">
        <v>408.62172005000002</v>
      </c>
      <c r="O18" s="9">
        <v>255.16351921</v>
      </c>
      <c r="P18" s="13">
        <f t="shared" si="3"/>
        <v>-24.395131479999975</v>
      </c>
      <c r="Q18" s="13">
        <f t="shared" si="4"/>
        <v>-96.995709759999954</v>
      </c>
      <c r="R18" s="13">
        <f t="shared" si="5"/>
        <v>0.25150732481221844</v>
      </c>
      <c r="T18" s="13" t="str">
        <f t="shared" si="6"/>
        <v>1 - Eye</v>
      </c>
      <c r="U18" s="26" t="b">
        <f t="shared" si="7"/>
        <v>1</v>
      </c>
      <c r="V18" s="26">
        <f t="shared" si="18"/>
        <v>9.0100106728381868E-3</v>
      </c>
      <c r="W18" s="13"/>
      <c r="X18" s="13">
        <f t="shared" si="8"/>
        <v>43.056093044143815</v>
      </c>
      <c r="Y18" s="13">
        <f t="shared" si="9"/>
        <v>24.952124308537556</v>
      </c>
      <c r="Z18" s="13">
        <f t="shared" si="10"/>
        <v>41.940417939712752</v>
      </c>
      <c r="AA18" s="13">
        <f t="shared" si="11"/>
        <v>19.219643840037318</v>
      </c>
      <c r="AB18" s="13">
        <f t="shared" si="12"/>
        <v>143.97724418691757</v>
      </c>
      <c r="AC18" s="13"/>
      <c r="AD18" s="13">
        <f t="shared" si="13"/>
        <v>100.02459183892022</v>
      </c>
      <c r="AE18" s="13">
        <f t="shared" si="14"/>
        <v>56.091183275468815</v>
      </c>
      <c r="AF18" s="13">
        <f t="shared" si="15"/>
        <v>100.01644940594841</v>
      </c>
      <c r="AG18" s="13">
        <f t="shared" si="16"/>
        <v>43.941550996423224</v>
      </c>
      <c r="AH18" s="13">
        <f t="shared" si="17"/>
        <v>44.796462124290699</v>
      </c>
    </row>
    <row r="19" spans="1:34" x14ac:dyDescent="0.3">
      <c r="A19" s="13">
        <v>17</v>
      </c>
      <c r="B19" s="6">
        <v>127.58500931</v>
      </c>
      <c r="C19" s="6">
        <v>259.37123269</v>
      </c>
      <c r="D19" s="37">
        <v>170.83041263999999</v>
      </c>
      <c r="E19" s="37">
        <v>217.20595478999999</v>
      </c>
      <c r="F19" s="35">
        <v>75.747469469999999</v>
      </c>
      <c r="G19" s="35">
        <v>223.88620198999999</v>
      </c>
      <c r="H19" s="13">
        <f t="shared" si="0"/>
        <v>6.6802471999999966</v>
      </c>
      <c r="I19" s="13">
        <f t="shared" si="1"/>
        <v>-95.082943169999993</v>
      </c>
      <c r="J19" s="13">
        <f t="shared" si="2"/>
        <v>-7.0257051131203396E-2</v>
      </c>
      <c r="K19" s="13"/>
      <c r="L19" s="8">
        <v>223.75151789</v>
      </c>
      <c r="M19" s="8">
        <v>230.04711119000001</v>
      </c>
      <c r="N19" s="9">
        <v>18.32700221</v>
      </c>
      <c r="O19" s="9">
        <v>261.24446224000002</v>
      </c>
      <c r="P19" s="13">
        <f t="shared" si="3"/>
        <v>31.197351050000009</v>
      </c>
      <c r="Q19" s="13">
        <f t="shared" si="4"/>
        <v>-205.42451568000001</v>
      </c>
      <c r="R19" s="13">
        <f t="shared" si="5"/>
        <v>-0.15186771134267962</v>
      </c>
      <c r="T19" s="13" t="str">
        <f t="shared" si="6"/>
        <v>1 - Eye</v>
      </c>
      <c r="U19" s="13" t="b">
        <f t="shared" si="7"/>
        <v>0</v>
      </c>
      <c r="V19" s="13">
        <f t="shared" si="18"/>
        <v>8.1610660211476227E-2</v>
      </c>
      <c r="W19" s="13"/>
      <c r="X19" s="13">
        <f t="shared" si="8"/>
        <v>109.26817416512171</v>
      </c>
      <c r="Y19" s="13">
        <f t="shared" si="9"/>
        <v>60.399301068461071</v>
      </c>
      <c r="Z19" s="13">
        <f t="shared" si="10"/>
        <v>95.317321534559269</v>
      </c>
      <c r="AA19" s="13">
        <f t="shared" si="11"/>
        <v>62.819725727223066</v>
      </c>
      <c r="AB19" s="13">
        <f t="shared" si="12"/>
        <v>1860.1543689024277</v>
      </c>
      <c r="AC19" s="13"/>
      <c r="AD19" s="13">
        <f t="shared" si="13"/>
        <v>208.79603548457851</v>
      </c>
      <c r="AE19" s="13">
        <f t="shared" si="14"/>
        <v>100.53805982917103</v>
      </c>
      <c r="AF19" s="13">
        <f t="shared" si="15"/>
        <v>207.77994695085354</v>
      </c>
      <c r="AG19" s="13">
        <f t="shared" si="16"/>
        <v>109.27406418913247</v>
      </c>
      <c r="AH19" s="13">
        <f t="shared" si="17"/>
        <v>1511.876564727917</v>
      </c>
    </row>
    <row r="20" spans="1:34" x14ac:dyDescent="0.3">
      <c r="A20" s="13">
        <v>18</v>
      </c>
      <c r="B20" s="6">
        <v>130.07052497000001</v>
      </c>
      <c r="C20" s="6">
        <v>263.61480490999998</v>
      </c>
      <c r="D20" s="37">
        <v>170.83041263999999</v>
      </c>
      <c r="E20" s="37">
        <v>217.20595478999999</v>
      </c>
      <c r="F20" s="35">
        <v>75.747469469999999</v>
      </c>
      <c r="G20" s="35">
        <v>223.88620198999999</v>
      </c>
      <c r="H20" s="13">
        <f t="shared" si="0"/>
        <v>6.6802471999999966</v>
      </c>
      <c r="I20" s="13">
        <f t="shared" si="1"/>
        <v>-95.082943169999993</v>
      </c>
      <c r="J20" s="13">
        <f t="shared" si="2"/>
        <v>-7.0257051131203396E-2</v>
      </c>
      <c r="K20" s="13"/>
      <c r="L20" s="8">
        <v>223.75151789</v>
      </c>
      <c r="M20" s="8">
        <v>230.04711119000001</v>
      </c>
      <c r="N20" s="9">
        <v>18.32700221</v>
      </c>
      <c r="O20" s="9">
        <v>261.24446224000002</v>
      </c>
      <c r="P20" s="13">
        <f t="shared" si="3"/>
        <v>31.197351050000009</v>
      </c>
      <c r="Q20" s="13">
        <f t="shared" si="4"/>
        <v>-205.42451568000001</v>
      </c>
      <c r="R20" s="13">
        <f t="shared" si="5"/>
        <v>-0.15186771134267962</v>
      </c>
      <c r="T20" s="13" t="str">
        <f t="shared" si="6"/>
        <v>1 - Eye</v>
      </c>
      <c r="U20" s="13" t="b">
        <f t="shared" si="7"/>
        <v>0</v>
      </c>
      <c r="V20" s="13">
        <f t="shared" si="18"/>
        <v>8.1610660211476227E-2</v>
      </c>
      <c r="W20" s="13"/>
      <c r="X20" s="13">
        <f t="shared" si="8"/>
        <v>112.19235636262579</v>
      </c>
      <c r="Y20" s="13">
        <f t="shared" si="9"/>
        <v>61.76689900206776</v>
      </c>
      <c r="Z20" s="13">
        <f t="shared" si="10"/>
        <v>95.317321534559269</v>
      </c>
      <c r="AA20" s="13">
        <f t="shared" si="11"/>
        <v>67.300492188624546</v>
      </c>
      <c r="AB20" s="13">
        <f t="shared" si="12"/>
        <v>2070.2019665325874</v>
      </c>
      <c r="AC20" s="13"/>
      <c r="AD20" s="13">
        <f t="shared" si="13"/>
        <v>209.53100788854013</v>
      </c>
      <c r="AE20" s="13">
        <f t="shared" si="14"/>
        <v>99.513408624952717</v>
      </c>
      <c r="AF20" s="13">
        <f t="shared" si="15"/>
        <v>207.77994695085354</v>
      </c>
      <c r="AG20" s="13">
        <f t="shared" si="16"/>
        <v>111.76866020127405</v>
      </c>
      <c r="AH20" s="13">
        <f t="shared" si="17"/>
        <v>1986.5142010438617</v>
      </c>
    </row>
    <row r="21" spans="1:34" x14ac:dyDescent="0.3">
      <c r="A21" s="13">
        <v>19</v>
      </c>
      <c r="B21" s="6">
        <v>395.47661794999999</v>
      </c>
      <c r="C21" s="6">
        <v>210.13512354</v>
      </c>
      <c r="D21" s="37">
        <v>453.18142188000002</v>
      </c>
      <c r="E21" s="37">
        <v>155.99027609999999</v>
      </c>
      <c r="F21" s="35">
        <v>341.47890381000002</v>
      </c>
      <c r="G21" s="35">
        <v>154.82537379999999</v>
      </c>
      <c r="H21" s="13">
        <f t="shared" si="0"/>
        <v>-1.1649022999999943</v>
      </c>
      <c r="I21" s="13">
        <f t="shared" si="1"/>
        <v>-111.70251807</v>
      </c>
      <c r="J21" s="13">
        <f t="shared" si="2"/>
        <v>1.0428612712830623E-2</v>
      </c>
      <c r="K21" s="13"/>
      <c r="L21" s="8">
        <v>516.48287723999999</v>
      </c>
      <c r="M21" s="8">
        <v>182.76681246999999</v>
      </c>
      <c r="N21" s="9">
        <v>279.58584294000002</v>
      </c>
      <c r="O21" s="9">
        <v>181.45583576000001</v>
      </c>
      <c r="P21" s="13">
        <f t="shared" si="3"/>
        <v>-1.3109767099999772</v>
      </c>
      <c r="Q21" s="13">
        <f t="shared" si="4"/>
        <v>-236.89703429999997</v>
      </c>
      <c r="R21" s="13">
        <f t="shared" si="5"/>
        <v>5.5339515493460839E-3</v>
      </c>
      <c r="T21" s="13" t="str">
        <f t="shared" si="6"/>
        <v>1 - Eye</v>
      </c>
      <c r="U21" s="26" t="b">
        <f t="shared" si="7"/>
        <v>1</v>
      </c>
      <c r="V21" s="26">
        <f t="shared" si="18"/>
        <v>4.8946611634845391E-3</v>
      </c>
      <c r="W21" s="13"/>
      <c r="X21" s="13">
        <f t="shared" si="8"/>
        <v>134.06795273824096</v>
      </c>
      <c r="Y21" s="13">
        <f t="shared" si="9"/>
        <v>79.129696706739765</v>
      </c>
      <c r="Z21" s="13">
        <f t="shared" si="10"/>
        <v>111.70859206232625</v>
      </c>
      <c r="AA21" s="13">
        <f t="shared" si="11"/>
        <v>77.297616707415912</v>
      </c>
      <c r="AB21" s="13">
        <f t="shared" si="12"/>
        <v>3057.6681291915502</v>
      </c>
      <c r="AC21" s="13"/>
      <c r="AD21" s="13">
        <f t="shared" si="13"/>
        <v>240.17497931957516</v>
      </c>
      <c r="AE21" s="13">
        <f t="shared" si="14"/>
        <v>124.06264239561801</v>
      </c>
      <c r="AF21" s="13">
        <f t="shared" si="15"/>
        <v>236.9006617130259</v>
      </c>
      <c r="AG21" s="13">
        <f t="shared" si="16"/>
        <v>119.38665453050642</v>
      </c>
      <c r="AH21" s="13">
        <f t="shared" si="17"/>
        <v>3321.0540569881246</v>
      </c>
    </row>
    <row r="22" spans="1:34" x14ac:dyDescent="0.3">
      <c r="A22" s="13">
        <v>20</v>
      </c>
      <c r="B22" s="6">
        <v>442.30250289000003</v>
      </c>
      <c r="C22" s="6">
        <v>264.9126718</v>
      </c>
      <c r="D22" s="37">
        <v>473.68062755</v>
      </c>
      <c r="E22" s="37">
        <v>267.21427693999999</v>
      </c>
      <c r="F22" s="35">
        <v>428.63523192999997</v>
      </c>
      <c r="G22" s="35">
        <v>264.29704611</v>
      </c>
      <c r="H22" s="13">
        <f t="shared" si="0"/>
        <v>-2.9172308299999941</v>
      </c>
      <c r="I22" s="13">
        <f t="shared" si="1"/>
        <v>-45.045395620000022</v>
      </c>
      <c r="J22" s="13">
        <f t="shared" si="2"/>
        <v>6.4762020398478906E-2</v>
      </c>
      <c r="K22" s="13"/>
      <c r="L22" s="8">
        <v>498.72269133999998</v>
      </c>
      <c r="M22" s="8">
        <v>269.75274311999999</v>
      </c>
      <c r="N22" s="9">
        <v>399.29889845000002</v>
      </c>
      <c r="O22" s="9">
        <v>256.28546165</v>
      </c>
      <c r="P22" s="13">
        <f t="shared" si="3"/>
        <v>-13.467281469999989</v>
      </c>
      <c r="Q22" s="13">
        <f t="shared" si="4"/>
        <v>-99.423792889999959</v>
      </c>
      <c r="R22" s="13">
        <f t="shared" si="5"/>
        <v>0.13545330628152416</v>
      </c>
      <c r="T22" s="13" t="str">
        <f t="shared" si="6"/>
        <v>2 - Ear</v>
      </c>
      <c r="U22" s="13" t="b">
        <f t="shared" si="7"/>
        <v>0</v>
      </c>
      <c r="V22" s="13">
        <f t="shared" si="18"/>
        <v>7.0691285883045255E-2</v>
      </c>
      <c r="W22" s="13"/>
      <c r="X22" s="13">
        <f t="shared" si="8"/>
        <v>45.141656083624341</v>
      </c>
      <c r="Y22" s="13">
        <f t="shared" si="9"/>
        <v>31.462423514392096</v>
      </c>
      <c r="Z22" s="13">
        <f t="shared" si="10"/>
        <v>45.139759661276663</v>
      </c>
      <c r="AA22" s="13">
        <f t="shared" si="11"/>
        <v>13.681128991579925</v>
      </c>
      <c r="AB22" s="13">
        <f t="shared" si="12"/>
        <v>6.0697407232915843</v>
      </c>
      <c r="AC22" s="13"/>
      <c r="AD22" s="13">
        <f t="shared" si="13"/>
        <v>100.40980040747515</v>
      </c>
      <c r="AE22" s="13">
        <f t="shared" si="14"/>
        <v>56.627413459526778</v>
      </c>
      <c r="AF22" s="13">
        <f t="shared" si="15"/>
        <v>100.33174105349619</v>
      </c>
      <c r="AG22" s="13">
        <f t="shared" si="16"/>
        <v>43.860446301927333</v>
      </c>
      <c r="AH22" s="13">
        <f t="shared" si="17"/>
        <v>139.30415497703564</v>
      </c>
    </row>
    <row r="23" spans="1:34" x14ac:dyDescent="0.3">
      <c r="A23" s="13">
        <v>21</v>
      </c>
      <c r="B23" s="6">
        <v>203.52541518000001</v>
      </c>
      <c r="C23" s="6">
        <v>422.41057290999998</v>
      </c>
      <c r="D23" s="37">
        <v>208.91846225</v>
      </c>
      <c r="E23" s="37">
        <v>265.17889653999998</v>
      </c>
      <c r="F23" s="35">
        <v>169.47221327</v>
      </c>
      <c r="G23" s="35">
        <v>391.97366262000003</v>
      </c>
      <c r="H23" s="13">
        <f t="shared" si="0"/>
        <v>126.79476608000004</v>
      </c>
      <c r="I23" s="13">
        <f t="shared" si="1"/>
        <v>-39.446248980000007</v>
      </c>
      <c r="J23" s="13">
        <f t="shared" si="2"/>
        <v>-3.2143681429452871</v>
      </c>
      <c r="K23" s="13"/>
      <c r="L23" s="8">
        <v>236.31147100999999</v>
      </c>
      <c r="M23" s="8">
        <v>276.91133551000001</v>
      </c>
      <c r="N23" s="9">
        <v>137.07046113000001</v>
      </c>
      <c r="O23" s="9">
        <v>424.75268237</v>
      </c>
      <c r="P23" s="13">
        <f t="shared" si="3"/>
        <v>147.84134685999999</v>
      </c>
      <c r="Q23" s="13">
        <f t="shared" si="4"/>
        <v>-99.241009879999979</v>
      </c>
      <c r="R23" s="13">
        <f t="shared" si="5"/>
        <v>-1.4897202984811062</v>
      </c>
      <c r="T23" s="13" t="str">
        <f t="shared" si="6"/>
        <v>2 - Ear</v>
      </c>
      <c r="U23" s="13" t="b">
        <f t="shared" si="7"/>
        <v>0</v>
      </c>
      <c r="V23" s="13">
        <f t="shared" si="18"/>
        <v>1.7246478444641808</v>
      </c>
      <c r="W23" s="13"/>
      <c r="X23" s="13">
        <f t="shared" si="8"/>
        <v>167.89308855699534</v>
      </c>
      <c r="Y23" s="13">
        <f t="shared" si="9"/>
        <v>157.32413994940399</v>
      </c>
      <c r="Z23" s="13">
        <f t="shared" si="10"/>
        <v>132.78900279719733</v>
      </c>
      <c r="AA23" s="13">
        <f t="shared" si="11"/>
        <v>45.673034367389405</v>
      </c>
      <c r="AB23" s="13">
        <f t="shared" si="12"/>
        <v>2759.1948559673579</v>
      </c>
      <c r="AC23" s="13"/>
      <c r="AD23" s="13">
        <f t="shared" si="13"/>
        <v>196.85248929634005</v>
      </c>
      <c r="AE23" s="13">
        <f t="shared" si="14"/>
        <v>149.14742217306147</v>
      </c>
      <c r="AF23" s="13">
        <f t="shared" si="15"/>
        <v>178.06134303486843</v>
      </c>
      <c r="AG23" s="13">
        <f t="shared" si="16"/>
        <v>66.496213384750206</v>
      </c>
      <c r="AH23" s="13">
        <f t="shared" si="17"/>
        <v>4796.1783021057536</v>
      </c>
    </row>
    <row r="24" spans="1:34" x14ac:dyDescent="0.3">
      <c r="A24" s="13">
        <v>22</v>
      </c>
      <c r="B24" s="6">
        <v>211.49997809999999</v>
      </c>
      <c r="C24" s="6">
        <v>420.58476492</v>
      </c>
      <c r="D24" s="37">
        <v>210.14622817</v>
      </c>
      <c r="E24" s="37">
        <v>400.40802279000002</v>
      </c>
      <c r="F24" s="35">
        <v>169.47221327</v>
      </c>
      <c r="G24" s="35">
        <v>392.97366262000003</v>
      </c>
      <c r="H24" s="13">
        <f t="shared" si="0"/>
        <v>-7.4343601699999908</v>
      </c>
      <c r="I24" s="13">
        <f t="shared" si="1"/>
        <v>-40.674014900000003</v>
      </c>
      <c r="J24" s="13">
        <f t="shared" si="2"/>
        <v>0.18277910819175094</v>
      </c>
      <c r="K24" s="13"/>
      <c r="L24" s="8">
        <v>233.62715434</v>
      </c>
      <c r="M24" s="8">
        <v>251.23403243999999</v>
      </c>
      <c r="N24" s="9">
        <v>137.07046113000001</v>
      </c>
      <c r="O24" s="9">
        <v>424.75268237</v>
      </c>
      <c r="P24" s="13">
        <f t="shared" si="3"/>
        <v>173.51864993000001</v>
      </c>
      <c r="Q24" s="13">
        <f t="shared" si="4"/>
        <v>-96.556693209999992</v>
      </c>
      <c r="R24" s="13">
        <f t="shared" si="5"/>
        <v>-1.7970649590558823</v>
      </c>
      <c r="T24" s="13" t="str">
        <f t="shared" si="6"/>
        <v>1 - Eye</v>
      </c>
      <c r="U24" s="13" t="b">
        <f t="shared" si="7"/>
        <v>0</v>
      </c>
      <c r="V24" s="13">
        <f t="shared" si="18"/>
        <v>1.9798440672476332</v>
      </c>
      <c r="W24" s="13"/>
      <c r="X24" s="13">
        <f t="shared" si="8"/>
        <v>55.928101172632438</v>
      </c>
      <c r="Y24" s="13">
        <f t="shared" si="9"/>
        <v>20.222105771988513</v>
      </c>
      <c r="Z24" s="13">
        <f t="shared" si="10"/>
        <v>41.347856041428606</v>
      </c>
      <c r="AA24" s="13">
        <f t="shared" si="11"/>
        <v>50.286240531847753</v>
      </c>
      <c r="AB24" s="13">
        <f t="shared" si="12"/>
        <v>405.30242273467246</v>
      </c>
      <c r="AC24" s="13"/>
      <c r="AD24" s="13">
        <f t="shared" si="13"/>
        <v>221.95550407026059</v>
      </c>
      <c r="AE24" s="13">
        <f t="shared" si="14"/>
        <v>170.79017102827828</v>
      </c>
      <c r="AF24" s="13">
        <f t="shared" si="15"/>
        <v>198.57471358957051</v>
      </c>
      <c r="AG24" s="13">
        <f t="shared" si="16"/>
        <v>74.546123522672389</v>
      </c>
      <c r="AH24" s="13">
        <f t="shared" si="17"/>
        <v>6256.2344865160821</v>
      </c>
    </row>
    <row r="25" spans="1:34" x14ac:dyDescent="0.3">
      <c r="A25" s="13">
        <v>23</v>
      </c>
      <c r="B25" s="6">
        <v>443.3299586</v>
      </c>
      <c r="C25" s="6">
        <v>430.93212792000003</v>
      </c>
      <c r="D25" s="37">
        <v>476.38219649000001</v>
      </c>
      <c r="E25" s="37">
        <v>401.06053906</v>
      </c>
      <c r="F25" s="35">
        <v>439.86463216999999</v>
      </c>
      <c r="G25" s="35">
        <v>267.36187196999998</v>
      </c>
      <c r="H25" s="13">
        <f t="shared" si="0"/>
        <v>-133.69866709000001</v>
      </c>
      <c r="I25" s="13">
        <f t="shared" si="1"/>
        <v>-36.51756432000002</v>
      </c>
      <c r="J25" s="13">
        <f t="shared" si="2"/>
        <v>3.6612153515609922</v>
      </c>
      <c r="K25" s="13"/>
      <c r="L25" s="8">
        <v>489.34507667000003</v>
      </c>
      <c r="M25" s="8">
        <v>256.25628531000001</v>
      </c>
      <c r="N25" s="9">
        <v>405.87378819000003</v>
      </c>
      <c r="O25" s="9">
        <v>275.77923541000001</v>
      </c>
      <c r="P25" s="13">
        <f t="shared" si="3"/>
        <v>19.522950100000003</v>
      </c>
      <c r="Q25" s="13">
        <f t="shared" si="4"/>
        <v>-83.471288479999998</v>
      </c>
      <c r="R25" s="13">
        <f t="shared" si="5"/>
        <v>-0.23388820821518488</v>
      </c>
      <c r="T25" s="13" t="str">
        <f t="shared" si="6"/>
        <v>1 - Eye</v>
      </c>
      <c r="U25" s="13" t="b">
        <f t="shared" si="7"/>
        <v>0</v>
      </c>
      <c r="V25" s="13">
        <f t="shared" si="18"/>
        <v>3.8951035597761772</v>
      </c>
      <c r="W25" s="13"/>
      <c r="X25" s="13">
        <f t="shared" si="8"/>
        <v>173.37684175047917</v>
      </c>
      <c r="Y25" s="13">
        <f t="shared" si="9"/>
        <v>44.550670596053102</v>
      </c>
      <c r="Z25" s="13">
        <f t="shared" si="10"/>
        <v>138.59605364334149</v>
      </c>
      <c r="AA25" s="13">
        <f t="shared" si="11"/>
        <v>163.60695926156376</v>
      </c>
      <c r="AB25" s="13">
        <f t="shared" si="12"/>
        <v>2754.9389088851212</v>
      </c>
      <c r="AC25" s="13"/>
      <c r="AD25" s="13">
        <f t="shared" si="13"/>
        <v>212.98459597713861</v>
      </c>
      <c r="AE25" s="13">
        <f t="shared" si="14"/>
        <v>180.63510479004225</v>
      </c>
      <c r="AF25" s="13">
        <f t="shared" si="15"/>
        <v>85.723984864905049</v>
      </c>
      <c r="AG25" s="13">
        <f t="shared" si="16"/>
        <v>159.61010229932995</v>
      </c>
      <c r="AH25" s="13">
        <f t="shared" si="17"/>
        <v>6841.03339753008</v>
      </c>
    </row>
    <row r="26" spans="1:34" x14ac:dyDescent="0.3">
      <c r="A26" s="13">
        <v>24</v>
      </c>
      <c r="B26" s="6">
        <v>458.91028474000001</v>
      </c>
      <c r="C26" s="6">
        <v>225.30008301999999</v>
      </c>
      <c r="D26" s="37">
        <v>490.54348988999999</v>
      </c>
      <c r="E26" s="37">
        <v>161.51294866999999</v>
      </c>
      <c r="F26" s="35">
        <v>400.25373565000001</v>
      </c>
      <c r="G26" s="35">
        <v>185.60072792</v>
      </c>
      <c r="H26" s="13">
        <f t="shared" si="0"/>
        <v>24.087779250000011</v>
      </c>
      <c r="I26" s="13">
        <f t="shared" si="1"/>
        <v>-90.289754239999979</v>
      </c>
      <c r="J26" s="13">
        <f t="shared" si="2"/>
        <v>-0.26678308577484966</v>
      </c>
      <c r="K26" s="13"/>
      <c r="L26" s="8">
        <v>558.09260305999999</v>
      </c>
      <c r="M26" s="8">
        <v>176.53495543</v>
      </c>
      <c r="N26" s="9">
        <v>349.32829748</v>
      </c>
      <c r="O26" s="9">
        <v>226.16845839000001</v>
      </c>
      <c r="P26" s="13">
        <f t="shared" si="3"/>
        <v>49.633502960000015</v>
      </c>
      <c r="Q26" s="13">
        <f t="shared" si="4"/>
        <v>-208.76430557999998</v>
      </c>
      <c r="R26" s="13">
        <f t="shared" si="5"/>
        <v>-0.23774899076786907</v>
      </c>
      <c r="T26" s="13" t="str">
        <f t="shared" si="6"/>
        <v>2 - Ear</v>
      </c>
      <c r="U26" s="13" t="b">
        <f t="shared" si="7"/>
        <v>0</v>
      </c>
      <c r="V26" s="13">
        <f t="shared" si="18"/>
        <v>2.9034095006980593E-2</v>
      </c>
      <c r="W26" s="13"/>
      <c r="X26" s="13">
        <f t="shared" si="8"/>
        <v>117.73796681940105</v>
      </c>
      <c r="Y26" s="13">
        <f t="shared" si="9"/>
        <v>71.200127644878108</v>
      </c>
      <c r="Z26" s="13">
        <f t="shared" si="10"/>
        <v>93.447636834305911</v>
      </c>
      <c r="AA26" s="13">
        <f t="shared" si="11"/>
        <v>70.828169159618085</v>
      </c>
      <c r="AB26" s="13">
        <f t="shared" si="12"/>
        <v>2498.6755107560989</v>
      </c>
      <c r="AC26" s="13"/>
      <c r="AD26" s="13">
        <f t="shared" si="13"/>
        <v>217.34552566638862</v>
      </c>
      <c r="AE26" s="13">
        <f t="shared" si="14"/>
        <v>110.52225991264737</v>
      </c>
      <c r="AF26" s="13">
        <f t="shared" si="15"/>
        <v>214.58336352191878</v>
      </c>
      <c r="AG26" s="13">
        <f t="shared" si="16"/>
        <v>109.58542789821111</v>
      </c>
      <c r="AH26" s="13">
        <f t="shared" si="17"/>
        <v>2628.8260539655244</v>
      </c>
    </row>
    <row r="27" spans="1:34" x14ac:dyDescent="0.3">
      <c r="A27" s="13">
        <v>25</v>
      </c>
      <c r="B27" s="6">
        <v>203.52541518000001</v>
      </c>
      <c r="C27" s="6">
        <v>422.41057290999998</v>
      </c>
      <c r="D27" s="37">
        <v>208.91846225</v>
      </c>
      <c r="E27" s="37">
        <v>402.17889653999998</v>
      </c>
      <c r="F27" s="35">
        <v>169.47221327</v>
      </c>
      <c r="G27" s="35">
        <v>393.97366262000003</v>
      </c>
      <c r="H27" s="13">
        <f t="shared" si="0"/>
        <v>-8.2052339199999551</v>
      </c>
      <c r="I27" s="13">
        <f t="shared" si="1"/>
        <v>-39.446248980000007</v>
      </c>
      <c r="J27" s="13">
        <f t="shared" si="2"/>
        <v>0.20801049864488164</v>
      </c>
      <c r="K27" s="13"/>
      <c r="L27" s="8">
        <v>236.31147100999999</v>
      </c>
      <c r="M27" s="8">
        <v>257.91133551000001</v>
      </c>
      <c r="N27" s="9">
        <v>137.07046113000001</v>
      </c>
      <c r="O27" s="9">
        <v>424.75268237</v>
      </c>
      <c r="P27" s="13">
        <f t="shared" si="3"/>
        <v>166.84134685999999</v>
      </c>
      <c r="Q27" s="13">
        <f t="shared" si="4"/>
        <v>-99.241009879999979</v>
      </c>
      <c r="R27" s="13">
        <f t="shared" si="5"/>
        <v>-1.681173408671887</v>
      </c>
      <c r="T27" s="13" t="str">
        <f t="shared" si="6"/>
        <v>1 - Eye</v>
      </c>
      <c r="U27" s="13" t="b">
        <f t="shared" si="7"/>
        <v>0</v>
      </c>
      <c r="V27" s="13">
        <f t="shared" si="18"/>
        <v>1.8891839073167687</v>
      </c>
      <c r="W27" s="13"/>
      <c r="X27" s="13">
        <f t="shared" si="8"/>
        <v>52.797011600349762</v>
      </c>
      <c r="Y27" s="13">
        <f t="shared" si="9"/>
        <v>20.938139493270455</v>
      </c>
      <c r="Z27" s="13">
        <f t="shared" si="10"/>
        <v>40.290599676277708</v>
      </c>
      <c r="AA27" s="13">
        <f t="shared" si="11"/>
        <v>44.365284031151361</v>
      </c>
      <c r="AB27" s="13">
        <f t="shared" si="12"/>
        <v>421.15747806236158</v>
      </c>
      <c r="AC27" s="13"/>
      <c r="AD27" s="13">
        <f t="shared" si="13"/>
        <v>214.17833225750181</v>
      </c>
      <c r="AE27" s="13">
        <f t="shared" si="14"/>
        <v>167.73468502986918</v>
      </c>
      <c r="AF27" s="13">
        <f t="shared" si="15"/>
        <v>194.1257661003842</v>
      </c>
      <c r="AG27" s="13">
        <f t="shared" si="16"/>
        <v>66.496213384750206</v>
      </c>
      <c r="AH27" s="13">
        <f t="shared" si="17"/>
        <v>5427.5003655807559</v>
      </c>
    </row>
    <row r="28" spans="1:34" x14ac:dyDescent="0.3">
      <c r="A28" s="13">
        <v>26</v>
      </c>
      <c r="B28" s="6">
        <v>211.49997809999999</v>
      </c>
      <c r="C28" s="6">
        <v>420.58476492</v>
      </c>
      <c r="D28" s="37">
        <v>210.14622817</v>
      </c>
      <c r="E28" s="37">
        <v>403.40802279000002</v>
      </c>
      <c r="F28" s="35">
        <v>169.47221327</v>
      </c>
      <c r="G28" s="35">
        <v>391.97366262000003</v>
      </c>
      <c r="H28" s="13">
        <f t="shared" si="0"/>
        <v>-11.434360169999991</v>
      </c>
      <c r="I28" s="13">
        <f t="shared" si="1"/>
        <v>-40.674014900000003</v>
      </c>
      <c r="J28" s="13">
        <f t="shared" si="2"/>
        <v>0.28112199393426462</v>
      </c>
      <c r="K28" s="13"/>
      <c r="L28" s="8">
        <v>233.62715434</v>
      </c>
      <c r="M28" s="8">
        <v>258.23403244000002</v>
      </c>
      <c r="N28" s="9">
        <v>137.07046113000001</v>
      </c>
      <c r="O28" s="9">
        <v>424.75268237</v>
      </c>
      <c r="P28" s="13">
        <f t="shared" si="3"/>
        <v>166.51864992999998</v>
      </c>
      <c r="Q28" s="13">
        <f t="shared" si="4"/>
        <v>-96.556693209999992</v>
      </c>
      <c r="R28" s="13">
        <f t="shared" si="5"/>
        <v>-1.7245686901045851</v>
      </c>
      <c r="T28" s="13" t="str">
        <f t="shared" si="6"/>
        <v>1 - Eye</v>
      </c>
      <c r="U28" s="13" t="b">
        <f t="shared" si="7"/>
        <v>0</v>
      </c>
      <c r="V28" s="13">
        <f t="shared" si="18"/>
        <v>2.00569068403885</v>
      </c>
      <c r="W28" s="13"/>
      <c r="X28" s="13">
        <f t="shared" si="8"/>
        <v>55.161438289147512</v>
      </c>
      <c r="Y28" s="13">
        <f t="shared" si="9"/>
        <v>17.230006067134486</v>
      </c>
      <c r="Z28" s="13">
        <f t="shared" si="10"/>
        <v>42.250681421519161</v>
      </c>
      <c r="AA28" s="13">
        <f t="shared" si="11"/>
        <v>50.842189089641373</v>
      </c>
      <c r="AB28" s="13">
        <f t="shared" si="12"/>
        <v>341.58390052467246</v>
      </c>
      <c r="AC28" s="13"/>
      <c r="AD28" s="13">
        <f t="shared" si="13"/>
        <v>215.44293387407419</v>
      </c>
      <c r="AE28" s="13">
        <f t="shared" si="14"/>
        <v>163.85167763910303</v>
      </c>
      <c r="AF28" s="13">
        <f t="shared" si="15"/>
        <v>192.48806658637292</v>
      </c>
      <c r="AG28" s="13">
        <f t="shared" si="16"/>
        <v>74.546123522672389</v>
      </c>
      <c r="AH28" s="13">
        <f t="shared" si="17"/>
        <v>5995.7311771210843</v>
      </c>
    </row>
    <row r="29" spans="1:34" x14ac:dyDescent="0.3">
      <c r="A29" s="13">
        <v>27</v>
      </c>
      <c r="B29" s="6">
        <v>128.61994476000001</v>
      </c>
      <c r="C29" s="6">
        <v>261.69429355</v>
      </c>
      <c r="D29" s="37">
        <v>172.20289880000001</v>
      </c>
      <c r="E29" s="37">
        <v>214.22618652</v>
      </c>
      <c r="F29" s="35">
        <v>78.522535009999999</v>
      </c>
      <c r="G29" s="35">
        <v>223.34365725999999</v>
      </c>
      <c r="H29" s="13">
        <f t="shared" si="0"/>
        <v>9.1174707399999875</v>
      </c>
      <c r="I29" s="13">
        <f t="shared" si="1"/>
        <v>-93.680363790000015</v>
      </c>
      <c r="J29" s="13">
        <f t="shared" si="2"/>
        <v>-9.7325313130063221E-2</v>
      </c>
      <c r="K29" s="13"/>
      <c r="L29" s="8">
        <v>231.01926757000001</v>
      </c>
      <c r="M29" s="8">
        <v>230.42300528999999</v>
      </c>
      <c r="N29" s="9">
        <v>27.911599859999999</v>
      </c>
      <c r="O29" s="9">
        <v>254.76039395999999</v>
      </c>
      <c r="P29" s="13">
        <f t="shared" si="3"/>
        <v>24.337388669999996</v>
      </c>
      <c r="Q29" s="13">
        <f t="shared" si="4"/>
        <v>-203.10766771000002</v>
      </c>
      <c r="R29" s="13">
        <f t="shared" si="5"/>
        <v>-0.11982506098563084</v>
      </c>
      <c r="T29" s="13" t="str">
        <f t="shared" si="6"/>
        <v>1 - Eye</v>
      </c>
      <c r="U29" s="13" t="b">
        <f t="shared" si="7"/>
        <v>0</v>
      </c>
      <c r="V29" s="13">
        <f t="shared" si="18"/>
        <v>2.2499747855567617E-2</v>
      </c>
      <c r="W29" s="13"/>
      <c r="X29" s="13">
        <f t="shared" si="8"/>
        <v>110.82789138971191</v>
      </c>
      <c r="Y29" s="13">
        <f t="shared" si="9"/>
        <v>64.441408022049671</v>
      </c>
      <c r="Z29" s="13">
        <f t="shared" si="10"/>
        <v>94.122998425047541</v>
      </c>
      <c r="AA29" s="13">
        <f t="shared" si="11"/>
        <v>63.091376332326604</v>
      </c>
      <c r="AB29" s="13">
        <f t="shared" si="12"/>
        <v>2024.7316133852962</v>
      </c>
      <c r="AC29" s="13"/>
      <c r="AD29" s="13">
        <f t="shared" si="13"/>
        <v>206.28757840762083</v>
      </c>
      <c r="AE29" s="13">
        <f t="shared" si="14"/>
        <v>107.0678045977716</v>
      </c>
      <c r="AF29" s="13">
        <f t="shared" si="15"/>
        <v>204.56058557275992</v>
      </c>
      <c r="AG29" s="13">
        <f t="shared" si="16"/>
        <v>100.94676664471012</v>
      </c>
      <c r="AH29" s="13">
        <f t="shared" si="17"/>
        <v>1929.653153001969</v>
      </c>
    </row>
    <row r="30" spans="1:34" x14ac:dyDescent="0.3">
      <c r="A30" s="13">
        <v>28</v>
      </c>
      <c r="B30" s="6">
        <v>142.57980036000001</v>
      </c>
      <c r="C30" s="6">
        <v>263.51983024999998</v>
      </c>
      <c r="D30" s="37">
        <v>158.35878246999999</v>
      </c>
      <c r="E30" s="37">
        <v>272.64475245</v>
      </c>
      <c r="F30" s="35">
        <v>113.93758185999999</v>
      </c>
      <c r="G30" s="35">
        <v>269.75661424999998</v>
      </c>
      <c r="H30" s="13">
        <f t="shared" si="0"/>
        <v>-2.8881382000000144</v>
      </c>
      <c r="I30" s="13">
        <f t="shared" si="1"/>
        <v>-44.42120061</v>
      </c>
      <c r="J30" s="13">
        <f t="shared" si="2"/>
        <v>6.5017112557508028E-2</v>
      </c>
      <c r="K30" s="13"/>
      <c r="L30" s="8">
        <v>197.83550814</v>
      </c>
      <c r="M30" s="8">
        <v>264.98132325</v>
      </c>
      <c r="N30" s="9">
        <v>88.807366049999999</v>
      </c>
      <c r="O30" s="9">
        <v>284.19048033000001</v>
      </c>
      <c r="P30" s="13">
        <f t="shared" si="3"/>
        <v>19.209157080000011</v>
      </c>
      <c r="Q30" s="13">
        <f t="shared" si="4"/>
        <v>-109.02814209</v>
      </c>
      <c r="R30" s="13">
        <f t="shared" si="5"/>
        <v>-0.17618531061588974</v>
      </c>
      <c r="T30" s="13" t="str">
        <f t="shared" si="6"/>
        <v>1 - Eye</v>
      </c>
      <c r="U30" s="13" t="b">
        <f t="shared" si="7"/>
        <v>0</v>
      </c>
      <c r="V30" s="13">
        <f t="shared" si="18"/>
        <v>0.24120242317339777</v>
      </c>
      <c r="W30" s="13"/>
      <c r="X30" s="13">
        <f t="shared" si="8"/>
        <v>46.027917134513082</v>
      </c>
      <c r="Y30" s="13">
        <f t="shared" si="9"/>
        <v>18.22746503449541</v>
      </c>
      <c r="Z30" s="13">
        <f t="shared" si="10"/>
        <v>44.514990799686387</v>
      </c>
      <c r="AA30" s="13">
        <f t="shared" si="11"/>
        <v>29.31337843484437</v>
      </c>
      <c r="AB30" s="13">
        <f t="shared" si="12"/>
        <v>179.88405930391755</v>
      </c>
      <c r="AC30" s="13"/>
      <c r="AD30" s="13">
        <f t="shared" si="13"/>
        <v>111.79551266243</v>
      </c>
      <c r="AE30" s="13">
        <f t="shared" si="14"/>
        <v>55.27503237500455</v>
      </c>
      <c r="AF30" s="13">
        <f t="shared" si="15"/>
        <v>110.70739579324113</v>
      </c>
      <c r="AG30" s="13">
        <f t="shared" si="16"/>
        <v>57.608597156614316</v>
      </c>
      <c r="AH30" s="13">
        <f t="shared" si="17"/>
        <v>610.37971839007037</v>
      </c>
    </row>
    <row r="31" spans="1:34" x14ac:dyDescent="0.3">
      <c r="A31" s="13">
        <v>29</v>
      </c>
      <c r="B31" s="6">
        <v>88.926274719999995</v>
      </c>
      <c r="C31" s="6">
        <v>262.64419262000001</v>
      </c>
      <c r="D31" s="37">
        <v>112.53208603</v>
      </c>
      <c r="E31" s="37">
        <v>270.90468277999997</v>
      </c>
      <c r="F31" s="35">
        <v>55.95296939</v>
      </c>
      <c r="G31" s="35">
        <v>268.00658715999998</v>
      </c>
      <c r="H31" s="13">
        <f t="shared" si="0"/>
        <v>-2.8980956199999923</v>
      </c>
      <c r="I31" s="13">
        <f t="shared" si="1"/>
        <v>-56.579116640000002</v>
      </c>
      <c r="J31" s="13">
        <f t="shared" si="2"/>
        <v>5.1222001899391835E-2</v>
      </c>
      <c r="K31" s="13"/>
      <c r="L31" s="8">
        <v>160.92560366000001</v>
      </c>
      <c r="M31" s="8">
        <v>280.90081867999999</v>
      </c>
      <c r="N31" s="9">
        <v>35.795616359999997</v>
      </c>
      <c r="O31" s="9">
        <v>261.92381143</v>
      </c>
      <c r="P31" s="13">
        <f t="shared" si="3"/>
        <v>-18.977007249999986</v>
      </c>
      <c r="Q31" s="13">
        <f t="shared" si="4"/>
        <v>-125.12998730000001</v>
      </c>
      <c r="R31" s="13">
        <f t="shared" si="5"/>
        <v>0.15165834872581327</v>
      </c>
      <c r="T31" s="13" t="str">
        <f t="shared" si="6"/>
        <v>2 - Ear</v>
      </c>
      <c r="U31" s="13" t="b">
        <f t="shared" si="7"/>
        <v>0</v>
      </c>
      <c r="V31" s="13">
        <f t="shared" si="18"/>
        <v>0.10043634682642144</v>
      </c>
      <c r="W31" s="13"/>
      <c r="X31" s="13">
        <f t="shared" si="8"/>
        <v>57.534594175602976</v>
      </c>
      <c r="Y31" s="13">
        <f t="shared" si="9"/>
        <v>25.009398739009708</v>
      </c>
      <c r="Z31" s="13">
        <f t="shared" si="10"/>
        <v>56.653291148753119</v>
      </c>
      <c r="AA31" s="13">
        <f t="shared" si="11"/>
        <v>33.406498463443121</v>
      </c>
      <c r="AB31" s="13">
        <f t="shared" si="12"/>
        <v>199.47966895107643</v>
      </c>
      <c r="AC31" s="13"/>
      <c r="AD31" s="13">
        <f t="shared" si="13"/>
        <v>126.98713416168397</v>
      </c>
      <c r="AE31" s="13">
        <f t="shared" si="14"/>
        <v>74.277908983122259</v>
      </c>
      <c r="AF31" s="13">
        <f t="shared" si="15"/>
        <v>126.56081749840554</v>
      </c>
      <c r="AG31" s="13">
        <f t="shared" si="16"/>
        <v>53.135541841840137</v>
      </c>
      <c r="AH31" s="13">
        <f t="shared" si="17"/>
        <v>459.05979986957061</v>
      </c>
    </row>
    <row r="32" spans="1:34" x14ac:dyDescent="0.3">
      <c r="A32" s="13">
        <v>30</v>
      </c>
      <c r="B32" s="6">
        <v>572.56859908000001</v>
      </c>
      <c r="C32" s="6">
        <v>191.26769468000001</v>
      </c>
      <c r="D32" s="37">
        <v>584.49787384000001</v>
      </c>
      <c r="E32" s="37">
        <v>171.10415712</v>
      </c>
      <c r="F32" s="35">
        <v>564.76746404000005</v>
      </c>
      <c r="G32" s="35">
        <v>177.98541097</v>
      </c>
      <c r="H32" s="13">
        <f t="shared" si="0"/>
        <v>6.8812538500000073</v>
      </c>
      <c r="I32" s="13">
        <f t="shared" si="1"/>
        <v>-19.730409799999961</v>
      </c>
      <c r="J32" s="13">
        <f t="shared" si="2"/>
        <v>-0.34876385841717394</v>
      </c>
      <c r="K32" s="13"/>
      <c r="L32" s="8">
        <v>601.25727654000002</v>
      </c>
      <c r="M32" s="8">
        <v>159.85957567</v>
      </c>
      <c r="N32" s="9">
        <v>558.99106870000003</v>
      </c>
      <c r="O32" s="9">
        <v>177.92349336999999</v>
      </c>
      <c r="P32" s="13">
        <f t="shared" si="3"/>
        <v>18.06391769999999</v>
      </c>
      <c r="Q32" s="13">
        <f t="shared" si="4"/>
        <v>-42.266207839999993</v>
      </c>
      <c r="R32" s="13">
        <f t="shared" si="5"/>
        <v>-0.42738439578922</v>
      </c>
      <c r="T32" s="13" t="str">
        <f t="shared" si="6"/>
        <v>1 - Eye</v>
      </c>
      <c r="U32" s="13" t="b">
        <f t="shared" si="7"/>
        <v>0</v>
      </c>
      <c r="V32" s="13">
        <f t="shared" si="18"/>
        <v>7.8620537372046051E-2</v>
      </c>
      <c r="W32" s="13"/>
      <c r="X32" s="13">
        <f t="shared" si="8"/>
        <v>29.863920065524191</v>
      </c>
      <c r="Y32" s="13">
        <f t="shared" si="9"/>
        <v>23.428099437067107</v>
      </c>
      <c r="Z32" s="13">
        <f t="shared" si="10"/>
        <v>20.895949976588152</v>
      </c>
      <c r="AA32" s="13">
        <f t="shared" si="11"/>
        <v>15.403790717393125</v>
      </c>
      <c r="AB32" s="13">
        <f t="shared" si="12"/>
        <v>157.87324560326672</v>
      </c>
      <c r="AC32" s="13"/>
      <c r="AD32" s="13">
        <f t="shared" si="13"/>
        <v>53.770057629480569</v>
      </c>
      <c r="AE32" s="13">
        <f t="shared" si="14"/>
        <v>42.538337463401604</v>
      </c>
      <c r="AF32" s="13">
        <f t="shared" si="15"/>
        <v>45.964523796580878</v>
      </c>
      <c r="AG32" s="13">
        <f t="shared" si="16"/>
        <v>19.037253998978652</v>
      </c>
      <c r="AH32" s="13">
        <f t="shared" si="17"/>
        <v>404.63608869041519</v>
      </c>
    </row>
    <row r="33" spans="1:34" x14ac:dyDescent="0.3">
      <c r="A33" s="13">
        <v>31</v>
      </c>
      <c r="B33" s="6">
        <v>142.91317190999999</v>
      </c>
      <c r="C33" s="6">
        <v>256.06237308999999</v>
      </c>
      <c r="D33" s="37">
        <v>175.39164005000001</v>
      </c>
      <c r="E33" s="37">
        <v>209.09111924999999</v>
      </c>
      <c r="F33" s="35">
        <v>83.769203630000007</v>
      </c>
      <c r="G33" s="35">
        <v>220.93855493999999</v>
      </c>
      <c r="H33" s="13">
        <f t="shared" si="0"/>
        <v>11.847435689999998</v>
      </c>
      <c r="I33" s="13">
        <f t="shared" si="1"/>
        <v>-91.62243642</v>
      </c>
      <c r="J33" s="13">
        <f t="shared" si="2"/>
        <v>-0.1293071452028518</v>
      </c>
      <c r="K33" s="13"/>
      <c r="L33" s="8">
        <v>227.13929823000001</v>
      </c>
      <c r="M33" s="8">
        <v>221.9987064</v>
      </c>
      <c r="N33" s="9">
        <v>27.686367560000001</v>
      </c>
      <c r="O33" s="9">
        <v>258.57996644000002</v>
      </c>
      <c r="P33" s="13">
        <f t="shared" si="3"/>
        <v>36.581260040000018</v>
      </c>
      <c r="Q33" s="13">
        <f t="shared" si="4"/>
        <v>-199.45293067</v>
      </c>
      <c r="R33" s="13">
        <f t="shared" si="5"/>
        <v>-0.18340798461630356</v>
      </c>
      <c r="T33" s="13" t="str">
        <f t="shared" si="6"/>
        <v>1 - Eye</v>
      </c>
      <c r="U33" s="13" t="b">
        <f t="shared" si="7"/>
        <v>0</v>
      </c>
      <c r="V33" s="13">
        <f t="shared" si="18"/>
        <v>5.4100839413451757E-2</v>
      </c>
      <c r="W33" s="13"/>
      <c r="X33" s="13">
        <f t="shared" si="8"/>
        <v>109.13950411882409</v>
      </c>
      <c r="Y33" s="13">
        <f t="shared" si="9"/>
        <v>57.106475815118472</v>
      </c>
      <c r="Z33" s="13">
        <f t="shared" si="10"/>
        <v>92.385240098002825</v>
      </c>
      <c r="AA33" s="13">
        <f t="shared" si="11"/>
        <v>68.787292324526874</v>
      </c>
      <c r="AB33" s="13">
        <f t="shared" si="12"/>
        <v>1959.4170779623591</v>
      </c>
      <c r="AC33" s="13"/>
      <c r="AD33" s="13">
        <f t="shared" si="13"/>
        <v>204.44386016618049</v>
      </c>
      <c r="AE33" s="13">
        <f t="shared" si="14"/>
        <v>90.853584096831398</v>
      </c>
      <c r="AF33" s="13">
        <f t="shared" si="15"/>
        <v>202.77983168689616</v>
      </c>
      <c r="AG33" s="13">
        <f t="shared" si="16"/>
        <v>115.25430454863341</v>
      </c>
      <c r="AH33" s="13">
        <f t="shared" si="17"/>
        <v>1856.500160806371</v>
      </c>
    </row>
    <row r="34" spans="1:34" x14ac:dyDescent="0.3">
      <c r="A34" s="13">
        <v>32</v>
      </c>
      <c r="B34" s="6">
        <v>142.91317190999999</v>
      </c>
      <c r="C34" s="6">
        <v>256.06237308999999</v>
      </c>
      <c r="D34" s="37">
        <v>175.39164005000001</v>
      </c>
      <c r="E34" s="37">
        <v>209.09111924999999</v>
      </c>
      <c r="F34" s="35">
        <v>83.769203630000007</v>
      </c>
      <c r="G34" s="35">
        <v>220.93855493999999</v>
      </c>
      <c r="H34" s="13">
        <f t="shared" si="0"/>
        <v>11.847435689999998</v>
      </c>
      <c r="I34" s="13">
        <f t="shared" si="1"/>
        <v>-91.62243642</v>
      </c>
      <c r="J34" s="13">
        <f t="shared" si="2"/>
        <v>-0.1293071452028518</v>
      </c>
      <c r="K34" s="13"/>
      <c r="L34" s="8">
        <v>227.13929823000001</v>
      </c>
      <c r="M34" s="8">
        <v>221.9987064</v>
      </c>
      <c r="N34" s="9">
        <v>27.686367560000001</v>
      </c>
      <c r="O34" s="9">
        <v>258.57996644000002</v>
      </c>
      <c r="P34" s="13">
        <f t="shared" si="3"/>
        <v>36.581260040000018</v>
      </c>
      <c r="Q34" s="13">
        <f t="shared" si="4"/>
        <v>-199.45293067</v>
      </c>
      <c r="R34" s="13">
        <f t="shared" si="5"/>
        <v>-0.18340798461630356</v>
      </c>
      <c r="T34" s="13" t="str">
        <f t="shared" si="6"/>
        <v>1 - Eye</v>
      </c>
      <c r="U34" s="13" t="b">
        <f t="shared" si="7"/>
        <v>0</v>
      </c>
      <c r="V34" s="13">
        <f t="shared" si="18"/>
        <v>5.4100839413451757E-2</v>
      </c>
      <c r="W34" s="13"/>
      <c r="X34" s="13">
        <f t="shared" si="8"/>
        <v>109.13950411882409</v>
      </c>
      <c r="Y34" s="13">
        <f t="shared" si="9"/>
        <v>57.106475815118472</v>
      </c>
      <c r="Z34" s="13">
        <f t="shared" si="10"/>
        <v>92.385240098002825</v>
      </c>
      <c r="AA34" s="13">
        <f t="shared" si="11"/>
        <v>68.787292324526874</v>
      </c>
      <c r="AB34" s="13">
        <f t="shared" si="12"/>
        <v>1959.4170779623591</v>
      </c>
      <c r="AC34" s="13"/>
      <c r="AD34" s="13">
        <f t="shared" si="13"/>
        <v>204.44386016618049</v>
      </c>
      <c r="AE34" s="13">
        <f t="shared" si="14"/>
        <v>90.853584096831398</v>
      </c>
      <c r="AF34" s="13">
        <f t="shared" si="15"/>
        <v>202.77983168689616</v>
      </c>
      <c r="AG34" s="13">
        <f t="shared" si="16"/>
        <v>115.25430454863341</v>
      </c>
      <c r="AH34" s="13">
        <f t="shared" si="17"/>
        <v>1856.500160806371</v>
      </c>
    </row>
    <row r="35" spans="1:34" x14ac:dyDescent="0.3">
      <c r="A35" s="13">
        <v>33</v>
      </c>
      <c r="B35" s="6">
        <v>395.05711816000002</v>
      </c>
      <c r="C35" s="6">
        <v>136.10679776999999</v>
      </c>
      <c r="D35" s="37">
        <v>374.74762016</v>
      </c>
      <c r="E35" s="37">
        <v>84.261802220000007</v>
      </c>
      <c r="F35" s="35">
        <v>232.60251703</v>
      </c>
      <c r="G35" s="35">
        <v>75.478173889999994</v>
      </c>
      <c r="H35" s="13">
        <f t="shared" si="0"/>
        <v>-8.7836283300000133</v>
      </c>
      <c r="I35" s="13">
        <f t="shared" si="1"/>
        <v>-142.14510313</v>
      </c>
      <c r="J35" s="13">
        <f t="shared" si="2"/>
        <v>6.1793393768668006E-2</v>
      </c>
      <c r="K35" s="13"/>
      <c r="L35" s="8">
        <v>423.13598151000002</v>
      </c>
      <c r="M35" s="8">
        <v>108.59111729999999</v>
      </c>
      <c r="N35" s="9">
        <v>161.53703594000001</v>
      </c>
      <c r="O35" s="9">
        <v>94.694297340000006</v>
      </c>
      <c r="P35" s="13">
        <f t="shared" si="3"/>
        <v>-13.896819959999988</v>
      </c>
      <c r="Q35" s="13">
        <f t="shared" si="4"/>
        <v>-261.59894557000001</v>
      </c>
      <c r="R35" s="13">
        <f t="shared" si="5"/>
        <v>5.3122614579810698E-2</v>
      </c>
      <c r="T35" s="13" t="str">
        <f t="shared" si="6"/>
        <v>1 - Eye</v>
      </c>
      <c r="U35" s="26" t="b">
        <f t="shared" si="7"/>
        <v>1</v>
      </c>
      <c r="V35" s="26">
        <f t="shared" si="18"/>
        <v>8.6707791888573083E-3</v>
      </c>
      <c r="W35" s="13"/>
      <c r="X35" s="13">
        <f t="shared" si="8"/>
        <v>185.74830431290633</v>
      </c>
      <c r="Y35" s="13">
        <f t="shared" si="9"/>
        <v>55.68104949254748</v>
      </c>
      <c r="Z35" s="13">
        <f t="shared" si="10"/>
        <v>142.41622965967719</v>
      </c>
      <c r="AA35" s="13">
        <f t="shared" si="11"/>
        <v>173.39932947358795</v>
      </c>
      <c r="AB35" s="13">
        <f t="shared" si="12"/>
        <v>3595.5605786141332</v>
      </c>
      <c r="AC35" s="13"/>
      <c r="AD35" s="13">
        <f t="shared" si="13"/>
        <v>269.22240316906669</v>
      </c>
      <c r="AE35" s="13">
        <f t="shared" si="14"/>
        <v>39.313295953851444</v>
      </c>
      <c r="AF35" s="13">
        <f t="shared" si="15"/>
        <v>261.96780322844347</v>
      </c>
      <c r="AG35" s="13">
        <f t="shared" si="16"/>
        <v>237.16370715583849</v>
      </c>
      <c r="AH35" s="13">
        <f t="shared" si="17"/>
        <v>3794.1399531247148</v>
      </c>
    </row>
    <row r="36" spans="1:34" x14ac:dyDescent="0.3">
      <c r="A36" s="13">
        <v>34</v>
      </c>
      <c r="B36" s="6">
        <v>468.25022532000003</v>
      </c>
      <c r="C36" s="6">
        <v>260.12621988000001</v>
      </c>
      <c r="D36" s="37">
        <v>506.88489168000001</v>
      </c>
      <c r="E36" s="37">
        <v>239.59669532999999</v>
      </c>
      <c r="F36" s="35">
        <v>430.49955664999999</v>
      </c>
      <c r="G36" s="35">
        <v>243.72039889999999</v>
      </c>
      <c r="H36" s="13">
        <f t="shared" si="0"/>
        <v>4.1237035700000035</v>
      </c>
      <c r="I36" s="13">
        <f t="shared" si="1"/>
        <v>-76.385335030000022</v>
      </c>
      <c r="J36" s="13">
        <f t="shared" si="2"/>
        <v>-5.3985540135163851E-2</v>
      </c>
      <c r="K36" s="13"/>
      <c r="L36" s="8">
        <v>567.01575844000001</v>
      </c>
      <c r="M36" s="8">
        <v>239.24648317</v>
      </c>
      <c r="N36" s="9">
        <v>390.02836946999997</v>
      </c>
      <c r="O36" s="9">
        <v>242.59218437999999</v>
      </c>
      <c r="P36" s="13">
        <f t="shared" si="3"/>
        <v>3.3457012099999872</v>
      </c>
      <c r="Q36" s="13">
        <f t="shared" si="4"/>
        <v>-176.98738897000004</v>
      </c>
      <c r="R36" s="13">
        <f t="shared" si="5"/>
        <v>-1.8903613582135475E-2</v>
      </c>
      <c r="T36" s="13" t="str">
        <f t="shared" si="6"/>
        <v>2 - Ear</v>
      </c>
      <c r="U36" s="13" t="b">
        <f t="shared" si="7"/>
        <v>0</v>
      </c>
      <c r="V36" s="13">
        <f t="shared" si="18"/>
        <v>3.5081926553028372E-2</v>
      </c>
      <c r="W36" s="13"/>
      <c r="X36" s="13">
        <f t="shared" si="8"/>
        <v>80.704208483992829</v>
      </c>
      <c r="Y36" s="13">
        <f t="shared" si="9"/>
        <v>43.750415118002799</v>
      </c>
      <c r="Z36" s="13">
        <f t="shared" si="10"/>
        <v>76.496564228588582</v>
      </c>
      <c r="AA36" s="13">
        <f t="shared" si="11"/>
        <v>41.161437621394263</v>
      </c>
      <c r="AB36" s="13">
        <f t="shared" si="12"/>
        <v>704.41834958193635</v>
      </c>
      <c r="AC36" s="13"/>
      <c r="AD36" s="13">
        <f t="shared" si="13"/>
        <v>179.06522342962117</v>
      </c>
      <c r="AE36" s="13">
        <f t="shared" si="14"/>
        <v>100.94847169500258</v>
      </c>
      <c r="AF36" s="13">
        <f t="shared" si="15"/>
        <v>177.01900906683636</v>
      </c>
      <c r="AG36" s="13">
        <f t="shared" si="16"/>
        <v>80.162966097403412</v>
      </c>
      <c r="AH36" s="13">
        <f t="shared" si="17"/>
        <v>1682.5050595090361</v>
      </c>
    </row>
    <row r="37" spans="1:34" x14ac:dyDescent="0.3">
      <c r="A37" s="13">
        <v>35</v>
      </c>
      <c r="B37" s="6">
        <v>489.16405114000003</v>
      </c>
      <c r="C37" s="6">
        <v>261.22590947999998</v>
      </c>
      <c r="D37" s="37">
        <v>520.13370884000005</v>
      </c>
      <c r="E37" s="37">
        <v>269.96219298</v>
      </c>
      <c r="F37" s="35">
        <v>476.09639514000003</v>
      </c>
      <c r="G37" s="35">
        <v>268.72454951999998</v>
      </c>
      <c r="H37" s="13">
        <f t="shared" si="0"/>
        <v>-1.2376434600000152</v>
      </c>
      <c r="I37" s="13">
        <f t="shared" si="1"/>
        <v>-44.037313700000027</v>
      </c>
      <c r="J37" s="13">
        <f t="shared" si="2"/>
        <v>2.810442681475402E-2</v>
      </c>
      <c r="K37" s="13"/>
      <c r="L37" s="8">
        <v>552.01055730999997</v>
      </c>
      <c r="M37" s="8">
        <v>275.11407291</v>
      </c>
      <c r="N37" s="9">
        <v>447.22069241999998</v>
      </c>
      <c r="O37" s="9">
        <v>283.93315476999999</v>
      </c>
      <c r="P37" s="13">
        <f t="shared" si="3"/>
        <v>8.819081859999983</v>
      </c>
      <c r="Q37" s="13">
        <f t="shared" si="4"/>
        <v>-104.78986488999999</v>
      </c>
      <c r="R37" s="13">
        <f t="shared" si="5"/>
        <v>-8.4159683469938143E-2</v>
      </c>
      <c r="T37" s="13" t="str">
        <f t="shared" si="6"/>
        <v>1 - Eye</v>
      </c>
      <c r="U37" s="13" t="b">
        <f t="shared" si="7"/>
        <v>0</v>
      </c>
      <c r="V37" s="13">
        <f t="shared" si="18"/>
        <v>0.11226411028469216</v>
      </c>
      <c r="W37" s="13"/>
      <c r="X37" s="13">
        <f t="shared" si="8"/>
        <v>45.649643296156007</v>
      </c>
      <c r="Y37" s="13">
        <f t="shared" si="9"/>
        <v>32.178290001918114</v>
      </c>
      <c r="Z37" s="13">
        <f t="shared" si="10"/>
        <v>44.054701897144767</v>
      </c>
      <c r="AA37" s="13">
        <f t="shared" si="11"/>
        <v>15.066294693249139</v>
      </c>
      <c r="AB37" s="13">
        <f t="shared" si="12"/>
        <v>173.1965313753951</v>
      </c>
      <c r="AC37" s="13"/>
      <c r="AD37" s="13">
        <f t="shared" si="13"/>
        <v>108.60930498286575</v>
      </c>
      <c r="AE37" s="13">
        <f t="shared" si="14"/>
        <v>64.362756476352303</v>
      </c>
      <c r="AF37" s="13">
        <f t="shared" si="15"/>
        <v>105.16031565432766</v>
      </c>
      <c r="AG37" s="13">
        <f t="shared" si="16"/>
        <v>47.695537835051525</v>
      </c>
      <c r="AH37" s="13">
        <f t="shared" si="17"/>
        <v>1004.7936259640838</v>
      </c>
    </row>
    <row r="38" spans="1:34" x14ac:dyDescent="0.3">
      <c r="A38" s="13">
        <v>36</v>
      </c>
      <c r="B38" s="6">
        <v>416.58032658000002</v>
      </c>
      <c r="C38" s="6">
        <v>259.80734765</v>
      </c>
      <c r="D38" s="37">
        <v>446.05753018000001</v>
      </c>
      <c r="E38" s="37">
        <v>405.84844464000003</v>
      </c>
      <c r="F38" s="35">
        <v>400.78404024000002</v>
      </c>
      <c r="G38" s="35">
        <v>268.92118703</v>
      </c>
      <c r="H38" s="13">
        <f t="shared" si="0"/>
        <v>-136.92725761000003</v>
      </c>
      <c r="I38" s="13">
        <f t="shared" si="1"/>
        <v>-45.27348993999999</v>
      </c>
      <c r="J38" s="13">
        <f t="shared" si="2"/>
        <v>3.0244467080286248</v>
      </c>
      <c r="K38" s="13"/>
      <c r="L38" s="8">
        <v>465.50084405000001</v>
      </c>
      <c r="M38" s="8">
        <v>412.97510532000001</v>
      </c>
      <c r="N38" s="9">
        <v>364.23442875000001</v>
      </c>
      <c r="O38" s="9">
        <v>265.68272667000002</v>
      </c>
      <c r="P38" s="13">
        <f t="shared" si="3"/>
        <v>-147.29237864999999</v>
      </c>
      <c r="Q38" s="13">
        <f t="shared" si="4"/>
        <v>-101.26641530000001</v>
      </c>
      <c r="R38" s="13">
        <f t="shared" si="5"/>
        <v>1.4545037287401639</v>
      </c>
      <c r="T38" s="13" t="str">
        <f t="shared" si="6"/>
        <v>1 - Eye</v>
      </c>
      <c r="U38" s="13" t="b">
        <f t="shared" si="7"/>
        <v>0</v>
      </c>
      <c r="V38" s="13">
        <f t="shared" si="18"/>
        <v>1.5699429792884609</v>
      </c>
      <c r="W38" s="13"/>
      <c r="X38" s="13">
        <f t="shared" si="8"/>
        <v>155.72046681755847</v>
      </c>
      <c r="Y38" s="13">
        <f t="shared" si="9"/>
        <v>148.98626628692475</v>
      </c>
      <c r="Z38" s="13">
        <f t="shared" si="10"/>
        <v>144.21776162436646</v>
      </c>
      <c r="AA38" s="13">
        <f t="shared" si="11"/>
        <v>18.236905723825775</v>
      </c>
      <c r="AB38" s="13">
        <f t="shared" si="12"/>
        <v>1287.7787422218521</v>
      </c>
      <c r="AC38" s="13"/>
      <c r="AD38" s="13">
        <f t="shared" si="13"/>
        <v>196.10525813356927</v>
      </c>
      <c r="AE38" s="13">
        <f t="shared" si="14"/>
        <v>160.79048174313186</v>
      </c>
      <c r="AF38" s="13">
        <f t="shared" si="15"/>
        <v>178.74543819657902</v>
      </c>
      <c r="AG38" s="13">
        <f t="shared" si="16"/>
        <v>52.674596327427665</v>
      </c>
      <c r="AH38" s="13">
        <f t="shared" si="17"/>
        <v>4152.5651879174002</v>
      </c>
    </row>
    <row r="39" spans="1:34" x14ac:dyDescent="0.3">
      <c r="A39" s="13">
        <v>37</v>
      </c>
      <c r="B39" s="6">
        <v>101.60257457</v>
      </c>
      <c r="C39" s="6">
        <v>258.28510053000002</v>
      </c>
      <c r="D39" s="37">
        <v>122.09189623</v>
      </c>
      <c r="E39" s="37">
        <v>268.97079193000002</v>
      </c>
      <c r="F39" s="35">
        <v>71.192154669999994</v>
      </c>
      <c r="G39" s="35">
        <v>412.37655101000001</v>
      </c>
      <c r="H39" s="13">
        <f t="shared" si="0"/>
        <v>143.40575908</v>
      </c>
      <c r="I39" s="13">
        <f t="shared" si="1"/>
        <v>-50.89974156000001</v>
      </c>
      <c r="J39" s="13">
        <f t="shared" si="2"/>
        <v>-2.8174162517299814</v>
      </c>
      <c r="K39" s="13"/>
      <c r="L39" s="8">
        <v>167.33144046999999</v>
      </c>
      <c r="M39" s="8">
        <v>253.18162168999999</v>
      </c>
      <c r="N39" s="9">
        <v>57.53335689</v>
      </c>
      <c r="O39" s="9">
        <v>422.40637447</v>
      </c>
      <c r="P39" s="13">
        <f t="shared" si="3"/>
        <v>169.22475278000002</v>
      </c>
      <c r="Q39" s="13">
        <f t="shared" si="4"/>
        <v>-109.79808358</v>
      </c>
      <c r="R39" s="13">
        <f t="shared" si="5"/>
        <v>-1.5412359420344632</v>
      </c>
      <c r="T39" s="13" t="str">
        <f t="shared" si="6"/>
        <v>2 - Ear</v>
      </c>
      <c r="U39" s="13" t="b">
        <f t="shared" si="7"/>
        <v>0</v>
      </c>
      <c r="V39" s="13">
        <f t="shared" si="18"/>
        <v>1.2761803096955182</v>
      </c>
      <c r="W39" s="13"/>
      <c r="X39" s="13">
        <f t="shared" si="8"/>
        <v>166.17144167969744</v>
      </c>
      <c r="Y39" s="13">
        <f t="shared" si="9"/>
        <v>23.108360019330213</v>
      </c>
      <c r="Z39" s="13">
        <f t="shared" si="10"/>
        <v>152.17094147105021</v>
      </c>
      <c r="AA39" s="13">
        <f t="shared" si="11"/>
        <v>157.06358186901446</v>
      </c>
      <c r="AB39" s="13">
        <f t="shared" si="12"/>
        <v>1741.0928281682491</v>
      </c>
      <c r="AC39" s="13"/>
      <c r="AD39" s="13">
        <f t="shared" si="13"/>
        <v>218.79290435197089</v>
      </c>
      <c r="AE39" s="13">
        <f t="shared" si="14"/>
        <v>65.926696480033854</v>
      </c>
      <c r="AF39" s="13">
        <f t="shared" si="15"/>
        <v>201.72415847213932</v>
      </c>
      <c r="AG39" s="13">
        <f t="shared" si="16"/>
        <v>169.93495375176863</v>
      </c>
      <c r="AH39" s="13">
        <f t="shared" si="17"/>
        <v>5281.2994431070902</v>
      </c>
    </row>
    <row r="40" spans="1:34" x14ac:dyDescent="0.3">
      <c r="A40" s="13">
        <v>38</v>
      </c>
      <c r="B40" s="6">
        <v>130.85323278999999</v>
      </c>
      <c r="C40" s="6">
        <v>257.42421389999998</v>
      </c>
      <c r="D40" s="37">
        <v>143.94903348</v>
      </c>
      <c r="E40" s="37">
        <v>267.17864623000003</v>
      </c>
      <c r="F40" s="35">
        <v>96.904643840000006</v>
      </c>
      <c r="G40" s="35">
        <v>267.42400419000001</v>
      </c>
      <c r="H40" s="13">
        <f t="shared" si="0"/>
        <v>0.24535795999997845</v>
      </c>
      <c r="I40" s="13">
        <f t="shared" si="1"/>
        <v>-47.044389639999991</v>
      </c>
      <c r="J40" s="13">
        <f t="shared" si="2"/>
        <v>-5.2154563355491009E-3</v>
      </c>
      <c r="K40" s="13"/>
      <c r="L40" s="8">
        <v>184.51386323</v>
      </c>
      <c r="M40" s="8">
        <v>248.75875418999999</v>
      </c>
      <c r="N40" s="9">
        <v>76.613397169999999</v>
      </c>
      <c r="O40" s="9">
        <v>407.49603886</v>
      </c>
      <c r="P40" s="13">
        <f t="shared" si="3"/>
        <v>158.73728467000001</v>
      </c>
      <c r="Q40" s="13">
        <f t="shared" si="4"/>
        <v>-107.90046606</v>
      </c>
      <c r="R40" s="13">
        <f t="shared" si="5"/>
        <v>-1.4711454960883235</v>
      </c>
      <c r="T40" s="13" t="str">
        <f t="shared" si="6"/>
        <v>1 - Eye</v>
      </c>
      <c r="U40" s="13" t="b">
        <f t="shared" si="7"/>
        <v>0</v>
      </c>
      <c r="V40" s="13">
        <f t="shared" si="18"/>
        <v>1.4659300397527744</v>
      </c>
      <c r="W40" s="13"/>
      <c r="X40" s="13">
        <f t="shared" si="8"/>
        <v>49.382565253477026</v>
      </c>
      <c r="Y40" s="13">
        <f t="shared" si="9"/>
        <v>16.329389020804012</v>
      </c>
      <c r="Z40" s="13">
        <f t="shared" si="10"/>
        <v>47.045029462512552</v>
      </c>
      <c r="AA40" s="13">
        <f t="shared" si="11"/>
        <v>35.390712023637498</v>
      </c>
      <c r="AB40" s="13">
        <f t="shared" si="12"/>
        <v>231.05223709569935</v>
      </c>
      <c r="AC40" s="13"/>
      <c r="AD40" s="13">
        <f t="shared" si="13"/>
        <v>202.93314719774961</v>
      </c>
      <c r="AE40" s="13">
        <f t="shared" si="14"/>
        <v>54.355804208970071</v>
      </c>
      <c r="AF40" s="13">
        <f t="shared" si="15"/>
        <v>191.93758391823587</v>
      </c>
      <c r="AG40" s="13">
        <f t="shared" si="16"/>
        <v>159.57290626829325</v>
      </c>
      <c r="AH40" s="13">
        <f t="shared" si="17"/>
        <v>3791.4678141963996</v>
      </c>
    </row>
    <row r="41" spans="1:34" x14ac:dyDescent="0.3">
      <c r="A41" s="13">
        <v>39</v>
      </c>
      <c r="B41" s="6">
        <v>454.52385344999999</v>
      </c>
      <c r="C41" s="6">
        <v>256.89659857999999</v>
      </c>
      <c r="D41" s="37">
        <v>487.14263942000002</v>
      </c>
      <c r="E41" s="37">
        <v>405.04758335000002</v>
      </c>
      <c r="F41" s="35">
        <v>438.68305987999997</v>
      </c>
      <c r="G41" s="35">
        <v>413.59112721000002</v>
      </c>
      <c r="H41" s="13">
        <f t="shared" si="0"/>
        <v>8.5435438599999998</v>
      </c>
      <c r="I41" s="13">
        <f t="shared" si="1"/>
        <v>-48.45957954000005</v>
      </c>
      <c r="J41" s="13">
        <f t="shared" si="2"/>
        <v>-0.17630247602433058</v>
      </c>
      <c r="K41" s="13"/>
      <c r="L41" s="8">
        <v>521.86702147000005</v>
      </c>
      <c r="M41" s="8">
        <v>425.22547888999998</v>
      </c>
      <c r="N41" s="9">
        <v>409.49116017</v>
      </c>
      <c r="O41" s="9">
        <v>278.05353960999997</v>
      </c>
      <c r="P41" s="13">
        <f t="shared" si="3"/>
        <v>-147.17193928</v>
      </c>
      <c r="Q41" s="13">
        <f t="shared" si="4"/>
        <v>-112.37586130000005</v>
      </c>
      <c r="R41" s="13">
        <f t="shared" si="5"/>
        <v>1.3096401449338653</v>
      </c>
      <c r="T41" s="13" t="str">
        <f t="shared" si="6"/>
        <v>2 - Ear</v>
      </c>
      <c r="U41" s="13" t="b">
        <f t="shared" si="7"/>
        <v>0</v>
      </c>
      <c r="V41" s="13">
        <f t="shared" si="18"/>
        <v>1.4859426209581958</v>
      </c>
      <c r="W41" s="13"/>
      <c r="X41" s="13">
        <f t="shared" si="8"/>
        <v>179.19975309334643</v>
      </c>
      <c r="Y41" s="13">
        <f t="shared" si="9"/>
        <v>151.69937207014883</v>
      </c>
      <c r="Z41" s="13">
        <f t="shared" si="10"/>
        <v>49.206940474706769</v>
      </c>
      <c r="AA41" s="13">
        <f t="shared" si="11"/>
        <v>157.49319364183728</v>
      </c>
      <c r="AB41" s="13">
        <f t="shared" si="12"/>
        <v>3729.0072294928991</v>
      </c>
      <c r="AC41" s="13"/>
      <c r="AD41" s="13">
        <f t="shared" si="13"/>
        <v>208.112511126784</v>
      </c>
      <c r="AE41" s="13">
        <f t="shared" si="14"/>
        <v>181.30006681021456</v>
      </c>
      <c r="AF41" s="13">
        <f t="shared" si="15"/>
        <v>185.16995953543019</v>
      </c>
      <c r="AG41" s="13">
        <f t="shared" si="16"/>
        <v>49.754995907923188</v>
      </c>
      <c r="AH41" s="13">
        <f t="shared" si="17"/>
        <v>4502.5391358692968</v>
      </c>
    </row>
    <row r="42" spans="1:34" ht="16.8" thickBot="1" x14ac:dyDescent="0.35">
      <c r="A42" s="13">
        <v>40</v>
      </c>
      <c r="B42" s="6">
        <v>192.95586781</v>
      </c>
      <c r="C42" s="6">
        <v>185.51154750000001</v>
      </c>
      <c r="D42" s="37">
        <v>254.80267613999999</v>
      </c>
      <c r="E42" s="37">
        <v>120.0601372</v>
      </c>
      <c r="F42" s="35">
        <v>130.37669550999999</v>
      </c>
      <c r="G42" s="35">
        <v>119.40203861000001</v>
      </c>
      <c r="H42" s="13">
        <f t="shared" si="0"/>
        <v>-0.65809858999999449</v>
      </c>
      <c r="I42" s="13">
        <f t="shared" si="1"/>
        <v>-124.42598063</v>
      </c>
      <c r="J42" s="13">
        <f t="shared" si="2"/>
        <v>5.2890769810925017E-3</v>
      </c>
      <c r="K42" s="13"/>
      <c r="L42" s="8">
        <v>320.01222789000002</v>
      </c>
      <c r="M42" s="8">
        <v>143.96429062000001</v>
      </c>
      <c r="N42" s="9">
        <v>62.395566150000001</v>
      </c>
      <c r="O42" s="9">
        <v>129.74513913000001</v>
      </c>
      <c r="P42" s="13">
        <f t="shared" si="3"/>
        <v>-14.219151490000002</v>
      </c>
      <c r="Q42" s="13">
        <f t="shared" si="4"/>
        <v>-257.61666174000004</v>
      </c>
      <c r="R42" s="13">
        <f t="shared" si="5"/>
        <v>5.519499939934281E-2</v>
      </c>
      <c r="T42" s="13" t="str">
        <f t="shared" si="6"/>
        <v>2 - Ear</v>
      </c>
      <c r="U42" s="13" t="b">
        <f t="shared" si="7"/>
        <v>0</v>
      </c>
      <c r="V42" s="13">
        <f t="shared" si="18"/>
        <v>4.9905922418250308E-2</v>
      </c>
      <c r="W42" s="13"/>
      <c r="X42" s="13">
        <f t="shared" si="8"/>
        <v>152.75405390940909</v>
      </c>
      <c r="Y42" s="13">
        <f t="shared" si="9"/>
        <v>90.049513107327257</v>
      </c>
      <c r="Z42" s="13">
        <f t="shared" si="10"/>
        <v>124.42772098488059</v>
      </c>
      <c r="AA42" s="13">
        <f t="shared" si="11"/>
        <v>91.030873726610352</v>
      </c>
      <c r="AB42" s="13">
        <f t="shared" si="12"/>
        <v>4092.278603775977</v>
      </c>
      <c r="AC42" s="13"/>
      <c r="AD42" s="13">
        <f t="shared" si="13"/>
        <v>266.82851103288027</v>
      </c>
      <c r="AE42" s="13">
        <f t="shared" si="14"/>
        <v>133.67682368694778</v>
      </c>
      <c r="AF42" s="13">
        <f t="shared" si="15"/>
        <v>258.00877635297053</v>
      </c>
      <c r="AG42" s="13">
        <f t="shared" si="16"/>
        <v>141.97142202584223</v>
      </c>
      <c r="AH42" s="13">
        <f t="shared" si="17"/>
        <v>6254.9496268126704</v>
      </c>
    </row>
    <row r="43" spans="1:34" x14ac:dyDescent="0.3">
      <c r="I43" s="27" t="s">
        <v>14</v>
      </c>
      <c r="J43" s="28">
        <f>MAX(J3:J42)</f>
        <v>3.6612153515609922</v>
      </c>
      <c r="Q43" s="27" t="s">
        <v>14</v>
      </c>
      <c r="R43" s="28">
        <f>MAX(R3:R42)</f>
        <v>1.4545037287401639</v>
      </c>
      <c r="AA43" s="27" t="s">
        <v>14</v>
      </c>
      <c r="AB43" s="28">
        <f>MAX(AB3:AB42)</f>
        <v>4092.278603775977</v>
      </c>
      <c r="AG43" s="27" t="s">
        <v>14</v>
      </c>
      <c r="AH43" s="28">
        <f>MAX(AH3:AH42)</f>
        <v>8899.9841132202437</v>
      </c>
    </row>
    <row r="44" spans="1:34" x14ac:dyDescent="0.3">
      <c r="I44" s="29" t="s">
        <v>15</v>
      </c>
      <c r="J44" s="30">
        <f>MIN(J3:J42)</f>
        <v>-3.2143681429452871</v>
      </c>
      <c r="Q44" s="29" t="s">
        <v>15</v>
      </c>
      <c r="R44" s="30">
        <f>MIN(R3:R42)</f>
        <v>-1.7970649590558823</v>
      </c>
      <c r="AA44" s="29" t="s">
        <v>15</v>
      </c>
      <c r="AB44" s="30">
        <f>MIN(AB3:AB42)</f>
        <v>6.0697407232915843</v>
      </c>
      <c r="AG44" s="29" t="s">
        <v>15</v>
      </c>
      <c r="AH44" s="30">
        <f>MIN(AH3:AH42)</f>
        <v>44.796462124290699</v>
      </c>
    </row>
    <row r="45" spans="1:34" ht="16.8" thickBot="1" x14ac:dyDescent="0.35">
      <c r="I45" s="31" t="s">
        <v>16</v>
      </c>
      <c r="J45" s="32">
        <f>AVERAGE(J3:J42)</f>
        <v>-8.7868484202923536E-2</v>
      </c>
      <c r="Q45" s="31" t="s">
        <v>16</v>
      </c>
      <c r="R45" s="32">
        <f>AVERAGE(R3:R42)</f>
        <v>-0.23202153424811617</v>
      </c>
      <c r="AA45" s="31" t="s">
        <v>16</v>
      </c>
      <c r="AB45" s="32">
        <f>AVERAGE(AB3:AB42)</f>
        <v>1794.3650675881586</v>
      </c>
      <c r="AG45" s="31" t="s">
        <v>16</v>
      </c>
      <c r="AH45" s="32">
        <f>AVERAGE(AH3:AH42)</f>
        <v>3115.4955660664014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5"/>
  <sheetViews>
    <sheetView zoomScale="145" zoomScaleNormal="145" workbookViewId="0">
      <pane ySplit="2" topLeftCell="A18" activePane="bottomLeft" state="frozen"/>
      <selection pane="bottomLeft" activeCell="H17" sqref="H17"/>
    </sheetView>
  </sheetViews>
  <sheetFormatPr defaultRowHeight="16.2" x14ac:dyDescent="0.3"/>
  <cols>
    <col min="1" max="2" width="8.88671875" style="52"/>
    <col min="3" max="3" width="8.88671875" style="58"/>
    <col min="4" max="4" width="8.88671875" style="52"/>
    <col min="5" max="5" width="8.88671875" style="58"/>
    <col min="6" max="6" width="8.88671875" style="52"/>
    <col min="7" max="7" width="8.88671875" style="58"/>
    <col min="8" max="8" width="8.88671875" style="52"/>
    <col min="9" max="9" width="8.88671875" style="58"/>
    <col min="10" max="10" width="8.88671875" style="52"/>
    <col min="11" max="11" width="8.88671875" style="58"/>
    <col min="12" max="12" width="8.88671875" style="52"/>
    <col min="13" max="13" width="8.88671875" style="58"/>
    <col min="14" max="14" width="0" style="52" hidden="1" customWidth="1"/>
    <col min="15" max="16" width="0" style="58" hidden="1" customWidth="1"/>
    <col min="17" max="17" width="8.88671875" style="52"/>
    <col min="18" max="18" width="8.88671875" style="58"/>
    <col min="19" max="19" width="8.88671875" style="52"/>
    <col min="20" max="20" width="8.88671875" style="58"/>
    <col min="21" max="21" width="8.88671875" style="52"/>
    <col min="22" max="22" width="8.88671875" style="58"/>
    <col min="23" max="23" width="8.88671875" style="52"/>
    <col min="24" max="24" width="8.88671875" style="58"/>
    <col min="25" max="25" width="8.88671875" style="52"/>
    <col min="26" max="26" width="8.88671875" style="58"/>
    <col min="27" max="27" width="6.5546875" style="58" hidden="1" customWidth="1"/>
    <col min="28" max="29" width="0" style="58" hidden="1" customWidth="1"/>
    <col min="30" max="30" width="6.5546875" style="52" bestFit="1" customWidth="1"/>
    <col min="31" max="31" width="8.88671875" style="58"/>
    <col min="32" max="32" width="6" style="54" hidden="1" customWidth="1"/>
    <col min="33" max="33" width="10.44140625" style="54" hidden="1" customWidth="1"/>
    <col min="34" max="34" width="7.77734375" style="54" hidden="1" customWidth="1"/>
    <col min="35" max="35" width="16.77734375" style="54" hidden="1" customWidth="1"/>
    <col min="36" max="36" width="8.88671875" style="58" hidden="1" customWidth="1"/>
    <col min="37" max="37" width="13" style="58" hidden="1" customWidth="1"/>
    <col min="38" max="38" width="27.88671875" style="58" hidden="1" customWidth="1"/>
    <col min="39" max="40" width="28" style="58" hidden="1" customWidth="1"/>
    <col min="41" max="41" width="8.88671875" style="52"/>
    <col min="42" max="42" width="28" style="58" bestFit="1" customWidth="1"/>
    <col min="43" max="43" width="0" style="58" hidden="1" customWidth="1"/>
    <col min="44" max="44" width="13" style="58" hidden="1" customWidth="1"/>
    <col min="45" max="45" width="27.88671875" style="58" hidden="1" customWidth="1"/>
    <col min="46" max="46" width="28" style="58" hidden="1" customWidth="1"/>
    <col min="47" max="47" width="27.88671875" style="58" hidden="1" customWidth="1"/>
    <col min="48" max="48" width="8.88671875" style="52"/>
    <col min="49" max="49" width="28" style="58" bestFit="1" customWidth="1"/>
    <col min="50" max="16384" width="8.88671875" style="58"/>
  </cols>
  <sheetData>
    <row r="1" spans="1:49" s="7" customFormat="1" x14ac:dyDescent="0.3">
      <c r="A1" s="7" t="s">
        <v>71</v>
      </c>
      <c r="B1" s="40" t="s">
        <v>68</v>
      </c>
      <c r="C1" s="6" t="s">
        <v>0</v>
      </c>
      <c r="D1" s="40" t="s">
        <v>68</v>
      </c>
      <c r="E1" s="7" t="s">
        <v>37</v>
      </c>
      <c r="F1" s="45" t="s">
        <v>68</v>
      </c>
      <c r="G1" s="37" t="s">
        <v>1</v>
      </c>
      <c r="H1" s="40" t="s">
        <v>68</v>
      </c>
      <c r="I1" s="15" t="s">
        <v>39</v>
      </c>
      <c r="J1" s="40" t="s">
        <v>68</v>
      </c>
      <c r="K1" s="16" t="s">
        <v>2</v>
      </c>
      <c r="L1" s="40" t="s">
        <v>68</v>
      </c>
      <c r="M1" s="34" t="s">
        <v>40</v>
      </c>
      <c r="N1" s="61" t="s">
        <v>68</v>
      </c>
      <c r="O1" s="61" t="s">
        <v>10</v>
      </c>
      <c r="P1" s="61" t="s">
        <v>11</v>
      </c>
      <c r="Q1" s="45" t="s">
        <v>78</v>
      </c>
      <c r="R1" s="34" t="s">
        <v>12</v>
      </c>
      <c r="S1" s="45" t="s">
        <v>68</v>
      </c>
      <c r="T1" s="62" t="s">
        <v>3</v>
      </c>
      <c r="U1" s="45" t="s">
        <v>68</v>
      </c>
      <c r="V1" s="34" t="s">
        <v>48</v>
      </c>
      <c r="W1" s="45" t="s">
        <v>68</v>
      </c>
      <c r="X1" s="63" t="s">
        <v>4</v>
      </c>
      <c r="Y1" s="45" t="s">
        <v>68</v>
      </c>
      <c r="Z1" s="34" t="s">
        <v>49</v>
      </c>
      <c r="AA1" s="46" t="s">
        <v>73</v>
      </c>
      <c r="AB1" s="46" t="s">
        <v>10</v>
      </c>
      <c r="AC1" s="46" t="s">
        <v>11</v>
      </c>
      <c r="AD1" s="45" t="s">
        <v>68</v>
      </c>
      <c r="AE1" s="34" t="s">
        <v>12</v>
      </c>
      <c r="AF1" s="46" t="s">
        <v>68</v>
      </c>
      <c r="AG1" s="46" t="s">
        <v>13</v>
      </c>
      <c r="AH1" s="46"/>
      <c r="AI1" s="46"/>
      <c r="AJ1" s="46" t="s">
        <v>68</v>
      </c>
      <c r="AK1" s="46" t="s">
        <v>35</v>
      </c>
      <c r="AL1" s="46" t="s">
        <v>42</v>
      </c>
      <c r="AM1" s="46" t="s">
        <v>44</v>
      </c>
      <c r="AN1" s="46" t="s">
        <v>66</v>
      </c>
      <c r="AO1" s="45" t="s">
        <v>68</v>
      </c>
      <c r="AP1" s="34" t="s">
        <v>47</v>
      </c>
      <c r="AQ1" s="46" t="s">
        <v>68</v>
      </c>
      <c r="AR1" s="46" t="s">
        <v>35</v>
      </c>
      <c r="AS1" s="46" t="s">
        <v>55</v>
      </c>
      <c r="AT1" s="46" t="s">
        <v>57</v>
      </c>
      <c r="AU1" s="46" t="s">
        <v>59</v>
      </c>
      <c r="AV1" s="45" t="s">
        <v>68</v>
      </c>
      <c r="AW1" s="34" t="s">
        <v>47</v>
      </c>
    </row>
    <row r="2" spans="1:49" s="7" customFormat="1" x14ac:dyDescent="0.3">
      <c r="B2" s="40"/>
      <c r="C2" s="6" t="s">
        <v>28</v>
      </c>
      <c r="D2" s="40"/>
      <c r="E2" s="7" t="s">
        <v>30</v>
      </c>
      <c r="F2" s="45"/>
      <c r="G2" s="37" t="s">
        <v>17</v>
      </c>
      <c r="H2" s="40"/>
      <c r="I2" s="34" t="s">
        <v>33</v>
      </c>
      <c r="J2" s="40"/>
      <c r="K2" s="35" t="s">
        <v>19</v>
      </c>
      <c r="L2" s="40"/>
      <c r="M2" s="34" t="s">
        <v>18</v>
      </c>
      <c r="N2" s="64"/>
      <c r="O2" s="64"/>
      <c r="P2" s="61"/>
      <c r="Q2" s="45"/>
      <c r="R2" s="34" t="s">
        <v>74</v>
      </c>
      <c r="S2" s="45"/>
      <c r="T2" s="62" t="s">
        <v>50</v>
      </c>
      <c r="U2" s="45"/>
      <c r="V2" s="34" t="s">
        <v>52</v>
      </c>
      <c r="W2" s="45"/>
      <c r="X2" s="63" t="s">
        <v>51</v>
      </c>
      <c r="Y2" s="45"/>
      <c r="Z2" s="34" t="s">
        <v>53</v>
      </c>
      <c r="AA2" s="46"/>
      <c r="AB2" s="46"/>
      <c r="AC2" s="46"/>
      <c r="AD2" s="45"/>
      <c r="AE2" s="34" t="s">
        <v>75</v>
      </c>
      <c r="AF2" s="46"/>
      <c r="AG2" s="46"/>
      <c r="AH2" s="73" t="s">
        <v>72</v>
      </c>
      <c r="AI2" s="73"/>
      <c r="AJ2" s="46"/>
      <c r="AK2" s="46" t="s">
        <v>62</v>
      </c>
      <c r="AL2" s="46"/>
      <c r="AM2" s="46"/>
      <c r="AN2" s="47"/>
      <c r="AO2" s="45"/>
      <c r="AP2" s="34" t="s">
        <v>76</v>
      </c>
      <c r="AQ2" s="46"/>
      <c r="AR2" s="46" t="s">
        <v>64</v>
      </c>
      <c r="AS2" s="46"/>
      <c r="AT2" s="46"/>
      <c r="AU2" s="46"/>
      <c r="AV2" s="45"/>
      <c r="AW2" s="34" t="s">
        <v>77</v>
      </c>
    </row>
    <row r="3" spans="1:49" customFormat="1" x14ac:dyDescent="0.3">
      <c r="A3" s="7">
        <v>1</v>
      </c>
      <c r="B3" s="40">
        <v>24</v>
      </c>
      <c r="C3">
        <v>319.94698269999998</v>
      </c>
      <c r="D3" s="40">
        <v>14</v>
      </c>
      <c r="E3">
        <v>416.87172279999999</v>
      </c>
      <c r="F3" s="40">
        <v>30</v>
      </c>
      <c r="G3">
        <v>351.74349683000003</v>
      </c>
      <c r="H3" s="40">
        <v>14</v>
      </c>
      <c r="I3">
        <v>383.02396046000001</v>
      </c>
      <c r="J3" s="40">
        <v>30</v>
      </c>
      <c r="K3">
        <v>297.68342884999998</v>
      </c>
      <c r="L3" s="40">
        <v>14</v>
      </c>
      <c r="M3">
        <v>379.47505144000002</v>
      </c>
      <c r="N3" s="52">
        <v>1</v>
      </c>
      <c r="O3" s="53">
        <v>-3.5604510499999833</v>
      </c>
      <c r="P3" s="53">
        <v>-54.219484239999986</v>
      </c>
      <c r="Q3" s="40">
        <v>41</v>
      </c>
      <c r="R3" s="13">
        <v>0.10777417804158808</v>
      </c>
      <c r="S3" s="40">
        <v>30</v>
      </c>
      <c r="T3">
        <v>388.09210634999999</v>
      </c>
      <c r="U3" s="40">
        <v>56</v>
      </c>
      <c r="V3">
        <v>390.96970033999997</v>
      </c>
      <c r="W3" s="40">
        <v>39</v>
      </c>
      <c r="X3">
        <v>264.32985830000001</v>
      </c>
      <c r="Y3" s="40">
        <v>21</v>
      </c>
      <c r="Z3">
        <v>382.32642783</v>
      </c>
      <c r="AA3" s="60">
        <v>1</v>
      </c>
      <c r="AB3" s="60">
        <v>-6.2724941700000159</v>
      </c>
      <c r="AC3" s="60">
        <v>-120.79062429000001</v>
      </c>
      <c r="AD3" s="40">
        <v>63</v>
      </c>
      <c r="AE3" s="13">
        <v>0.10547756397101817</v>
      </c>
      <c r="AF3" s="60">
        <v>1</v>
      </c>
      <c r="AG3" s="60" t="s">
        <v>69</v>
      </c>
      <c r="AH3" s="60" t="b">
        <v>0</v>
      </c>
      <c r="AI3" s="60">
        <v>1.3738721185043434E-2</v>
      </c>
      <c r="AJ3" s="60">
        <v>1</v>
      </c>
      <c r="AK3" s="60">
        <v>66.597354849328241</v>
      </c>
      <c r="AL3" s="60">
        <v>40.452664536368047</v>
      </c>
      <c r="AM3" s="60">
        <v>54.336261215978531</v>
      </c>
      <c r="AN3" s="60">
        <v>38.405783946309889</v>
      </c>
      <c r="AO3" s="40">
        <v>78</v>
      </c>
      <c r="AP3" s="13">
        <v>1812.3616827146611</v>
      </c>
      <c r="AQ3" s="48">
        <v>1</v>
      </c>
      <c r="AR3" s="48">
        <v>123.05833619630229</v>
      </c>
      <c r="AS3" s="48">
        <v>66.832158494620359</v>
      </c>
      <c r="AT3" s="48">
        <v>120.95337572585821</v>
      </c>
      <c r="AU3" s="48">
        <v>58.331138172126039</v>
      </c>
      <c r="AV3" s="40">
        <v>78</v>
      </c>
      <c r="AW3" s="13">
        <v>3332.6592726906429</v>
      </c>
    </row>
    <row r="4" spans="1:49" customFormat="1" x14ac:dyDescent="0.3">
      <c r="A4" s="7">
        <v>2</v>
      </c>
      <c r="B4" s="40">
        <v>39</v>
      </c>
      <c r="C4">
        <v>319.86521190000002</v>
      </c>
      <c r="D4" s="40">
        <v>56</v>
      </c>
      <c r="E4">
        <v>411.95249754999998</v>
      </c>
      <c r="F4" s="40">
        <v>21</v>
      </c>
      <c r="G4">
        <v>351.48949541000002</v>
      </c>
      <c r="H4" s="40">
        <v>56</v>
      </c>
      <c r="I4">
        <v>381.44051088999998</v>
      </c>
      <c r="J4" s="40">
        <v>48</v>
      </c>
      <c r="K4">
        <v>296.66657092999998</v>
      </c>
      <c r="L4" s="40">
        <v>56</v>
      </c>
      <c r="M4">
        <v>377.88736375000002</v>
      </c>
      <c r="N4" s="52">
        <v>2</v>
      </c>
      <c r="O4" s="53">
        <v>-2.962766839999972</v>
      </c>
      <c r="P4" s="53">
        <v>-54.236306619999993</v>
      </c>
      <c r="Q4" s="40">
        <v>71</v>
      </c>
      <c r="R4" s="13">
        <v>0.10695196115077957</v>
      </c>
      <c r="S4" s="40">
        <v>35</v>
      </c>
      <c r="T4">
        <v>386.11134987999998</v>
      </c>
      <c r="U4" s="40">
        <v>45</v>
      </c>
      <c r="V4">
        <v>388.70880118999997</v>
      </c>
      <c r="W4" s="40">
        <v>31</v>
      </c>
      <c r="X4">
        <v>263.56909572000001</v>
      </c>
      <c r="Y4" s="40">
        <v>31</v>
      </c>
      <c r="Z4">
        <v>381.75502456999999</v>
      </c>
      <c r="AA4" s="41">
        <v>2</v>
      </c>
      <c r="AB4" s="41">
        <v>-6.8856537099999855</v>
      </c>
      <c r="AC4" s="41">
        <v>-121.79101462000003</v>
      </c>
      <c r="AD4" s="65">
        <v>62</v>
      </c>
      <c r="AE4" s="67">
        <v>0.10372521692773871</v>
      </c>
      <c r="AF4" s="41">
        <v>2</v>
      </c>
      <c r="AG4" s="41" t="s">
        <v>70</v>
      </c>
      <c r="AH4" s="43" t="b">
        <v>1</v>
      </c>
      <c r="AI4" s="43">
        <v>1.9096292899599618E-3</v>
      </c>
      <c r="AJ4" s="41">
        <v>2</v>
      </c>
      <c r="AK4" s="41">
        <v>66.13408848615893</v>
      </c>
      <c r="AL4" s="41">
        <v>40.711071866344803</v>
      </c>
      <c r="AM4" s="41">
        <v>54.31716987405418</v>
      </c>
      <c r="AN4" s="41">
        <v>37.239935231918864</v>
      </c>
      <c r="AO4" s="40">
        <v>79</v>
      </c>
      <c r="AP4" s="13">
        <v>1752.8874126241799</v>
      </c>
      <c r="AQ4" s="48">
        <v>2</v>
      </c>
      <c r="AR4" s="48">
        <v>123.91905224824629</v>
      </c>
      <c r="AS4" s="48">
        <v>68.185425386865489</v>
      </c>
      <c r="AT4" s="48">
        <v>121.98550516017507</v>
      </c>
      <c r="AU4" s="48">
        <v>57.667173949452049</v>
      </c>
      <c r="AV4" s="40">
        <v>80</v>
      </c>
      <c r="AW4" s="13">
        <v>2989.1339819957811</v>
      </c>
    </row>
    <row r="5" spans="1:49" customFormat="1" x14ac:dyDescent="0.3">
      <c r="A5" s="7">
        <v>3</v>
      </c>
      <c r="B5" s="40">
        <v>30</v>
      </c>
      <c r="C5">
        <v>319.49468566000002</v>
      </c>
      <c r="D5" s="40">
        <v>7</v>
      </c>
      <c r="E5">
        <v>410.01220561000002</v>
      </c>
      <c r="F5" s="40">
        <v>39</v>
      </c>
      <c r="G5">
        <v>351.37476343999998</v>
      </c>
      <c r="H5" s="40">
        <v>21</v>
      </c>
      <c r="I5">
        <v>376.38212141000002</v>
      </c>
      <c r="J5" s="40">
        <v>54</v>
      </c>
      <c r="K5">
        <v>295.71340827</v>
      </c>
      <c r="L5" s="40">
        <v>29</v>
      </c>
      <c r="M5">
        <v>375.28043960999997</v>
      </c>
      <c r="N5" s="52">
        <v>3</v>
      </c>
      <c r="O5" s="53">
        <v>-3.7986739999999486</v>
      </c>
      <c r="P5" s="53">
        <v>-49.967142130000013</v>
      </c>
      <c r="Q5" s="40">
        <v>85</v>
      </c>
      <c r="R5" s="13">
        <v>0.10249916709988868</v>
      </c>
      <c r="S5" s="40">
        <v>48</v>
      </c>
      <c r="T5">
        <v>385.92832757000002</v>
      </c>
      <c r="U5" s="40">
        <v>14</v>
      </c>
      <c r="V5">
        <v>386.70509089000001</v>
      </c>
      <c r="W5" s="40">
        <v>24</v>
      </c>
      <c r="X5">
        <v>262.1742812</v>
      </c>
      <c r="Y5" s="40">
        <v>22</v>
      </c>
      <c r="Z5">
        <v>380.94958229999997</v>
      </c>
      <c r="AA5" s="41">
        <v>3</v>
      </c>
      <c r="AB5" s="41">
        <v>-4.9847804600000245</v>
      </c>
      <c r="AC5" s="41">
        <v>-119.07322101</v>
      </c>
      <c r="AD5" s="40">
        <v>45</v>
      </c>
      <c r="AE5" s="13">
        <v>9.099839151596692E-2</v>
      </c>
      <c r="AF5" s="41">
        <v>3</v>
      </c>
      <c r="AG5" s="41" t="s">
        <v>69</v>
      </c>
      <c r="AH5" s="41" t="b">
        <v>0</v>
      </c>
      <c r="AI5" s="41">
        <v>3.4160286444227861E-2</v>
      </c>
      <c r="AJ5" s="41">
        <v>3</v>
      </c>
      <c r="AK5" s="41">
        <v>64.719914970217246</v>
      </c>
      <c r="AL5" s="41">
        <v>41.13130229702108</v>
      </c>
      <c r="AM5" s="41">
        <v>50.11132822823496</v>
      </c>
      <c r="AN5" s="41">
        <v>38.197199415178446</v>
      </c>
      <c r="AO5" s="40">
        <v>76</v>
      </c>
      <c r="AP5" s="13">
        <v>1693.9227919066773</v>
      </c>
      <c r="AQ5" s="48">
        <v>3</v>
      </c>
      <c r="AR5" s="48">
        <v>123.01001879835439</v>
      </c>
      <c r="AS5" s="48">
        <v>65.643815086531745</v>
      </c>
      <c r="AT5" s="48">
        <v>119.1775146490759</v>
      </c>
      <c r="AU5" s="48">
        <v>61.19870786110112</v>
      </c>
      <c r="AV5" s="40">
        <v>79</v>
      </c>
      <c r="AW5" s="13">
        <v>2942.364677517754</v>
      </c>
    </row>
    <row r="6" spans="1:49" customFormat="1" x14ac:dyDescent="0.3">
      <c r="A6" s="7">
        <v>4</v>
      </c>
      <c r="B6" s="40">
        <v>38</v>
      </c>
      <c r="C6">
        <v>319.04898481999999</v>
      </c>
      <c r="D6" s="40">
        <v>21</v>
      </c>
      <c r="E6">
        <v>409.01842058</v>
      </c>
      <c r="F6" s="40">
        <v>48</v>
      </c>
      <c r="G6">
        <v>350.94965897999998</v>
      </c>
      <c r="H6" s="40">
        <v>29</v>
      </c>
      <c r="I6">
        <v>376.01048322999998</v>
      </c>
      <c r="J6" s="40">
        <v>39</v>
      </c>
      <c r="K6">
        <v>295.36591128999999</v>
      </c>
      <c r="L6" s="40">
        <v>21</v>
      </c>
      <c r="M6">
        <v>374.67500381999997</v>
      </c>
      <c r="N6" s="52">
        <v>4</v>
      </c>
      <c r="O6" s="53">
        <v>-1.3298147500000255</v>
      </c>
      <c r="P6" s="53">
        <v>-57.225627639999971</v>
      </c>
      <c r="Q6" s="40">
        <v>35</v>
      </c>
      <c r="R6" s="13">
        <v>0.10103512558931269</v>
      </c>
      <c r="S6" s="40">
        <v>25</v>
      </c>
      <c r="T6">
        <v>385.60789893999998</v>
      </c>
      <c r="U6" s="40">
        <v>15</v>
      </c>
      <c r="V6">
        <v>385.87124912000002</v>
      </c>
      <c r="W6" s="40">
        <v>30</v>
      </c>
      <c r="X6">
        <v>261.75730591000001</v>
      </c>
      <c r="Y6" s="40">
        <v>24</v>
      </c>
      <c r="Z6">
        <v>380.82412862000001</v>
      </c>
      <c r="AA6" s="41">
        <v>4</v>
      </c>
      <c r="AB6" s="41">
        <v>-5.5871108700000036</v>
      </c>
      <c r="AC6" s="41">
        <v>-121.46178909</v>
      </c>
      <c r="AD6" s="40">
        <v>85</v>
      </c>
      <c r="AE6" s="13">
        <v>9.0057948978540678E-2</v>
      </c>
      <c r="AF6" s="41">
        <v>4</v>
      </c>
      <c r="AG6" s="41" t="s">
        <v>70</v>
      </c>
      <c r="AH6" s="41" t="b">
        <v>0</v>
      </c>
      <c r="AI6" s="41">
        <v>2.2760819827958717E-2</v>
      </c>
      <c r="AJ6" s="41">
        <v>4</v>
      </c>
      <c r="AK6" s="41">
        <v>73.648104988304368</v>
      </c>
      <c r="AL6" s="41">
        <v>45.707781117734037</v>
      </c>
      <c r="AM6" s="41">
        <v>57.24107673743783</v>
      </c>
      <c r="AN6" s="41">
        <v>44.347352121436884</v>
      </c>
      <c r="AO6" s="40">
        <v>81</v>
      </c>
      <c r="AP6" s="13">
        <v>1693.9227919066773</v>
      </c>
      <c r="AQ6" s="48">
        <v>4</v>
      </c>
      <c r="AR6" s="48">
        <v>128.82477671339913</v>
      </c>
      <c r="AS6" s="48">
        <v>67.35329244842579</v>
      </c>
      <c r="AT6" s="48">
        <v>121.59022171547066</v>
      </c>
      <c r="AU6" s="48">
        <v>68.706039262901811</v>
      </c>
      <c r="AV6" s="40">
        <v>76</v>
      </c>
      <c r="AW6" s="13">
        <v>2823.4583783410358</v>
      </c>
    </row>
    <row r="7" spans="1:49" customFormat="1" x14ac:dyDescent="0.3">
      <c r="A7" s="7">
        <v>5</v>
      </c>
      <c r="B7" s="40">
        <v>21</v>
      </c>
      <c r="C7">
        <v>318.78670721999998</v>
      </c>
      <c r="D7" s="40">
        <v>29</v>
      </c>
      <c r="E7">
        <v>408.23264043</v>
      </c>
      <c r="F7" s="40">
        <v>24</v>
      </c>
      <c r="G7">
        <v>350.52983109000002</v>
      </c>
      <c r="H7" s="40">
        <v>22</v>
      </c>
      <c r="I7">
        <v>374.64329217</v>
      </c>
      <c r="J7" s="40">
        <v>38</v>
      </c>
      <c r="K7">
        <v>295.23722762</v>
      </c>
      <c r="L7" s="40">
        <v>22</v>
      </c>
      <c r="M7">
        <v>373.61918347</v>
      </c>
      <c r="N7" s="52">
        <v>5</v>
      </c>
      <c r="O7" s="53">
        <v>-3.5106027699999913</v>
      </c>
      <c r="P7" s="53">
        <v>-53.095814269999948</v>
      </c>
      <c r="Q7" s="40">
        <v>73</v>
      </c>
      <c r="R7" s="13">
        <v>9.8044810216309494E-2</v>
      </c>
      <c r="S7" s="40">
        <v>43</v>
      </c>
      <c r="T7">
        <v>384.73020044999998</v>
      </c>
      <c r="U7" s="40">
        <v>21</v>
      </c>
      <c r="V7">
        <v>385.72473545999998</v>
      </c>
      <c r="W7" s="40">
        <v>38</v>
      </c>
      <c r="X7">
        <v>261.54295267999998</v>
      </c>
      <c r="Y7" s="40">
        <v>33</v>
      </c>
      <c r="Z7">
        <v>380.49606268000002</v>
      </c>
      <c r="AA7" s="41">
        <v>5</v>
      </c>
      <c r="AB7" s="41">
        <v>-6.9514874099999702</v>
      </c>
      <c r="AC7" s="41">
        <v>-115.25515916000001</v>
      </c>
      <c r="AD7" s="40">
        <v>71</v>
      </c>
      <c r="AE7" s="13">
        <v>8.8499482672052654E-2</v>
      </c>
      <c r="AF7" s="41">
        <v>5</v>
      </c>
      <c r="AG7" s="41" t="s">
        <v>69</v>
      </c>
      <c r="AH7" s="43" t="b">
        <v>1</v>
      </c>
      <c r="AI7" s="43">
        <v>5.804364809263815E-3</v>
      </c>
      <c r="AJ7" s="41">
        <v>5</v>
      </c>
      <c r="AK7" s="41">
        <v>66.001923743737905</v>
      </c>
      <c r="AL7" s="41">
        <v>40.379974609851061</v>
      </c>
      <c r="AM7" s="41">
        <v>53.211745177198068</v>
      </c>
      <c r="AN7" s="41">
        <v>38.41212770042668</v>
      </c>
      <c r="AO7" s="40">
        <v>80</v>
      </c>
      <c r="AP7" s="13">
        <v>1687.7144545870685</v>
      </c>
      <c r="AQ7" s="48">
        <v>5</v>
      </c>
      <c r="AR7" s="48">
        <v>117.09054944797904</v>
      </c>
      <c r="AS7" s="48">
        <v>61.868744966477436</v>
      </c>
      <c r="AT7" s="48">
        <v>115.46460449076298</v>
      </c>
      <c r="AU7" s="48">
        <v>56.847749438717685</v>
      </c>
      <c r="AV7" s="40">
        <v>81</v>
      </c>
      <c r="AW7" s="13">
        <v>2823.4583783410358</v>
      </c>
    </row>
    <row r="8" spans="1:49" customFormat="1" x14ac:dyDescent="0.3">
      <c r="A8" s="7">
        <v>6</v>
      </c>
      <c r="B8" s="40">
        <v>42</v>
      </c>
      <c r="C8">
        <v>318.46879609000001</v>
      </c>
      <c r="D8" s="40">
        <v>4</v>
      </c>
      <c r="E8">
        <v>405.83252956000001</v>
      </c>
      <c r="F8" s="40">
        <v>38</v>
      </c>
      <c r="G8">
        <v>349.19477482999997</v>
      </c>
      <c r="H8" s="40">
        <v>55</v>
      </c>
      <c r="I8">
        <v>374.20196651999998</v>
      </c>
      <c r="J8" s="40">
        <v>3</v>
      </c>
      <c r="K8">
        <v>294.84012332999998</v>
      </c>
      <c r="L8" s="40">
        <v>60</v>
      </c>
      <c r="M8">
        <v>373.55585810999997</v>
      </c>
      <c r="N8" s="52">
        <v>6</v>
      </c>
      <c r="O8" s="53">
        <v>-1.3232320199999776</v>
      </c>
      <c r="P8" s="53">
        <v>-53.58577385000001</v>
      </c>
      <c r="Q8" s="40">
        <v>91</v>
      </c>
      <c r="R8" s="13">
        <v>9.7762770474268498E-2</v>
      </c>
      <c r="S8" s="40">
        <v>21</v>
      </c>
      <c r="T8">
        <v>384.18472711999999</v>
      </c>
      <c r="U8" s="40">
        <v>52</v>
      </c>
      <c r="V8">
        <v>384.52022005999999</v>
      </c>
      <c r="W8" s="40">
        <v>21</v>
      </c>
      <c r="X8">
        <v>261.05151010999998</v>
      </c>
      <c r="Y8" s="40">
        <v>29</v>
      </c>
      <c r="Z8">
        <v>380.46391870999997</v>
      </c>
      <c r="AA8" s="41">
        <v>6</v>
      </c>
      <c r="AB8" s="41">
        <v>-6.6265008500000135</v>
      </c>
      <c r="AC8" s="41">
        <v>-116.36390727</v>
      </c>
      <c r="AD8" s="40">
        <v>56</v>
      </c>
      <c r="AE8" s="13">
        <v>8.3796005702644963E-2</v>
      </c>
      <c r="AF8" s="41">
        <v>6</v>
      </c>
      <c r="AG8" s="41" t="s">
        <v>70</v>
      </c>
      <c r="AH8" s="41" t="b">
        <v>0</v>
      </c>
      <c r="AI8" s="41">
        <v>3.2252640510527605E-2</v>
      </c>
      <c r="AJ8" s="41">
        <v>6</v>
      </c>
      <c r="AK8" s="41">
        <v>65.431235796263891</v>
      </c>
      <c r="AL8" s="41">
        <v>40.2774685863955</v>
      </c>
      <c r="AM8" s="41">
        <v>53.602109119717461</v>
      </c>
      <c r="AN8" s="41">
        <v>36.982893886414814</v>
      </c>
      <c r="AO8" s="40">
        <v>75</v>
      </c>
      <c r="AP8" s="13">
        <v>1653.9358540079397</v>
      </c>
      <c r="AQ8" s="48">
        <v>6</v>
      </c>
      <c r="AR8" s="48">
        <v>118.3639463852453</v>
      </c>
      <c r="AS8" s="48">
        <v>60.624622626366012</v>
      </c>
      <c r="AT8" s="48">
        <v>116.5524321009914</v>
      </c>
      <c r="AU8" s="48">
        <v>59.550838043133197</v>
      </c>
      <c r="AV8" s="40">
        <v>75</v>
      </c>
      <c r="AW8" s="13">
        <v>2670.5583674640388</v>
      </c>
    </row>
    <row r="9" spans="1:49" customFormat="1" x14ac:dyDescent="0.3">
      <c r="A9" s="7">
        <v>7</v>
      </c>
      <c r="B9" s="40">
        <v>31</v>
      </c>
      <c r="C9">
        <v>318.45078947000002</v>
      </c>
      <c r="D9" s="40">
        <v>24</v>
      </c>
      <c r="E9">
        <v>405.72286739999998</v>
      </c>
      <c r="F9" s="40">
        <v>42</v>
      </c>
      <c r="G9">
        <v>348.78693055999997</v>
      </c>
      <c r="H9" s="40">
        <v>7</v>
      </c>
      <c r="I9">
        <v>374.11864367999999</v>
      </c>
      <c r="J9" s="40">
        <v>31</v>
      </c>
      <c r="K9">
        <v>294.30650543000002</v>
      </c>
      <c r="L9" s="40">
        <v>51</v>
      </c>
      <c r="M9">
        <v>373.34882915999998</v>
      </c>
      <c r="N9" s="52">
        <v>7</v>
      </c>
      <c r="O9" s="53">
        <v>-1.8890477799999985</v>
      </c>
      <c r="P9" s="53">
        <v>-55.033781999999974</v>
      </c>
      <c r="Q9" s="40">
        <v>54</v>
      </c>
      <c r="R9" s="13">
        <v>9.7588463878509987E-2</v>
      </c>
      <c r="S9" s="40">
        <v>47</v>
      </c>
      <c r="T9">
        <v>383.34850455999998</v>
      </c>
      <c r="U9" s="40">
        <v>33</v>
      </c>
      <c r="V9">
        <v>383.81732846</v>
      </c>
      <c r="W9" s="40">
        <v>54</v>
      </c>
      <c r="X9">
        <v>260.67527519999999</v>
      </c>
      <c r="Y9" s="40">
        <v>56</v>
      </c>
      <c r="Z9">
        <v>380.32619389000001</v>
      </c>
      <c r="AA9" s="41">
        <v>7</v>
      </c>
      <c r="AB9" s="41">
        <v>-3.6976921099999913</v>
      </c>
      <c r="AC9" s="41">
        <v>-131.59085327000003</v>
      </c>
      <c r="AD9" s="40">
        <v>35</v>
      </c>
      <c r="AE9" s="13">
        <v>8.2113266268683954E-2</v>
      </c>
      <c r="AF9" s="41">
        <v>7</v>
      </c>
      <c r="AG9" s="41" t="s">
        <v>69</v>
      </c>
      <c r="AH9" s="43" t="b">
        <v>1</v>
      </c>
      <c r="AI9" s="43">
        <v>6.2253226670400154E-3</v>
      </c>
      <c r="AJ9" s="41">
        <v>7</v>
      </c>
      <c r="AK9" s="41">
        <v>73.51379144894139</v>
      </c>
      <c r="AL9" s="41">
        <v>44.817229662723967</v>
      </c>
      <c r="AM9" s="41">
        <v>55.066193465125622</v>
      </c>
      <c r="AN9" s="41">
        <v>47.144159770033184</v>
      </c>
      <c r="AO9" s="40">
        <v>74</v>
      </c>
      <c r="AP9" s="13">
        <v>1499.6340287997914</v>
      </c>
      <c r="AQ9" s="48">
        <v>7</v>
      </c>
      <c r="AR9" s="48">
        <v>139.75800452193468</v>
      </c>
      <c r="AS9" s="48">
        <v>75.597936915307884</v>
      </c>
      <c r="AT9" s="48">
        <v>131.64279544003551</v>
      </c>
      <c r="AU9" s="48">
        <v>72.275276688525963</v>
      </c>
      <c r="AV9" s="40">
        <v>14</v>
      </c>
      <c r="AW9" s="13">
        <v>2407.0256939018132</v>
      </c>
    </row>
    <row r="10" spans="1:49" customFormat="1" x14ac:dyDescent="0.3">
      <c r="A10" s="7">
        <v>8</v>
      </c>
      <c r="B10" s="40">
        <v>27</v>
      </c>
      <c r="C10">
        <v>318.31560366000002</v>
      </c>
      <c r="D10" s="40">
        <v>60</v>
      </c>
      <c r="E10">
        <v>405.46829522000002</v>
      </c>
      <c r="F10" s="40">
        <v>31</v>
      </c>
      <c r="G10">
        <v>348.59228596000003</v>
      </c>
      <c r="H10" s="40">
        <v>45</v>
      </c>
      <c r="I10">
        <v>374.10558606000001</v>
      </c>
      <c r="J10" s="40">
        <v>42</v>
      </c>
      <c r="K10">
        <v>294.24286202000002</v>
      </c>
      <c r="L10" s="40">
        <v>24</v>
      </c>
      <c r="M10">
        <v>373.07514887000002</v>
      </c>
      <c r="N10" s="52">
        <v>8</v>
      </c>
      <c r="O10" s="53">
        <v>-0.95942690999999058</v>
      </c>
      <c r="P10" s="53">
        <v>-53.163672120000001</v>
      </c>
      <c r="Q10" s="40">
        <v>48</v>
      </c>
      <c r="R10" s="13">
        <v>9.7366058561954308E-2</v>
      </c>
      <c r="S10" s="40">
        <v>57</v>
      </c>
      <c r="T10">
        <v>382.83085345000001</v>
      </c>
      <c r="U10" s="40">
        <v>22</v>
      </c>
      <c r="V10">
        <v>383.65385147000001</v>
      </c>
      <c r="W10" s="40">
        <v>41</v>
      </c>
      <c r="X10">
        <v>259.75106975</v>
      </c>
      <c r="Y10" s="40">
        <v>52</v>
      </c>
      <c r="Z10">
        <v>380.27835979999998</v>
      </c>
      <c r="AA10" s="41">
        <v>8</v>
      </c>
      <c r="AB10" s="41">
        <v>-1.2129629300000033</v>
      </c>
      <c r="AC10" s="41">
        <v>-125.36847162000001</v>
      </c>
      <c r="AD10" s="40">
        <v>25</v>
      </c>
      <c r="AE10" s="13">
        <v>7.4543465410820756E-2</v>
      </c>
      <c r="AF10" s="41">
        <v>8</v>
      </c>
      <c r="AG10" s="41" t="s">
        <v>69</v>
      </c>
      <c r="AH10" s="43" t="b">
        <v>1</v>
      </c>
      <c r="AI10" s="43">
        <v>8.371480469425905E-3</v>
      </c>
      <c r="AJ10" s="41">
        <v>8</v>
      </c>
      <c r="AK10" s="41">
        <v>67.212567883959963</v>
      </c>
      <c r="AL10" s="41">
        <v>40.289428025247382</v>
      </c>
      <c r="AM10" s="41">
        <v>53.172328642617281</v>
      </c>
      <c r="AN10" s="41">
        <v>40.96337910005527</v>
      </c>
      <c r="AO10" s="40">
        <v>82</v>
      </c>
      <c r="AP10" s="13">
        <v>1384.2289935436045</v>
      </c>
      <c r="AQ10" s="48">
        <v>8</v>
      </c>
      <c r="AR10" s="48">
        <v>128.93348942126238</v>
      </c>
      <c r="AS10" s="48">
        <v>67.310167404889853</v>
      </c>
      <c r="AT10" s="48">
        <v>125.37433930196522</v>
      </c>
      <c r="AU10" s="48">
        <v>65.182472135669713</v>
      </c>
      <c r="AV10" s="40">
        <v>74</v>
      </c>
      <c r="AW10" s="13">
        <v>2294.6950877330942</v>
      </c>
    </row>
    <row r="11" spans="1:49" customFormat="1" x14ac:dyDescent="0.3">
      <c r="A11" s="7">
        <v>9</v>
      </c>
      <c r="B11" s="40">
        <v>48</v>
      </c>
      <c r="C11">
        <v>318.15785041999999</v>
      </c>
      <c r="D11" s="40">
        <v>22</v>
      </c>
      <c r="E11">
        <v>404.93343924999999</v>
      </c>
      <c r="F11" s="40">
        <v>60</v>
      </c>
      <c r="G11">
        <v>348.50480004000002</v>
      </c>
      <c r="H11" s="40">
        <v>60</v>
      </c>
      <c r="I11">
        <v>373.89040983000001</v>
      </c>
      <c r="J11" s="40">
        <v>24</v>
      </c>
      <c r="K11">
        <v>294.0213837</v>
      </c>
      <c r="L11" s="40">
        <v>55</v>
      </c>
      <c r="M11">
        <v>372.45652883000002</v>
      </c>
      <c r="N11" s="52">
        <v>9</v>
      </c>
      <c r="O11" s="53">
        <v>-2.1111930600000051</v>
      </c>
      <c r="P11" s="53">
        <v>-52.74575821000002</v>
      </c>
      <c r="Q11" s="65">
        <v>68</v>
      </c>
      <c r="R11" s="67">
        <v>8.8928340570136488E-2</v>
      </c>
      <c r="S11" s="40">
        <v>44</v>
      </c>
      <c r="T11">
        <v>382.75790429</v>
      </c>
      <c r="U11" s="40">
        <v>34</v>
      </c>
      <c r="V11">
        <v>383.59977497</v>
      </c>
      <c r="W11" s="40">
        <v>36</v>
      </c>
      <c r="X11">
        <v>259.59269727999998</v>
      </c>
      <c r="Y11" s="40">
        <v>36</v>
      </c>
      <c r="Z11">
        <v>380.05395350999999</v>
      </c>
      <c r="AA11" s="41">
        <v>9</v>
      </c>
      <c r="AB11" s="41">
        <v>-8.217237549999993</v>
      </c>
      <c r="AC11" s="41">
        <v>-117.11889954999998</v>
      </c>
      <c r="AD11" s="40">
        <v>15</v>
      </c>
      <c r="AE11" s="13">
        <v>7.4021661911665232E-2</v>
      </c>
      <c r="AF11" s="41">
        <v>9</v>
      </c>
      <c r="AG11" s="41" t="s">
        <v>70</v>
      </c>
      <c r="AH11" s="41" t="b">
        <v>0</v>
      </c>
      <c r="AI11" s="41">
        <v>3.0135663116814995E-2</v>
      </c>
      <c r="AJ11" s="41">
        <v>9</v>
      </c>
      <c r="AK11" s="41">
        <v>64.024378739422986</v>
      </c>
      <c r="AL11" s="41">
        <v>39.181347503402534</v>
      </c>
      <c r="AM11" s="41">
        <v>52.787992434685144</v>
      </c>
      <c r="AN11" s="41">
        <v>36.079417540758293</v>
      </c>
      <c r="AO11" s="40">
        <v>77</v>
      </c>
      <c r="AP11" s="13">
        <v>1329.6443804512735</v>
      </c>
      <c r="AQ11" s="48">
        <v>9</v>
      </c>
      <c r="AR11" s="48">
        <v>120.28494540006257</v>
      </c>
      <c r="AS11" s="48">
        <v>65.95870760919064</v>
      </c>
      <c r="AT11" s="48">
        <v>117.40681251424942</v>
      </c>
      <c r="AU11" s="48">
        <v>57.204370676685073</v>
      </c>
      <c r="AV11" s="40">
        <v>7</v>
      </c>
      <c r="AW11" s="13">
        <v>2215.9855473643879</v>
      </c>
    </row>
    <row r="12" spans="1:49" customFormat="1" x14ac:dyDescent="0.3">
      <c r="A12" s="7">
        <v>10</v>
      </c>
      <c r="B12" s="40">
        <v>60</v>
      </c>
      <c r="C12">
        <v>317.33221958000001</v>
      </c>
      <c r="D12" s="40">
        <v>18</v>
      </c>
      <c r="E12">
        <v>404.80442512000002</v>
      </c>
      <c r="F12" s="40">
        <v>29</v>
      </c>
      <c r="G12">
        <v>347.98445025000001</v>
      </c>
      <c r="H12" s="40">
        <v>24</v>
      </c>
      <c r="I12">
        <v>373.76811791</v>
      </c>
      <c r="J12" s="40">
        <v>41</v>
      </c>
      <c r="K12">
        <v>292.81362910000001</v>
      </c>
      <c r="L12" s="40">
        <v>7</v>
      </c>
      <c r="M12">
        <v>372.22959589999999</v>
      </c>
      <c r="N12" s="52">
        <v>10</v>
      </c>
      <c r="O12" s="53">
        <v>-3.2811653299999648</v>
      </c>
      <c r="P12" s="53">
        <v>-54.145557250000024</v>
      </c>
      <c r="Q12" s="40">
        <v>23</v>
      </c>
      <c r="R12" s="13">
        <v>8.6036707707866922E-2</v>
      </c>
      <c r="S12" s="40">
        <v>39</v>
      </c>
      <c r="T12">
        <v>382.34926904000002</v>
      </c>
      <c r="U12" s="40">
        <v>26</v>
      </c>
      <c r="V12">
        <v>383.54463003000001</v>
      </c>
      <c r="W12" s="40">
        <v>33</v>
      </c>
      <c r="X12">
        <v>259.43048321999999</v>
      </c>
      <c r="Y12" s="40">
        <v>60</v>
      </c>
      <c r="Z12">
        <v>379.98493281999998</v>
      </c>
      <c r="AA12" s="41">
        <v>10</v>
      </c>
      <c r="AB12" s="41">
        <v>-4.5270311400000196</v>
      </c>
      <c r="AC12" s="41">
        <v>-119.13196206999999</v>
      </c>
      <c r="AD12" s="40">
        <v>14</v>
      </c>
      <c r="AE12" s="13">
        <v>7.2740329046196484E-2</v>
      </c>
      <c r="AF12" s="41">
        <v>10</v>
      </c>
      <c r="AG12" s="41" t="s">
        <v>69</v>
      </c>
      <c r="AH12" s="41" t="b">
        <v>0</v>
      </c>
      <c r="AI12" s="41">
        <v>2.2598836920636203E-2</v>
      </c>
      <c r="AJ12" s="41">
        <v>10</v>
      </c>
      <c r="AK12" s="41">
        <v>68.996979139912611</v>
      </c>
      <c r="AL12" s="41">
        <v>42.144076152247308</v>
      </c>
      <c r="AM12" s="41">
        <v>54.244883775668868</v>
      </c>
      <c r="AN12" s="41">
        <v>41.60499835190906</v>
      </c>
      <c r="AO12" s="40">
        <v>84</v>
      </c>
      <c r="AP12" s="13">
        <v>1245.1923702250178</v>
      </c>
      <c r="AQ12" s="48">
        <v>10</v>
      </c>
      <c r="AR12" s="48">
        <v>124.99984807915875</v>
      </c>
      <c r="AS12" s="48">
        <v>67.111251454156871</v>
      </c>
      <c r="AT12" s="48">
        <v>119.21794494785777</v>
      </c>
      <c r="AU12" s="48">
        <v>63.670499756302853</v>
      </c>
      <c r="AV12" s="40">
        <v>82</v>
      </c>
      <c r="AW12" s="13">
        <v>1918.3240000791588</v>
      </c>
    </row>
    <row r="13" spans="1:49" customFormat="1" x14ac:dyDescent="0.3">
      <c r="A13" s="7">
        <v>11</v>
      </c>
      <c r="B13" s="40">
        <v>29</v>
      </c>
      <c r="C13">
        <v>316.97073081999997</v>
      </c>
      <c r="D13" s="40">
        <v>55</v>
      </c>
      <c r="E13">
        <v>404.72154547999997</v>
      </c>
      <c r="F13" s="40">
        <v>51</v>
      </c>
      <c r="G13">
        <v>347.29361913999998</v>
      </c>
      <c r="H13" s="40">
        <v>34</v>
      </c>
      <c r="I13">
        <v>373.76163015999998</v>
      </c>
      <c r="J13" s="40">
        <v>21</v>
      </c>
      <c r="K13">
        <v>292.34816986999999</v>
      </c>
      <c r="L13" s="40">
        <v>33</v>
      </c>
      <c r="M13">
        <v>371.49970808</v>
      </c>
      <c r="N13" s="52">
        <v>11</v>
      </c>
      <c r="O13" s="53">
        <v>-2.5503761500000337</v>
      </c>
      <c r="P13" s="53">
        <v>-58.37646570000004</v>
      </c>
      <c r="Q13" s="40">
        <v>92</v>
      </c>
      <c r="R13" s="13">
        <v>8.543154539543335E-2</v>
      </c>
      <c r="S13" s="40">
        <v>38</v>
      </c>
      <c r="T13">
        <v>380.66830718</v>
      </c>
      <c r="U13" s="40">
        <v>29</v>
      </c>
      <c r="V13">
        <v>383.47015935000002</v>
      </c>
      <c r="W13" s="40">
        <v>3</v>
      </c>
      <c r="X13">
        <v>258.91543919999998</v>
      </c>
      <c r="Y13" s="40">
        <v>59</v>
      </c>
      <c r="Z13">
        <v>379.70245132000002</v>
      </c>
      <c r="AA13" s="41">
        <v>11</v>
      </c>
      <c r="AB13" s="41">
        <v>-3.719009299999982</v>
      </c>
      <c r="AC13" s="41">
        <v>-131.05317845000002</v>
      </c>
      <c r="AD13" s="40">
        <v>37</v>
      </c>
      <c r="AE13" s="13">
        <v>7.1860423865845721E-2</v>
      </c>
      <c r="AF13" s="41">
        <v>11</v>
      </c>
      <c r="AG13" s="41" t="s">
        <v>69</v>
      </c>
      <c r="AH13" s="41" t="b">
        <v>0</v>
      </c>
      <c r="AI13" s="41">
        <v>1.5310566058290599E-2</v>
      </c>
      <c r="AJ13" s="41">
        <v>11</v>
      </c>
      <c r="AK13" s="41">
        <v>71.218016397466982</v>
      </c>
      <c r="AL13" s="41">
        <v>42.815920597192772</v>
      </c>
      <c r="AM13" s="41">
        <v>58.432150107023872</v>
      </c>
      <c r="AN13" s="41">
        <v>41.187962090717335</v>
      </c>
      <c r="AO13" s="40">
        <v>89</v>
      </c>
      <c r="AP13" s="13">
        <v>1237.6469614219689</v>
      </c>
      <c r="AQ13" s="48">
        <v>11</v>
      </c>
      <c r="AR13" s="48">
        <v>133.00804970526508</v>
      </c>
      <c r="AS13" s="48">
        <v>70.677219724276483</v>
      </c>
      <c r="AT13" s="48">
        <v>131.10593660098323</v>
      </c>
      <c r="AU13" s="48">
        <v>64.232943085270435</v>
      </c>
      <c r="AV13" s="40">
        <v>4</v>
      </c>
      <c r="AW13" s="13">
        <v>1855.8692926241647</v>
      </c>
    </row>
    <row r="14" spans="1:49" customFormat="1" x14ac:dyDescent="0.3">
      <c r="A14" s="7">
        <v>12</v>
      </c>
      <c r="B14" s="40">
        <v>22</v>
      </c>
      <c r="C14">
        <v>316.41622101000002</v>
      </c>
      <c r="D14" s="40">
        <v>51</v>
      </c>
      <c r="E14">
        <v>404.00592963999998</v>
      </c>
      <c r="F14" s="40">
        <v>59</v>
      </c>
      <c r="G14">
        <v>347.23451674</v>
      </c>
      <c r="H14" s="40">
        <v>18</v>
      </c>
      <c r="I14">
        <v>373.58924065999997</v>
      </c>
      <c r="J14" s="40">
        <v>36</v>
      </c>
      <c r="K14">
        <v>290.9748343</v>
      </c>
      <c r="L14" s="40">
        <v>45</v>
      </c>
      <c r="M14">
        <v>371.22359266000001</v>
      </c>
      <c r="N14" s="52">
        <v>12</v>
      </c>
      <c r="O14" s="53">
        <v>-1.6392687100000103</v>
      </c>
      <c r="P14" s="53">
        <v>-54.007965560000002</v>
      </c>
      <c r="Q14" s="65">
        <v>61</v>
      </c>
      <c r="R14" s="67">
        <v>8.4869779262405506E-2</v>
      </c>
      <c r="S14" s="40">
        <v>15</v>
      </c>
      <c r="T14">
        <v>380.42738627</v>
      </c>
      <c r="U14" s="40">
        <v>12</v>
      </c>
      <c r="V14">
        <v>383.45270928999997</v>
      </c>
      <c r="W14" s="40">
        <v>42</v>
      </c>
      <c r="X14">
        <v>258.57696285999998</v>
      </c>
      <c r="Y14" s="40">
        <v>39</v>
      </c>
      <c r="Z14">
        <v>379.54977835</v>
      </c>
      <c r="AA14" s="41">
        <v>12</v>
      </c>
      <c r="AB14" s="41">
        <v>-4.7660675299999866</v>
      </c>
      <c r="AC14" s="41">
        <v>-125.76658617999999</v>
      </c>
      <c r="AD14" s="40">
        <v>9</v>
      </c>
      <c r="AE14" s="13">
        <v>7.01614989687631E-2</v>
      </c>
      <c r="AF14" s="41">
        <v>12</v>
      </c>
      <c r="AG14" s="41" t="s">
        <v>70</v>
      </c>
      <c r="AH14" s="43" t="b">
        <v>1</v>
      </c>
      <c r="AI14" s="43">
        <v>7.5437843365156743E-3</v>
      </c>
      <c r="AJ14" s="41">
        <v>12</v>
      </c>
      <c r="AK14" s="41">
        <v>66.946900972428949</v>
      </c>
      <c r="AL14" s="41">
        <v>40.651713069106769</v>
      </c>
      <c r="AM14" s="41">
        <v>54.032837662237689</v>
      </c>
      <c r="AN14" s="41">
        <v>39.20925121351344</v>
      </c>
      <c r="AO14" s="40">
        <v>85</v>
      </c>
      <c r="AP14" s="13">
        <v>1236.4299915412355</v>
      </c>
      <c r="AQ14" s="48">
        <v>12</v>
      </c>
      <c r="AR14" s="48">
        <v>128.09183619082941</v>
      </c>
      <c r="AS14" s="48">
        <v>70.41057193873074</v>
      </c>
      <c r="AT14" s="48">
        <v>125.85686154942799</v>
      </c>
      <c r="AU14" s="48">
        <v>59.916238893500072</v>
      </c>
      <c r="AV14" s="40">
        <v>89</v>
      </c>
      <c r="AW14" s="13">
        <v>1852.8309127929592</v>
      </c>
    </row>
    <row r="15" spans="1:49" customFormat="1" x14ac:dyDescent="0.3">
      <c r="A15" s="7">
        <v>13</v>
      </c>
      <c r="B15" s="40">
        <v>54</v>
      </c>
      <c r="C15">
        <v>316.41317585000002</v>
      </c>
      <c r="D15" s="40">
        <v>34</v>
      </c>
      <c r="E15">
        <v>403.05675015999998</v>
      </c>
      <c r="F15" s="40">
        <v>33</v>
      </c>
      <c r="G15">
        <v>347.21907612000001</v>
      </c>
      <c r="H15" s="40">
        <v>51</v>
      </c>
      <c r="I15">
        <v>373.40220574</v>
      </c>
      <c r="J15" s="40">
        <v>57</v>
      </c>
      <c r="K15">
        <v>290.32298784</v>
      </c>
      <c r="L15" s="40">
        <v>52</v>
      </c>
      <c r="M15">
        <v>370.74098449000002</v>
      </c>
      <c r="N15" s="52">
        <v>13</v>
      </c>
      <c r="O15" s="53">
        <v>-3.3133178299999599</v>
      </c>
      <c r="P15" s="53">
        <v>-54.63515153000003</v>
      </c>
      <c r="Q15" s="40">
        <v>93</v>
      </c>
      <c r="R15" s="13">
        <v>8.3161355072274651E-2</v>
      </c>
      <c r="S15" s="40">
        <v>63</v>
      </c>
      <c r="T15">
        <v>380.32961552</v>
      </c>
      <c r="U15" s="40">
        <v>41</v>
      </c>
      <c r="V15">
        <v>383.11433692999998</v>
      </c>
      <c r="W15" s="40">
        <v>5</v>
      </c>
      <c r="X15">
        <v>258.06332013999997</v>
      </c>
      <c r="Y15" s="40">
        <v>51</v>
      </c>
      <c r="Z15">
        <v>379.01659921999999</v>
      </c>
      <c r="AA15" s="41">
        <v>13</v>
      </c>
      <c r="AB15" s="41">
        <v>-3.6340274300000033</v>
      </c>
      <c r="AC15" s="41">
        <v>-120.45305674999997</v>
      </c>
      <c r="AD15" s="40">
        <v>34</v>
      </c>
      <c r="AE15" s="13">
        <v>6.796474666093287E-2</v>
      </c>
      <c r="AF15" s="41">
        <v>13</v>
      </c>
      <c r="AG15" s="41" t="s">
        <v>69</v>
      </c>
      <c r="AH15" s="41" t="b">
        <v>0</v>
      </c>
      <c r="AI15" s="41">
        <v>3.0474776604882379E-2</v>
      </c>
      <c r="AJ15" s="41">
        <v>13</v>
      </c>
      <c r="AK15" s="41">
        <v>68.285737153553285</v>
      </c>
      <c r="AL15" s="41">
        <v>42.279308029026723</v>
      </c>
      <c r="AM15" s="41">
        <v>54.735526468178421</v>
      </c>
      <c r="AN15" s="41">
        <v>39.556639809901426</v>
      </c>
      <c r="AO15" s="40">
        <v>86</v>
      </c>
      <c r="AP15" s="13">
        <v>1215.0551925443162</v>
      </c>
      <c r="AQ15" s="48">
        <v>13</v>
      </c>
      <c r="AR15" s="48">
        <v>123.16542675739748</v>
      </c>
      <c r="AS15" s="48">
        <v>65.655108360196351</v>
      </c>
      <c r="AT15" s="48">
        <v>120.50786296246693</v>
      </c>
      <c r="AU15" s="48">
        <v>60.167882192131678</v>
      </c>
      <c r="AV15" s="40">
        <v>83</v>
      </c>
      <c r="AW15" s="13">
        <v>1808.0613401841522</v>
      </c>
    </row>
    <row r="16" spans="1:49" customFormat="1" x14ac:dyDescent="0.3">
      <c r="A16" s="7">
        <v>14</v>
      </c>
      <c r="B16" s="40">
        <v>33</v>
      </c>
      <c r="C16">
        <v>316.09853263000002</v>
      </c>
      <c r="D16" s="40">
        <v>33</v>
      </c>
      <c r="E16">
        <v>401.70458887000001</v>
      </c>
      <c r="F16" s="40">
        <v>22</v>
      </c>
      <c r="G16">
        <v>347.10509454999999</v>
      </c>
      <c r="H16" s="40">
        <v>33</v>
      </c>
      <c r="I16">
        <v>372.75956181999999</v>
      </c>
      <c r="J16" s="40">
        <v>13</v>
      </c>
      <c r="K16">
        <v>290.30249044999999</v>
      </c>
      <c r="L16" s="40">
        <v>18</v>
      </c>
      <c r="M16">
        <v>370.68105634</v>
      </c>
      <c r="N16" s="52">
        <v>14</v>
      </c>
      <c r="O16" s="53">
        <v>-3.5489090199999964</v>
      </c>
      <c r="P16" s="53">
        <v>-59.435169540000004</v>
      </c>
      <c r="Q16" s="40">
        <v>95</v>
      </c>
      <c r="R16" s="13">
        <v>8.159975996202537E-2</v>
      </c>
      <c r="S16" s="40">
        <v>42</v>
      </c>
      <c r="T16">
        <v>379.76120550000002</v>
      </c>
      <c r="U16" s="40">
        <v>24</v>
      </c>
      <c r="V16">
        <v>382.94136178000002</v>
      </c>
      <c r="W16" s="40">
        <v>58</v>
      </c>
      <c r="X16">
        <v>257.96199933999998</v>
      </c>
      <c r="Y16" s="40">
        <v>12</v>
      </c>
      <c r="Z16">
        <v>378.68664175999999</v>
      </c>
      <c r="AA16" s="41">
        <v>14</v>
      </c>
      <c r="AB16" s="41">
        <v>-9.8305391600000007</v>
      </c>
      <c r="AC16" s="41">
        <v>-135.14565150999999</v>
      </c>
      <c r="AD16" s="40">
        <v>41</v>
      </c>
      <c r="AE16" s="13">
        <v>6.331880885896668E-2</v>
      </c>
      <c r="AF16" s="41">
        <v>14</v>
      </c>
      <c r="AG16" s="41" t="s">
        <v>70</v>
      </c>
      <c r="AH16" s="41" t="b">
        <v>0</v>
      </c>
      <c r="AI16" s="41">
        <v>1.3029739382418831E-2</v>
      </c>
      <c r="AJ16" s="41">
        <v>14</v>
      </c>
      <c r="AK16" s="41">
        <v>76.30256592464454</v>
      </c>
      <c r="AL16" s="41">
        <v>47.24440724113672</v>
      </c>
      <c r="AM16" s="41">
        <v>59.541028992458486</v>
      </c>
      <c r="AN16" s="41">
        <v>45.81969561569386</v>
      </c>
      <c r="AO16" s="40">
        <v>88</v>
      </c>
      <c r="AP16" s="13">
        <v>1211.7623078585862</v>
      </c>
      <c r="AQ16" s="48">
        <v>14</v>
      </c>
      <c r="AR16" s="48">
        <v>144.28583912853287</v>
      </c>
      <c r="AS16" s="48">
        <v>80.827409464785461</v>
      </c>
      <c r="AT16" s="48">
        <v>135.50271813597931</v>
      </c>
      <c r="AU16" s="48">
        <v>72.241550656300973</v>
      </c>
      <c r="AV16" s="40">
        <v>77</v>
      </c>
      <c r="AW16" s="13">
        <v>1755.3086209832597</v>
      </c>
    </row>
    <row r="17" spans="1:49" customFormat="1" x14ac:dyDescent="0.3">
      <c r="A17" s="7">
        <v>15</v>
      </c>
      <c r="B17" s="40">
        <v>51</v>
      </c>
      <c r="C17">
        <v>315.95085433999998</v>
      </c>
      <c r="D17" s="40">
        <v>45</v>
      </c>
      <c r="E17">
        <v>401.10115416000002</v>
      </c>
      <c r="F17" s="40">
        <v>36</v>
      </c>
      <c r="G17">
        <v>347.07820192999998</v>
      </c>
      <c r="H17" s="40">
        <v>37</v>
      </c>
      <c r="I17">
        <v>372.28546251</v>
      </c>
      <c r="J17" s="40">
        <v>27</v>
      </c>
      <c r="K17">
        <v>289.91749277999998</v>
      </c>
      <c r="L17" s="40">
        <v>34</v>
      </c>
      <c r="M17">
        <v>370.60151901</v>
      </c>
      <c r="N17" s="52">
        <v>15</v>
      </c>
      <c r="O17" s="53">
        <v>-2.0187558999999737</v>
      </c>
      <c r="P17" s="53">
        <v>-59.020313670000007</v>
      </c>
      <c r="Q17" s="40">
        <v>76</v>
      </c>
      <c r="R17" s="13">
        <v>8.150250763611025E-2</v>
      </c>
      <c r="S17" s="40">
        <v>24</v>
      </c>
      <c r="T17">
        <v>379.75280656000001</v>
      </c>
      <c r="U17" s="40">
        <v>38</v>
      </c>
      <c r="V17">
        <v>382.78736514000002</v>
      </c>
      <c r="W17" s="40">
        <v>59</v>
      </c>
      <c r="X17">
        <v>257.64725811</v>
      </c>
      <c r="Y17" s="40">
        <v>43</v>
      </c>
      <c r="Z17">
        <v>378.13950771999998</v>
      </c>
      <c r="AA17" s="41">
        <v>15</v>
      </c>
      <c r="AB17" s="41">
        <v>-9.8642679700000144</v>
      </c>
      <c r="AC17" s="41">
        <v>-133.26190894999999</v>
      </c>
      <c r="AD17" s="40">
        <v>48</v>
      </c>
      <c r="AE17" s="13">
        <v>6.3301234046620469E-2</v>
      </c>
      <c r="AF17" s="41">
        <v>15</v>
      </c>
      <c r="AG17" s="41" t="s">
        <v>70</v>
      </c>
      <c r="AH17" s="41" t="b">
        <v>0</v>
      </c>
      <c r="AI17" s="41">
        <v>3.9817236782930171E-2</v>
      </c>
      <c r="AJ17" s="41">
        <v>15</v>
      </c>
      <c r="AK17" s="41">
        <v>72.983478943724521</v>
      </c>
      <c r="AL17" s="41">
        <v>44.207607259057674</v>
      </c>
      <c r="AM17" s="41">
        <v>59.054828770295948</v>
      </c>
      <c r="AN17" s="41">
        <v>42.704521858095404</v>
      </c>
      <c r="AO17" s="40">
        <v>83</v>
      </c>
      <c r="AP17" s="13">
        <v>1207.0280046784155</v>
      </c>
      <c r="AQ17" s="48">
        <v>15</v>
      </c>
      <c r="AR17" s="48">
        <v>136.35944199434331</v>
      </c>
      <c r="AS17" s="48">
        <v>69.648210903275455</v>
      </c>
      <c r="AT17" s="48">
        <v>133.62649497604153</v>
      </c>
      <c r="AU17" s="48">
        <v>69.444178109369673</v>
      </c>
      <c r="AV17" s="40">
        <v>18</v>
      </c>
      <c r="AW17" s="13">
        <v>1712.9721047343764</v>
      </c>
    </row>
    <row r="18" spans="1:49" customFormat="1" x14ac:dyDescent="0.3">
      <c r="A18" s="7">
        <v>16</v>
      </c>
      <c r="B18" s="40">
        <v>55</v>
      </c>
      <c r="C18">
        <v>315.92541401</v>
      </c>
      <c r="D18" s="40">
        <v>36</v>
      </c>
      <c r="E18">
        <v>400.53102386</v>
      </c>
      <c r="F18" s="40">
        <v>55</v>
      </c>
      <c r="G18">
        <v>346.89316700000001</v>
      </c>
      <c r="H18" s="40">
        <v>52</v>
      </c>
      <c r="I18">
        <v>371.99725848000003</v>
      </c>
      <c r="J18" s="40">
        <v>47</v>
      </c>
      <c r="K18">
        <v>289.82559851000002</v>
      </c>
      <c r="L18" s="40">
        <v>4</v>
      </c>
      <c r="M18">
        <v>370.45040268999998</v>
      </c>
      <c r="N18" s="52">
        <v>16</v>
      </c>
      <c r="O18" s="53">
        <v>-0.75845574999999599</v>
      </c>
      <c r="P18" s="53">
        <v>-55.176639720000026</v>
      </c>
      <c r="Q18" s="40">
        <v>81</v>
      </c>
      <c r="R18" s="13">
        <v>8.150250763611025E-2</v>
      </c>
      <c r="S18" s="40">
        <v>54</v>
      </c>
      <c r="T18">
        <v>378.97719611000002</v>
      </c>
      <c r="U18" s="40">
        <v>36</v>
      </c>
      <c r="V18">
        <v>382.54228074000002</v>
      </c>
      <c r="W18" s="40">
        <v>13</v>
      </c>
      <c r="X18">
        <v>256.93120197000002</v>
      </c>
      <c r="Y18" s="40">
        <v>55</v>
      </c>
      <c r="Z18">
        <v>377.8770237</v>
      </c>
      <c r="AA18" s="41">
        <v>16</v>
      </c>
      <c r="AB18" s="41">
        <v>-3.045264120000013</v>
      </c>
      <c r="AC18" s="41">
        <v>-126.80487220999998</v>
      </c>
      <c r="AD18" s="40">
        <v>26</v>
      </c>
      <c r="AE18" s="13">
        <v>6.1412427300353338E-2</v>
      </c>
      <c r="AF18" s="41">
        <v>16</v>
      </c>
      <c r="AG18" s="41" t="s">
        <v>70</v>
      </c>
      <c r="AH18" s="41" t="b">
        <v>0</v>
      </c>
      <c r="AI18" s="41">
        <v>1.0269398175843394E-2</v>
      </c>
      <c r="AJ18" s="41">
        <v>16</v>
      </c>
      <c r="AK18" s="41">
        <v>69.686500129729524</v>
      </c>
      <c r="AL18" s="41">
        <v>43.654621847199387</v>
      </c>
      <c r="AM18" s="41">
        <v>55.181852324069304</v>
      </c>
      <c r="AN18" s="41">
        <v>40.536526088190342</v>
      </c>
      <c r="AO18" s="40">
        <v>87</v>
      </c>
      <c r="AP18" s="13">
        <v>1203.9110108063489</v>
      </c>
      <c r="AQ18" s="48">
        <v>16</v>
      </c>
      <c r="AR18" s="48">
        <v>130.90482903419758</v>
      </c>
      <c r="AS18" s="48">
        <v>74.244472213126727</v>
      </c>
      <c r="AT18" s="48">
        <v>126.84143348983007</v>
      </c>
      <c r="AU18" s="48">
        <v>60.723752365438393</v>
      </c>
      <c r="AV18" s="40">
        <v>43</v>
      </c>
      <c r="AW18" s="13">
        <v>1680.1615987339901</v>
      </c>
    </row>
    <row r="19" spans="1:49" customFormat="1" x14ac:dyDescent="0.3">
      <c r="A19" s="7">
        <v>17</v>
      </c>
      <c r="B19" s="40">
        <v>59</v>
      </c>
      <c r="C19">
        <v>315.78843139999998</v>
      </c>
      <c r="D19" s="40">
        <v>39</v>
      </c>
      <c r="E19">
        <v>400.52530281000003</v>
      </c>
      <c r="F19" s="40">
        <v>35</v>
      </c>
      <c r="G19">
        <v>346.59398320000003</v>
      </c>
      <c r="H19" s="40">
        <v>4</v>
      </c>
      <c r="I19">
        <v>371.78021744</v>
      </c>
      <c r="J19" s="40">
        <v>29</v>
      </c>
      <c r="K19">
        <v>289.76424788000003</v>
      </c>
      <c r="L19" s="40">
        <v>59</v>
      </c>
      <c r="M19">
        <v>369.89286034999998</v>
      </c>
      <c r="N19" s="52">
        <v>17</v>
      </c>
      <c r="O19" s="53">
        <v>-0.33832431000001861</v>
      </c>
      <c r="P19" s="53">
        <v>-55.698545249999995</v>
      </c>
      <c r="Q19" s="40">
        <v>64</v>
      </c>
      <c r="R19" s="13">
        <v>8.0652107404761642E-2</v>
      </c>
      <c r="S19" s="40">
        <v>41</v>
      </c>
      <c r="T19">
        <v>378.56006688000002</v>
      </c>
      <c r="U19" s="40">
        <v>31</v>
      </c>
      <c r="V19">
        <v>382.34331994000001</v>
      </c>
      <c r="W19" s="40">
        <v>10</v>
      </c>
      <c r="X19">
        <v>256.69154626</v>
      </c>
      <c r="Y19" s="40">
        <v>38</v>
      </c>
      <c r="Z19">
        <v>377.74557691000001</v>
      </c>
      <c r="AA19" s="41">
        <v>17</v>
      </c>
      <c r="AB19" s="41">
        <v>-0.99488214999996671</v>
      </c>
      <c r="AC19" s="41">
        <v>-124.12132375000002</v>
      </c>
      <c r="AD19" s="40">
        <v>5</v>
      </c>
      <c r="AE19" s="13">
        <v>6.0313893630997872E-2</v>
      </c>
      <c r="AF19" s="41">
        <v>17</v>
      </c>
      <c r="AG19" s="41" t="s">
        <v>70</v>
      </c>
      <c r="AH19" s="43" t="b">
        <v>1</v>
      </c>
      <c r="AI19" s="43">
        <v>1.9411970316773686E-3</v>
      </c>
      <c r="AJ19" s="41">
        <v>17</v>
      </c>
      <c r="AK19" s="41">
        <v>70.523191291216449</v>
      </c>
      <c r="AL19" s="41">
        <v>44.279791668671862</v>
      </c>
      <c r="AM19" s="41">
        <v>55.699572765911178</v>
      </c>
      <c r="AN19" s="41">
        <v>41.067018147849879</v>
      </c>
      <c r="AO19" s="40">
        <v>92</v>
      </c>
      <c r="AP19" s="13">
        <v>1157.7812555372041</v>
      </c>
      <c r="AQ19" s="48">
        <v>17</v>
      </c>
      <c r="AR19" s="48">
        <v>129.32475968915975</v>
      </c>
      <c r="AS19" s="48">
        <v>71.255312332682124</v>
      </c>
      <c r="AT19" s="48">
        <v>124.1253108755209</v>
      </c>
      <c r="AU19" s="48">
        <v>63.268896170116463</v>
      </c>
      <c r="AV19" s="40">
        <v>56</v>
      </c>
      <c r="AW19" s="13">
        <v>1670.2558447032966</v>
      </c>
    </row>
    <row r="20" spans="1:49" customFormat="1" x14ac:dyDescent="0.3">
      <c r="A20" s="7">
        <v>18</v>
      </c>
      <c r="B20" s="40">
        <v>36</v>
      </c>
      <c r="C20">
        <v>315.57516936000002</v>
      </c>
      <c r="D20" s="40">
        <v>43</v>
      </c>
      <c r="E20">
        <v>400.47046777000003</v>
      </c>
      <c r="F20" s="40">
        <v>27</v>
      </c>
      <c r="G20">
        <v>346.28694890999998</v>
      </c>
      <c r="H20" s="40">
        <v>36</v>
      </c>
      <c r="I20">
        <v>370.77968447000001</v>
      </c>
      <c r="J20" s="40">
        <v>35</v>
      </c>
      <c r="K20">
        <v>289.66988857000001</v>
      </c>
      <c r="L20" s="40">
        <v>36</v>
      </c>
      <c r="M20">
        <v>369.36073432000001</v>
      </c>
      <c r="N20" s="52">
        <v>18</v>
      </c>
      <c r="O20" s="53">
        <v>-2.9081843199999753</v>
      </c>
      <c r="P20" s="53">
        <v>-53.076191510000001</v>
      </c>
      <c r="Q20" s="40">
        <v>94</v>
      </c>
      <c r="R20" s="13">
        <v>7.7923061633190988E-2</v>
      </c>
      <c r="S20" s="40">
        <v>51</v>
      </c>
      <c r="T20">
        <v>378.42173593000001</v>
      </c>
      <c r="U20" s="40">
        <v>60</v>
      </c>
      <c r="V20">
        <v>382.27393814999999</v>
      </c>
      <c r="W20" s="40">
        <v>27</v>
      </c>
      <c r="X20">
        <v>256.58202254000003</v>
      </c>
      <c r="Y20" s="40">
        <v>45</v>
      </c>
      <c r="Z20">
        <v>377.49207366000002</v>
      </c>
      <c r="AA20" s="41">
        <v>18</v>
      </c>
      <c r="AB20" s="41">
        <v>-6.9790915300000052</v>
      </c>
      <c r="AC20" s="41">
        <v>-125.56308033999997</v>
      </c>
      <c r="AD20" s="65">
        <v>68</v>
      </c>
      <c r="AE20" s="67">
        <v>5.7912279742533872E-2</v>
      </c>
      <c r="AF20" s="41">
        <v>18</v>
      </c>
      <c r="AG20" s="41" t="s">
        <v>70</v>
      </c>
      <c r="AH20" s="43" t="b">
        <v>1</v>
      </c>
      <c r="AI20" s="43">
        <v>7.8971988795104031E-4</v>
      </c>
      <c r="AJ20" s="41">
        <v>18</v>
      </c>
      <c r="AK20" s="41">
        <v>68.69364014829506</v>
      </c>
      <c r="AL20" s="41">
        <v>41.442863160724613</v>
      </c>
      <c r="AM20" s="41">
        <v>53.155805339071762</v>
      </c>
      <c r="AN20" s="41">
        <v>42.788611796793731</v>
      </c>
      <c r="AO20" s="40">
        <v>94</v>
      </c>
      <c r="AP20" s="13">
        <v>1149.5555942633173</v>
      </c>
      <c r="AQ20" s="48">
        <v>18</v>
      </c>
      <c r="AR20" s="48">
        <v>131.40502101487272</v>
      </c>
      <c r="AS20" s="48">
        <v>68.101255532061558</v>
      </c>
      <c r="AT20" s="48">
        <v>125.75688793483005</v>
      </c>
      <c r="AU20" s="48">
        <v>68.951898562853813</v>
      </c>
      <c r="AV20" s="40">
        <v>88</v>
      </c>
      <c r="AW20" s="13">
        <v>1638.9181864163968</v>
      </c>
    </row>
    <row r="21" spans="1:49" customFormat="1" x14ac:dyDescent="0.3">
      <c r="A21" s="7">
        <v>19</v>
      </c>
      <c r="B21" s="40">
        <v>43</v>
      </c>
      <c r="C21">
        <v>315.38262945000002</v>
      </c>
      <c r="D21" s="40">
        <v>15</v>
      </c>
      <c r="E21">
        <v>400.18306826999998</v>
      </c>
      <c r="F21" s="40">
        <v>45</v>
      </c>
      <c r="G21">
        <v>345.48614065999999</v>
      </c>
      <c r="H21" s="40">
        <v>31</v>
      </c>
      <c r="I21">
        <v>369.76074876000001</v>
      </c>
      <c r="J21" s="40">
        <v>60</v>
      </c>
      <c r="K21">
        <v>289.40630915999998</v>
      </c>
      <c r="L21" s="40">
        <v>31</v>
      </c>
      <c r="M21">
        <v>369.11428222000001</v>
      </c>
      <c r="N21" s="52">
        <v>19</v>
      </c>
      <c r="O21" s="53">
        <v>-0.66321271999998999</v>
      </c>
      <c r="P21" s="53">
        <v>-55.222698729999991</v>
      </c>
      <c r="Q21" s="40">
        <v>3</v>
      </c>
      <c r="R21" s="13">
        <v>7.6023439365751608E-2</v>
      </c>
      <c r="S21" s="40">
        <v>16</v>
      </c>
      <c r="T21">
        <v>378.20827589999999</v>
      </c>
      <c r="U21" s="40">
        <v>37</v>
      </c>
      <c r="V21">
        <v>381.601945</v>
      </c>
      <c r="W21" s="40">
        <v>43</v>
      </c>
      <c r="X21">
        <v>255.63782259999999</v>
      </c>
      <c r="Y21" s="40">
        <v>14</v>
      </c>
      <c r="Z21">
        <v>376.87455173000001</v>
      </c>
      <c r="AA21" s="41">
        <v>19</v>
      </c>
      <c r="AB21" s="41">
        <v>-1.0131127600000127</v>
      </c>
      <c r="AC21" s="41">
        <v>-124.80812667000001</v>
      </c>
      <c r="AD21" s="40">
        <v>6</v>
      </c>
      <c r="AE21" s="13">
        <v>5.6946359102780009E-2</v>
      </c>
      <c r="AF21" s="41">
        <v>19</v>
      </c>
      <c r="AG21" s="41" t="s">
        <v>69</v>
      </c>
      <c r="AH21" s="43" t="b">
        <v>1</v>
      </c>
      <c r="AI21" s="43">
        <v>3.8924225359354674E-3</v>
      </c>
      <c r="AJ21" s="41">
        <v>19</v>
      </c>
      <c r="AK21" s="41">
        <v>67.144064481717749</v>
      </c>
      <c r="AL21" s="41">
        <v>38.98266906219559</v>
      </c>
      <c r="AM21" s="41">
        <v>55.226681107380628</v>
      </c>
      <c r="AN21" s="41">
        <v>40.078778793859279</v>
      </c>
      <c r="AO21" s="40">
        <v>97</v>
      </c>
      <c r="AP21" s="13">
        <v>1146.0461596756836</v>
      </c>
      <c r="AQ21" s="48">
        <v>19</v>
      </c>
      <c r="AR21" s="48">
        <v>126.23059856448414</v>
      </c>
      <c r="AS21" s="48">
        <v>63.685217863953717</v>
      </c>
      <c r="AT21" s="48">
        <v>124.81223850383921</v>
      </c>
      <c r="AU21" s="48">
        <v>63.963740761175359</v>
      </c>
      <c r="AV21" s="40">
        <v>86</v>
      </c>
      <c r="AW21" s="13">
        <v>1637.5643611412947</v>
      </c>
    </row>
    <row r="22" spans="1:49" customFormat="1" x14ac:dyDescent="0.3">
      <c r="A22" s="7">
        <v>20</v>
      </c>
      <c r="B22" s="40">
        <v>3</v>
      </c>
      <c r="C22">
        <v>315.18109068000001</v>
      </c>
      <c r="D22" s="40">
        <v>59</v>
      </c>
      <c r="E22">
        <v>399.78279687000003</v>
      </c>
      <c r="F22" s="40">
        <v>47</v>
      </c>
      <c r="G22">
        <v>345.48047802000002</v>
      </c>
      <c r="H22" s="40">
        <v>59</v>
      </c>
      <c r="I22">
        <v>369.75085983000002</v>
      </c>
      <c r="J22" s="40">
        <v>33</v>
      </c>
      <c r="K22">
        <v>289.40182457999998</v>
      </c>
      <c r="L22" s="40">
        <v>37</v>
      </c>
      <c r="M22">
        <v>368.82374988999999</v>
      </c>
      <c r="N22" s="52">
        <v>20</v>
      </c>
      <c r="O22" s="53">
        <v>-2.4117348400000083</v>
      </c>
      <c r="P22" s="53">
        <v>-56.250636559999975</v>
      </c>
      <c r="Q22" s="40">
        <v>70</v>
      </c>
      <c r="R22" s="13">
        <v>7.3506717962368434E-2</v>
      </c>
      <c r="S22" s="40">
        <v>11</v>
      </c>
      <c r="T22">
        <v>378.16747019000002</v>
      </c>
      <c r="U22" s="40">
        <v>39</v>
      </c>
      <c r="V22">
        <v>381.48397232000002</v>
      </c>
      <c r="W22" s="40">
        <v>37</v>
      </c>
      <c r="X22">
        <v>255.51396505</v>
      </c>
      <c r="Y22" s="40">
        <v>13</v>
      </c>
      <c r="Z22">
        <v>376.67975287000002</v>
      </c>
      <c r="AA22" s="41">
        <v>20</v>
      </c>
      <c r="AB22" s="41">
        <v>-4.052923920000012</v>
      </c>
      <c r="AC22" s="41">
        <v>-125.49663234000002</v>
      </c>
      <c r="AD22" s="45">
        <v>2</v>
      </c>
      <c r="AE22" s="39">
        <v>5.6536631470588398E-2</v>
      </c>
      <c r="AF22" s="41">
        <v>20</v>
      </c>
      <c r="AG22" s="41" t="s">
        <v>69</v>
      </c>
      <c r="AH22" s="41" t="b">
        <v>0</v>
      </c>
      <c r="AI22" s="41">
        <v>1.0579719740123367E-2</v>
      </c>
      <c r="AJ22" s="41">
        <v>20</v>
      </c>
      <c r="AK22" s="41">
        <v>70.273531313357608</v>
      </c>
      <c r="AL22" s="41">
        <v>43.723889769364725</v>
      </c>
      <c r="AM22" s="41">
        <v>56.302314147321475</v>
      </c>
      <c r="AN22" s="41">
        <v>40.520858710029025</v>
      </c>
      <c r="AO22" s="40">
        <v>91</v>
      </c>
      <c r="AP22" s="13">
        <v>1144.2045626467318</v>
      </c>
      <c r="AQ22" s="48">
        <v>20</v>
      </c>
      <c r="AR22" s="48">
        <v>129.58868593729335</v>
      </c>
      <c r="AS22" s="48">
        <v>71.023722986917392</v>
      </c>
      <c r="AT22" s="48">
        <v>125.56206003798459</v>
      </c>
      <c r="AU22" s="48">
        <v>62.591588849684697</v>
      </c>
      <c r="AV22" s="40">
        <v>47</v>
      </c>
      <c r="AW22" s="13">
        <v>1622.2644967281187</v>
      </c>
    </row>
    <row r="23" spans="1:49" customFormat="1" x14ac:dyDescent="0.3">
      <c r="A23" s="7">
        <v>21</v>
      </c>
      <c r="B23" s="40">
        <v>45</v>
      </c>
      <c r="C23">
        <v>314.71864245</v>
      </c>
      <c r="D23" s="40">
        <v>37</v>
      </c>
      <c r="E23">
        <v>399.61635028000001</v>
      </c>
      <c r="F23" s="40">
        <v>57</v>
      </c>
      <c r="G23">
        <v>345.46922003999998</v>
      </c>
      <c r="H23" s="40">
        <v>39</v>
      </c>
      <c r="I23">
        <v>369.53182141000002</v>
      </c>
      <c r="J23" s="40">
        <v>22</v>
      </c>
      <c r="K23">
        <v>289.37224220000002</v>
      </c>
      <c r="L23" s="40">
        <v>43</v>
      </c>
      <c r="M23">
        <v>368.25220689000002</v>
      </c>
      <c r="N23" s="52">
        <v>21</v>
      </c>
      <c r="O23" s="53">
        <v>-1.7071175900000526</v>
      </c>
      <c r="P23" s="53">
        <v>-59.141325540000025</v>
      </c>
      <c r="Q23" s="40">
        <v>28</v>
      </c>
      <c r="R23" s="13">
        <v>7.201696989036882E-2</v>
      </c>
      <c r="S23" s="40">
        <v>59</v>
      </c>
      <c r="T23">
        <v>378.02423192999998</v>
      </c>
      <c r="U23" s="40">
        <v>32</v>
      </c>
      <c r="V23">
        <v>381.27514138999999</v>
      </c>
      <c r="W23" s="40">
        <v>35</v>
      </c>
      <c r="X23">
        <v>255.47423742000001</v>
      </c>
      <c r="Y23" s="40">
        <v>15</v>
      </c>
      <c r="Z23">
        <v>376.00698115</v>
      </c>
      <c r="AA23" s="41">
        <v>21</v>
      </c>
      <c r="AB23" s="41">
        <v>-3.3983076299999766</v>
      </c>
      <c r="AC23" s="41">
        <v>-123.13321701000001</v>
      </c>
      <c r="AD23" s="40">
        <v>18</v>
      </c>
      <c r="AE23" s="13">
        <v>5.5582353595515548E-2</v>
      </c>
      <c r="AF23" s="41">
        <v>21</v>
      </c>
      <c r="AG23" s="41" t="s">
        <v>69</v>
      </c>
      <c r="AH23" s="43" t="b">
        <v>1</v>
      </c>
      <c r="AI23" s="43">
        <v>1.2664283783787485E-3</v>
      </c>
      <c r="AJ23" s="41">
        <v>21</v>
      </c>
      <c r="AK23" s="41">
        <v>74.354486934788355</v>
      </c>
      <c r="AL23" s="41">
        <v>46.201735669926371</v>
      </c>
      <c r="AM23" s="41">
        <v>59.165958431300233</v>
      </c>
      <c r="AN23" s="41">
        <v>43.341279768350113</v>
      </c>
      <c r="AO23" s="40">
        <v>95</v>
      </c>
      <c r="AP23" s="13">
        <v>1139.5449317249272</v>
      </c>
      <c r="AQ23" s="48">
        <v>21</v>
      </c>
      <c r="AR23" s="48">
        <v>128.10471146234261</v>
      </c>
      <c r="AS23" s="48">
        <v>69.422595552964651</v>
      </c>
      <c r="AT23" s="48">
        <v>123.18010239474503</v>
      </c>
      <c r="AU23" s="48">
        <v>63.606724976975549</v>
      </c>
      <c r="AV23" s="40">
        <v>46</v>
      </c>
      <c r="AW23" s="13">
        <v>1614.7653827171434</v>
      </c>
    </row>
    <row r="24" spans="1:49" customFormat="1" x14ac:dyDescent="0.3">
      <c r="A24" s="7">
        <v>22</v>
      </c>
      <c r="B24" s="40">
        <v>26</v>
      </c>
      <c r="C24">
        <v>314.30720557000001</v>
      </c>
      <c r="D24" s="40">
        <v>35</v>
      </c>
      <c r="E24">
        <v>399.23677051999999</v>
      </c>
      <c r="F24" s="40">
        <v>25</v>
      </c>
      <c r="G24">
        <v>345.44687634000002</v>
      </c>
      <c r="H24" s="40">
        <v>15</v>
      </c>
      <c r="I24">
        <v>369.37565476999998</v>
      </c>
      <c r="J24" s="40">
        <v>5</v>
      </c>
      <c r="K24">
        <v>289.10586017000003</v>
      </c>
      <c r="L24" s="40">
        <v>12</v>
      </c>
      <c r="M24">
        <v>367.54614064999998</v>
      </c>
      <c r="N24" s="52">
        <v>22</v>
      </c>
      <c r="O24" s="53">
        <v>-1.0241086999999993</v>
      </c>
      <c r="P24" s="53">
        <v>-57.732852349999973</v>
      </c>
      <c r="Q24" s="65">
        <v>62</v>
      </c>
      <c r="R24" s="67">
        <v>7.0726941938332746E-2</v>
      </c>
      <c r="S24" s="40">
        <v>3</v>
      </c>
      <c r="T24">
        <v>377.98866020999998</v>
      </c>
      <c r="U24" s="40">
        <v>18</v>
      </c>
      <c r="V24">
        <v>381.06763411999998</v>
      </c>
      <c r="W24" s="40">
        <v>48</v>
      </c>
      <c r="X24">
        <v>254.51297231999999</v>
      </c>
      <c r="Y24" s="40">
        <v>26</v>
      </c>
      <c r="Z24">
        <v>375.93811083000003</v>
      </c>
      <c r="AA24" s="41">
        <v>22</v>
      </c>
      <c r="AB24" s="41">
        <v>-2.7042691700000319</v>
      </c>
      <c r="AC24" s="41">
        <v>-121.46480057999997</v>
      </c>
      <c r="AD24" s="45">
        <v>1</v>
      </c>
      <c r="AE24" s="39">
        <v>5.1928650976591578E-2</v>
      </c>
      <c r="AF24" s="41">
        <v>22</v>
      </c>
      <c r="AG24" s="41" t="s">
        <v>70</v>
      </c>
      <c r="AH24" s="43" t="b">
        <v>1</v>
      </c>
      <c r="AI24" s="43">
        <v>4.5250582764784393E-3</v>
      </c>
      <c r="AJ24" s="41">
        <v>22</v>
      </c>
      <c r="AK24" s="41">
        <v>71.118683382227331</v>
      </c>
      <c r="AL24" s="41">
        <v>43.119600755133888</v>
      </c>
      <c r="AM24" s="41">
        <v>57.74193484025551</v>
      </c>
      <c r="AN24" s="41">
        <v>41.375831169065258</v>
      </c>
      <c r="AO24" s="40">
        <v>90</v>
      </c>
      <c r="AP24" s="13">
        <v>1114.394844534336</v>
      </c>
      <c r="AQ24" s="48">
        <v>22</v>
      </c>
      <c r="AR24" s="48">
        <v>125.56106620137405</v>
      </c>
      <c r="AS24" s="48">
        <v>62.096257203076696</v>
      </c>
      <c r="AT24" s="48">
        <v>121.49490051719445</v>
      </c>
      <c r="AU24" s="48">
        <v>67.530974682476952</v>
      </c>
      <c r="AV24" s="40">
        <v>25</v>
      </c>
      <c r="AW24" s="13">
        <v>1611.0860511108651</v>
      </c>
    </row>
    <row r="25" spans="1:49" customFormat="1" x14ac:dyDescent="0.3">
      <c r="A25" s="7">
        <v>23</v>
      </c>
      <c r="B25" s="40">
        <v>57</v>
      </c>
      <c r="C25">
        <v>314.24590641999998</v>
      </c>
      <c r="D25" s="40">
        <v>52</v>
      </c>
      <c r="E25">
        <v>398.73528110000001</v>
      </c>
      <c r="F25" s="40">
        <v>54</v>
      </c>
      <c r="G25">
        <v>345.20267071000001</v>
      </c>
      <c r="H25" s="40">
        <v>12</v>
      </c>
      <c r="I25">
        <v>369.18540935999999</v>
      </c>
      <c r="J25" s="40">
        <v>51</v>
      </c>
      <c r="K25">
        <v>288.90649043000002</v>
      </c>
      <c r="L25" s="40">
        <v>15</v>
      </c>
      <c r="M25">
        <v>367.35689887000001</v>
      </c>
      <c r="N25" s="52">
        <v>23</v>
      </c>
      <c r="O25" s="53">
        <v>-4.6949918299999922</v>
      </c>
      <c r="P25" s="53">
        <v>-54.56963608999996</v>
      </c>
      <c r="Q25" s="40">
        <v>75</v>
      </c>
      <c r="R25" s="13">
        <v>6.8898554781897228E-2</v>
      </c>
      <c r="S25" s="40">
        <v>31</v>
      </c>
      <c r="T25">
        <v>377.42497136999998</v>
      </c>
      <c r="U25" s="40">
        <v>35</v>
      </c>
      <c r="V25">
        <v>380.72390378</v>
      </c>
      <c r="W25" s="40">
        <v>29</v>
      </c>
      <c r="X25">
        <v>254.27505797000001</v>
      </c>
      <c r="Y25" s="40">
        <v>41</v>
      </c>
      <c r="Z25">
        <v>375.59149274999999</v>
      </c>
      <c r="AA25" s="41">
        <v>23</v>
      </c>
      <c r="AB25" s="41">
        <v>-5.548512790000018</v>
      </c>
      <c r="AC25" s="41">
        <v>-123.17535669999998</v>
      </c>
      <c r="AD25" s="40">
        <v>40</v>
      </c>
      <c r="AE25" s="13">
        <v>5.1210941153611071E-2</v>
      </c>
      <c r="AF25" s="41">
        <v>23</v>
      </c>
      <c r="AG25" s="41" t="s">
        <v>69</v>
      </c>
      <c r="AH25" s="41" t="b">
        <v>0</v>
      </c>
      <c r="AI25" s="41">
        <v>4.099106758430137E-2</v>
      </c>
      <c r="AJ25" s="41">
        <v>23</v>
      </c>
      <c r="AK25" s="41">
        <v>67.889478415670339</v>
      </c>
      <c r="AL25" s="41">
        <v>40.946883289580086</v>
      </c>
      <c r="AM25" s="41">
        <v>54.77123452396151</v>
      </c>
      <c r="AN25" s="41">
        <v>40.06083901779909</v>
      </c>
      <c r="AO25" s="40">
        <v>93</v>
      </c>
      <c r="AP25" s="13">
        <v>1086.5289455472298</v>
      </c>
      <c r="AQ25" s="48">
        <v>23</v>
      </c>
      <c r="AR25" s="48">
        <v>125.29968796833353</v>
      </c>
      <c r="AS25" s="48">
        <v>65.707072580279942</v>
      </c>
      <c r="AT25" s="48">
        <v>123.30026152589063</v>
      </c>
      <c r="AU25" s="48">
        <v>61.592041830496498</v>
      </c>
      <c r="AV25" s="40">
        <v>35</v>
      </c>
      <c r="AW25" s="13">
        <v>1606.4137661873217</v>
      </c>
    </row>
    <row r="26" spans="1:49" customFormat="1" x14ac:dyDescent="0.3">
      <c r="A26" s="7">
        <v>24</v>
      </c>
      <c r="B26" s="40">
        <v>41</v>
      </c>
      <c r="C26">
        <v>314.21773574000002</v>
      </c>
      <c r="D26" s="40">
        <v>31</v>
      </c>
      <c r="E26">
        <v>398.55979067999999</v>
      </c>
      <c r="F26" s="40">
        <v>34</v>
      </c>
      <c r="G26">
        <v>345.09234808000002</v>
      </c>
      <c r="H26" s="40">
        <v>38</v>
      </c>
      <c r="I26">
        <v>368.78168013999999</v>
      </c>
      <c r="J26" s="40">
        <v>23</v>
      </c>
      <c r="K26">
        <v>288.90379473000002</v>
      </c>
      <c r="L26" s="40">
        <v>39</v>
      </c>
      <c r="M26">
        <v>366.49179656000001</v>
      </c>
      <c r="N26" s="52">
        <v>24</v>
      </c>
      <c r="O26" s="53">
        <v>-0.69296903999997994</v>
      </c>
      <c r="P26" s="53">
        <v>-56.508447390000015</v>
      </c>
      <c r="Q26" s="65">
        <v>67</v>
      </c>
      <c r="R26" s="67">
        <v>6.7002316059077319E-2</v>
      </c>
      <c r="S26" s="40">
        <v>58</v>
      </c>
      <c r="T26">
        <v>377.42329633999998</v>
      </c>
      <c r="U26" s="40">
        <v>55</v>
      </c>
      <c r="V26">
        <v>380.52955999</v>
      </c>
      <c r="W26" s="40">
        <v>23</v>
      </c>
      <c r="X26">
        <v>254.22427827999999</v>
      </c>
      <c r="Y26" s="40">
        <v>54</v>
      </c>
      <c r="Z26">
        <v>375.28456296000002</v>
      </c>
      <c r="AA26" s="41">
        <v>24</v>
      </c>
      <c r="AB26" s="41">
        <v>-2.117233160000012</v>
      </c>
      <c r="AC26" s="41">
        <v>-117.57852536000001</v>
      </c>
      <c r="AD26" s="40">
        <v>32</v>
      </c>
      <c r="AE26" s="13">
        <v>4.8584286887004814E-2</v>
      </c>
      <c r="AF26" s="41">
        <v>24</v>
      </c>
      <c r="AG26" s="41" t="s">
        <v>70</v>
      </c>
      <c r="AH26" s="43" t="b">
        <v>1</v>
      </c>
      <c r="AI26" s="43">
        <v>5.7438662531713452E-3</v>
      </c>
      <c r="AJ26" s="41">
        <v>24</v>
      </c>
      <c r="AK26" s="41">
        <v>71.21677225589363</v>
      </c>
      <c r="AL26" s="41">
        <v>44.23139869611159</v>
      </c>
      <c r="AM26" s="41">
        <v>56.512696206417175</v>
      </c>
      <c r="AN26" s="41">
        <v>41.689449609258489</v>
      </c>
      <c r="AO26" s="65">
        <v>62</v>
      </c>
      <c r="AP26" s="67">
        <v>1075.022422341201</v>
      </c>
      <c r="AQ26" s="48">
        <v>24</v>
      </c>
      <c r="AR26" s="48">
        <v>122.25260983213892</v>
      </c>
      <c r="AS26" s="48">
        <v>63.997918449645212</v>
      </c>
      <c r="AT26" s="48">
        <v>117.59758629362241</v>
      </c>
      <c r="AU26" s="48">
        <v>62.909714921010213</v>
      </c>
      <c r="AV26" s="40">
        <v>29</v>
      </c>
      <c r="AW26" s="13">
        <v>1606.395374109555</v>
      </c>
    </row>
    <row r="27" spans="1:49" customFormat="1" x14ac:dyDescent="0.3">
      <c r="A27" s="7">
        <v>25</v>
      </c>
      <c r="B27" s="40">
        <v>4</v>
      </c>
      <c r="C27">
        <v>314.01783239999997</v>
      </c>
      <c r="D27" s="40">
        <v>12</v>
      </c>
      <c r="E27">
        <v>397.71276731</v>
      </c>
      <c r="F27" s="40">
        <v>13</v>
      </c>
      <c r="G27">
        <v>344.93764198000002</v>
      </c>
      <c r="H27" s="40">
        <v>32</v>
      </c>
      <c r="I27">
        <v>368.60972172999999</v>
      </c>
      <c r="J27" s="40">
        <v>10</v>
      </c>
      <c r="K27">
        <v>288.62351842999999</v>
      </c>
      <c r="L27" s="40">
        <v>8</v>
      </c>
      <c r="M27">
        <v>365.95686602000001</v>
      </c>
      <c r="N27" s="52">
        <v>25</v>
      </c>
      <c r="O27" s="53">
        <v>-3.198652960000004</v>
      </c>
      <c r="P27" s="53">
        <v>-57.940475499999991</v>
      </c>
      <c r="Q27" s="40">
        <v>37</v>
      </c>
      <c r="R27" s="13">
        <v>6.696884526327429E-2</v>
      </c>
      <c r="S27" s="40">
        <v>23</v>
      </c>
      <c r="T27">
        <v>377.39963497999997</v>
      </c>
      <c r="U27" s="40">
        <v>59</v>
      </c>
      <c r="V27">
        <v>380.31429671000001</v>
      </c>
      <c r="W27" s="40">
        <v>45</v>
      </c>
      <c r="X27">
        <v>253.9494894</v>
      </c>
      <c r="Y27" s="40">
        <v>8</v>
      </c>
      <c r="Z27">
        <v>375.14446583</v>
      </c>
      <c r="AA27" s="41">
        <v>25</v>
      </c>
      <c r="AB27" s="41">
        <v>-9.832868929999961</v>
      </c>
      <c r="AC27" s="41">
        <v>-131.90785906999997</v>
      </c>
      <c r="AD27" s="40">
        <v>30</v>
      </c>
      <c r="AE27" s="13">
        <v>4.6005035981833468E-2</v>
      </c>
      <c r="AF27" s="41">
        <v>25</v>
      </c>
      <c r="AG27" s="41" t="s">
        <v>70</v>
      </c>
      <c r="AH27" s="41" t="b">
        <v>0</v>
      </c>
      <c r="AI27" s="41">
        <v>1.9337619542331042E-2</v>
      </c>
      <c r="AJ27" s="41">
        <v>25</v>
      </c>
      <c r="AK27" s="41">
        <v>73.111638695575721</v>
      </c>
      <c r="AL27" s="41">
        <v>46.538290688121272</v>
      </c>
      <c r="AM27" s="41">
        <v>58.02870050177426</v>
      </c>
      <c r="AN27" s="41">
        <v>41.656286201255924</v>
      </c>
      <c r="AO27" s="40">
        <v>14</v>
      </c>
      <c r="AP27" s="13">
        <v>1064.3598049527773</v>
      </c>
      <c r="AQ27" s="48">
        <v>25</v>
      </c>
      <c r="AR27" s="48">
        <v>136.6582207935385</v>
      </c>
      <c r="AS27" s="48">
        <v>77.005347742562947</v>
      </c>
      <c r="AT27" s="48">
        <v>132.2738394234685</v>
      </c>
      <c r="AU27" s="48">
        <v>64.03725442104556</v>
      </c>
      <c r="AV27" s="40">
        <v>17</v>
      </c>
      <c r="AW27" s="13">
        <v>1606.0128920031898</v>
      </c>
    </row>
    <row r="28" spans="1:49" customFormat="1" x14ac:dyDescent="0.3">
      <c r="A28" s="7">
        <v>26</v>
      </c>
      <c r="B28" s="40">
        <v>19</v>
      </c>
      <c r="C28">
        <v>313.97776620000002</v>
      </c>
      <c r="D28" s="40">
        <v>25</v>
      </c>
      <c r="E28">
        <v>397.54437028000001</v>
      </c>
      <c r="F28" s="40">
        <v>41</v>
      </c>
      <c r="G28">
        <v>344.84978183999999</v>
      </c>
      <c r="H28" s="40">
        <v>35</v>
      </c>
      <c r="I28">
        <v>368.25281331999997</v>
      </c>
      <c r="J28" s="40">
        <v>59</v>
      </c>
      <c r="K28">
        <v>287.96116290999998</v>
      </c>
      <c r="L28" s="40">
        <v>16</v>
      </c>
      <c r="M28">
        <v>365.44901009</v>
      </c>
      <c r="N28" s="52">
        <v>26</v>
      </c>
      <c r="O28" s="53">
        <v>-2.269489329999999</v>
      </c>
      <c r="P28" s="53">
        <v>-55.51992039999999</v>
      </c>
      <c r="Q28" s="40">
        <v>5</v>
      </c>
      <c r="R28" s="13">
        <v>6.6118258440261687E-2</v>
      </c>
      <c r="S28" s="40">
        <v>13</v>
      </c>
      <c r="T28">
        <v>377.38425871999999</v>
      </c>
      <c r="U28" s="40">
        <v>13</v>
      </c>
      <c r="V28">
        <v>380.31378030000002</v>
      </c>
      <c r="W28" s="40">
        <v>4</v>
      </c>
      <c r="X28">
        <v>253.93358448000001</v>
      </c>
      <c r="Y28" s="40">
        <v>32</v>
      </c>
      <c r="Z28">
        <v>375.04054896999997</v>
      </c>
      <c r="AA28" s="41">
        <v>26</v>
      </c>
      <c r="AB28" s="41">
        <v>-7.6065191999999797</v>
      </c>
      <c r="AC28" s="41">
        <v>-123.85960846</v>
      </c>
      <c r="AD28" s="40">
        <v>4</v>
      </c>
      <c r="AE28" s="13">
        <v>4.59989179466153E-2</v>
      </c>
      <c r="AF28" s="41">
        <v>26</v>
      </c>
      <c r="AG28" s="41" t="s">
        <v>70</v>
      </c>
      <c r="AH28" s="41" t="b">
        <v>0</v>
      </c>
      <c r="AI28" s="41">
        <v>2.0535399493951813E-2</v>
      </c>
      <c r="AJ28" s="41">
        <v>26</v>
      </c>
      <c r="AK28" s="41">
        <v>65.946559762467331</v>
      </c>
      <c r="AL28" s="41">
        <v>37.974059149762375</v>
      </c>
      <c r="AM28" s="41">
        <v>55.56628602886213</v>
      </c>
      <c r="AN28" s="41">
        <v>38.352774346310149</v>
      </c>
      <c r="AO28" s="40">
        <v>7</v>
      </c>
      <c r="AP28" s="13">
        <v>1013.0276250645005</v>
      </c>
      <c r="AQ28" s="48">
        <v>26</v>
      </c>
      <c r="AR28" s="48">
        <v>125.22858385957224</v>
      </c>
      <c r="AS28" s="48">
        <v>62.613991075880712</v>
      </c>
      <c r="AT28" s="48">
        <v>124.09295605393754</v>
      </c>
      <c r="AU28" s="48">
        <v>63.75022058932624</v>
      </c>
      <c r="AV28" s="40">
        <v>10</v>
      </c>
      <c r="AW28" s="13">
        <v>1601.8462683802645</v>
      </c>
    </row>
    <row r="29" spans="1:49" customFormat="1" x14ac:dyDescent="0.3">
      <c r="A29" s="7">
        <v>27</v>
      </c>
      <c r="B29" s="40">
        <v>13</v>
      </c>
      <c r="C29">
        <v>313.74939518999997</v>
      </c>
      <c r="D29" s="40">
        <v>16</v>
      </c>
      <c r="E29">
        <v>397.53448691</v>
      </c>
      <c r="F29" s="40">
        <v>3</v>
      </c>
      <c r="G29">
        <v>344.80726546</v>
      </c>
      <c r="H29" s="40">
        <v>13</v>
      </c>
      <c r="I29">
        <v>367.93010041999997</v>
      </c>
      <c r="J29" s="40">
        <v>45</v>
      </c>
      <c r="K29">
        <v>287.78366267000001</v>
      </c>
      <c r="L29" s="40">
        <v>38</v>
      </c>
      <c r="M29">
        <v>365.22996234999999</v>
      </c>
      <c r="N29" s="52">
        <v>27</v>
      </c>
      <c r="O29" s="53">
        <v>-1.2389505600000348</v>
      </c>
      <c r="P29" s="53">
        <v>-56.369456130000003</v>
      </c>
      <c r="Q29" s="40">
        <v>38</v>
      </c>
      <c r="R29" s="13">
        <v>6.582430028142118E-2</v>
      </c>
      <c r="S29" s="40">
        <v>73</v>
      </c>
      <c r="T29">
        <v>377.28457929000001</v>
      </c>
      <c r="U29" s="40">
        <v>51</v>
      </c>
      <c r="V29">
        <v>380.27594198000003</v>
      </c>
      <c r="W29" s="40">
        <v>60</v>
      </c>
      <c r="X29">
        <v>253.91738654</v>
      </c>
      <c r="Y29" s="40">
        <v>34</v>
      </c>
      <c r="Z29">
        <v>374.99945787000001</v>
      </c>
      <c r="AA29" s="41">
        <v>27</v>
      </c>
      <c r="AB29" s="41">
        <v>-2.081216119999965</v>
      </c>
      <c r="AC29" s="41">
        <v>-117.49888819</v>
      </c>
      <c r="AD29" s="40">
        <v>23</v>
      </c>
      <c r="AE29" s="13">
        <v>4.5045640123565552E-2</v>
      </c>
      <c r="AF29" s="41">
        <v>27</v>
      </c>
      <c r="AG29" s="41" t="s">
        <v>69</v>
      </c>
      <c r="AH29" s="43" t="b">
        <v>1</v>
      </c>
      <c r="AI29" s="43">
        <v>4.2664662559841367E-3</v>
      </c>
      <c r="AJ29" s="41">
        <v>27</v>
      </c>
      <c r="AK29" s="41">
        <v>65.806495871517498</v>
      </c>
      <c r="AL29" s="41">
        <v>37.044869945348054</v>
      </c>
      <c r="AM29" s="41">
        <v>56.383070002281002</v>
      </c>
      <c r="AN29" s="41">
        <v>38.185051795405933</v>
      </c>
      <c r="AO29" s="40">
        <v>47</v>
      </c>
      <c r="AP29" s="13">
        <v>1010.4342585163145</v>
      </c>
      <c r="AQ29" s="48">
        <v>27</v>
      </c>
      <c r="AR29" s="48">
        <v>118.5213108063376</v>
      </c>
      <c r="AS29" s="48">
        <v>56.638483765235904</v>
      </c>
      <c r="AT29" s="48">
        <v>117.51731866590673</v>
      </c>
      <c r="AU29" s="48">
        <v>62.886819181532566</v>
      </c>
      <c r="AV29" s="40">
        <v>44</v>
      </c>
      <c r="AW29" s="13">
        <v>1593.6629945202335</v>
      </c>
    </row>
    <row r="30" spans="1:49" customFormat="1" x14ac:dyDescent="0.3">
      <c r="A30" s="7">
        <v>28</v>
      </c>
      <c r="B30" s="40">
        <v>10</v>
      </c>
      <c r="C30">
        <v>313.35121604</v>
      </c>
      <c r="D30" s="40">
        <v>47</v>
      </c>
      <c r="E30">
        <v>397.34449303000002</v>
      </c>
      <c r="F30" s="40">
        <v>4</v>
      </c>
      <c r="G30">
        <v>344.50785198</v>
      </c>
      <c r="H30" s="40">
        <v>8</v>
      </c>
      <c r="I30">
        <v>366.91629293</v>
      </c>
      <c r="J30" s="40">
        <v>55</v>
      </c>
      <c r="K30">
        <v>287.75124499999998</v>
      </c>
      <c r="L30" s="40">
        <v>32</v>
      </c>
      <c r="M30">
        <v>364.85058527000001</v>
      </c>
      <c r="N30" s="52">
        <v>28</v>
      </c>
      <c r="O30" s="53">
        <v>-3.9968856599999754</v>
      </c>
      <c r="P30" s="53">
        <v>-55.499220060000027</v>
      </c>
      <c r="Q30" s="40">
        <v>1</v>
      </c>
      <c r="R30" s="13">
        <v>6.5667372161635013E-2</v>
      </c>
      <c r="S30" s="40">
        <v>46</v>
      </c>
      <c r="T30">
        <v>377.21963605000002</v>
      </c>
      <c r="U30" s="40">
        <v>54</v>
      </c>
      <c r="V30">
        <v>380.08641206999999</v>
      </c>
      <c r="W30" s="40">
        <v>57</v>
      </c>
      <c r="X30">
        <v>253.88415215000001</v>
      </c>
      <c r="Y30" s="40">
        <v>19</v>
      </c>
      <c r="Z30">
        <v>374.89354659999998</v>
      </c>
      <c r="AA30" s="41">
        <v>28</v>
      </c>
      <c r="AB30" s="41">
        <v>-3.4829035500000032</v>
      </c>
      <c r="AC30" s="41">
        <v>-124.00089449000001</v>
      </c>
      <c r="AD30" s="40">
        <v>100</v>
      </c>
      <c r="AE30" s="13">
        <v>4.5024654272477919E-2</v>
      </c>
      <c r="AF30" s="41">
        <v>28</v>
      </c>
      <c r="AG30" s="41" t="s">
        <v>69</v>
      </c>
      <c r="AH30" s="41" t="b">
        <v>0</v>
      </c>
      <c r="AI30" s="41">
        <v>4.3929240649989182E-2</v>
      </c>
      <c r="AJ30" s="41">
        <v>28</v>
      </c>
      <c r="AK30" s="41">
        <v>69.036813875676899</v>
      </c>
      <c r="AL30" s="41">
        <v>41.194239947026773</v>
      </c>
      <c r="AM30" s="41">
        <v>55.642955728891891</v>
      </c>
      <c r="AN30" s="41">
        <v>41.236432075435118</v>
      </c>
      <c r="AO30" s="40">
        <v>4</v>
      </c>
      <c r="AP30" s="13">
        <v>994.60550571272552</v>
      </c>
      <c r="AQ30" s="48">
        <v>28</v>
      </c>
      <c r="AR30" s="48">
        <v>127.54678482230651</v>
      </c>
      <c r="AS30" s="48">
        <v>67.763459055055506</v>
      </c>
      <c r="AT30" s="48">
        <v>124.04979827254343</v>
      </c>
      <c r="AU30" s="48">
        <v>63.280312317014065</v>
      </c>
      <c r="AV30" s="40">
        <v>84</v>
      </c>
      <c r="AW30" s="13">
        <v>1587.9862594922827</v>
      </c>
    </row>
    <row r="31" spans="1:49" customFormat="1" x14ac:dyDescent="0.3">
      <c r="A31" s="7">
        <v>29</v>
      </c>
      <c r="B31" s="40">
        <v>34</v>
      </c>
      <c r="C31">
        <v>313.24265952000002</v>
      </c>
      <c r="D31" s="40">
        <v>44</v>
      </c>
      <c r="E31">
        <v>397.22090983999999</v>
      </c>
      <c r="F31" s="40">
        <v>15</v>
      </c>
      <c r="G31">
        <v>343.97062117000002</v>
      </c>
      <c r="H31" s="40">
        <v>10</v>
      </c>
      <c r="I31">
        <v>366.85566090999998</v>
      </c>
      <c r="J31" s="40">
        <v>25</v>
      </c>
      <c r="K31">
        <v>287.50640084000003</v>
      </c>
      <c r="L31" s="40">
        <v>13</v>
      </c>
      <c r="M31">
        <v>364.61678259000001</v>
      </c>
      <c r="N31" s="52">
        <v>29</v>
      </c>
      <c r="O31" s="53">
        <v>-0.73004362000000356</v>
      </c>
      <c r="P31" s="53">
        <v>-58.220202369999981</v>
      </c>
      <c r="Q31" s="40">
        <v>32</v>
      </c>
      <c r="R31" s="13">
        <v>6.5481822072195328E-2</v>
      </c>
      <c r="S31" s="40">
        <v>45</v>
      </c>
      <c r="T31">
        <v>377.21241024</v>
      </c>
      <c r="U31" s="40">
        <v>25</v>
      </c>
      <c r="V31">
        <v>378.68230470999998</v>
      </c>
      <c r="W31" s="40">
        <v>25</v>
      </c>
      <c r="X31">
        <v>253.70003987000001</v>
      </c>
      <c r="Y31" s="40">
        <v>49</v>
      </c>
      <c r="Z31">
        <v>374.87088792999998</v>
      </c>
      <c r="AA31" s="41">
        <v>29</v>
      </c>
      <c r="AB31" s="41">
        <v>-3.0062406400000441</v>
      </c>
      <c r="AC31" s="41">
        <v>-122.48561752999998</v>
      </c>
      <c r="AD31" s="40">
        <v>38</v>
      </c>
      <c r="AE31" s="13">
        <v>4.2323384901238707E-2</v>
      </c>
      <c r="AF31" s="41">
        <v>29</v>
      </c>
      <c r="AG31" s="41" t="s">
        <v>70</v>
      </c>
      <c r="AH31" s="41" t="b">
        <v>0</v>
      </c>
      <c r="AI31" s="41">
        <v>1.2004269379787959E-2</v>
      </c>
      <c r="AJ31" s="41">
        <v>29</v>
      </c>
      <c r="AK31" s="41">
        <v>72.839826344204653</v>
      </c>
      <c r="AL31" s="41">
        <v>44.722681130543542</v>
      </c>
      <c r="AM31" s="41">
        <v>58.224779327111705</v>
      </c>
      <c r="AN31" s="41">
        <v>42.732192230754073</v>
      </c>
      <c r="AO31" s="40">
        <v>21</v>
      </c>
      <c r="AP31" s="13">
        <v>992.9907492974977</v>
      </c>
      <c r="AQ31" s="48">
        <v>29</v>
      </c>
      <c r="AR31" s="48">
        <v>127.9037167714758</v>
      </c>
      <c r="AS31" s="48">
        <v>64.714897466308472</v>
      </c>
      <c r="AT31" s="48">
        <v>122.52250399208722</v>
      </c>
      <c r="AU31" s="48">
        <v>68.570032084555891</v>
      </c>
      <c r="AV31" s="40">
        <v>55</v>
      </c>
      <c r="AW31" s="13">
        <v>1552.7114932681179</v>
      </c>
    </row>
    <row r="32" spans="1:49" customFormat="1" x14ac:dyDescent="0.3">
      <c r="A32" s="7">
        <v>30</v>
      </c>
      <c r="B32" s="40">
        <v>69</v>
      </c>
      <c r="C32">
        <v>313.20491184000002</v>
      </c>
      <c r="D32" s="40">
        <v>8</v>
      </c>
      <c r="E32">
        <v>397.15778605000003</v>
      </c>
      <c r="F32" s="40">
        <v>43</v>
      </c>
      <c r="G32">
        <v>343.79799159999999</v>
      </c>
      <c r="H32" s="40">
        <v>26</v>
      </c>
      <c r="I32">
        <v>366.66200047000001</v>
      </c>
      <c r="J32" s="40">
        <v>58</v>
      </c>
      <c r="K32">
        <v>287.49929184000001</v>
      </c>
      <c r="L32" s="40">
        <v>26</v>
      </c>
      <c r="M32">
        <v>364.39251114000001</v>
      </c>
      <c r="N32" s="52">
        <v>30</v>
      </c>
      <c r="O32" s="53">
        <v>-1.5616199300000062</v>
      </c>
      <c r="P32" s="53">
        <v>-54.060067980000042</v>
      </c>
      <c r="Q32" s="40">
        <v>97</v>
      </c>
      <c r="R32" s="13">
        <v>6.4996044215984386E-2</v>
      </c>
      <c r="S32" s="40">
        <v>32</v>
      </c>
      <c r="T32">
        <v>376.95615069000002</v>
      </c>
      <c r="U32" s="40">
        <v>2</v>
      </c>
      <c r="V32">
        <v>378.62237557999998</v>
      </c>
      <c r="W32" s="40">
        <v>51</v>
      </c>
      <c r="X32">
        <v>253.32596261</v>
      </c>
      <c r="Y32" s="40">
        <v>7</v>
      </c>
      <c r="Z32">
        <v>374.56241782000001</v>
      </c>
      <c r="AA32" s="41">
        <v>30</v>
      </c>
      <c r="AB32" s="41">
        <v>-5.8120370399999501</v>
      </c>
      <c r="AC32" s="41">
        <v>-126.33480043999998</v>
      </c>
      <c r="AD32" s="40">
        <v>3</v>
      </c>
      <c r="AE32" s="13">
        <v>4.1863152921523747E-2</v>
      </c>
      <c r="AF32" s="41">
        <v>30</v>
      </c>
      <c r="AG32" s="41" t="s">
        <v>70</v>
      </c>
      <c r="AH32" s="41" t="b">
        <v>0</v>
      </c>
      <c r="AI32" s="41">
        <v>1.7118281148714502E-2</v>
      </c>
      <c r="AJ32" s="41">
        <v>30</v>
      </c>
      <c r="AK32" s="41">
        <v>68.244912386457955</v>
      </c>
      <c r="AL32" s="41">
        <v>44.043920552154972</v>
      </c>
      <c r="AM32" s="41">
        <v>54.082618342754067</v>
      </c>
      <c r="AN32" s="41">
        <v>38.363285878006884</v>
      </c>
      <c r="AO32" s="40">
        <v>35</v>
      </c>
      <c r="AP32" s="13">
        <v>981.17729654658137</v>
      </c>
      <c r="AQ32" s="48">
        <v>30</v>
      </c>
      <c r="AR32" s="48">
        <v>127.8513448728266</v>
      </c>
      <c r="AS32" s="48">
        <v>69.33960026032274</v>
      </c>
      <c r="AT32" s="48">
        <v>126.46842126305266</v>
      </c>
      <c r="AU32" s="48">
        <v>59.894668222277801</v>
      </c>
      <c r="AV32" s="40">
        <v>21</v>
      </c>
      <c r="AW32" s="13">
        <v>1545.2344874283135</v>
      </c>
    </row>
    <row r="33" spans="1:49" customFormat="1" x14ac:dyDescent="0.3">
      <c r="A33" s="7">
        <v>31</v>
      </c>
      <c r="B33" s="40">
        <v>58</v>
      </c>
      <c r="C33">
        <v>313.07649348000001</v>
      </c>
      <c r="D33" s="40">
        <v>10</v>
      </c>
      <c r="E33">
        <v>397.03367756</v>
      </c>
      <c r="F33" s="40">
        <v>23</v>
      </c>
      <c r="G33">
        <v>343.47343081999998</v>
      </c>
      <c r="H33" s="40">
        <v>25</v>
      </c>
      <c r="I33">
        <v>366.30873054</v>
      </c>
      <c r="J33" s="40">
        <v>43</v>
      </c>
      <c r="K33">
        <v>287.46468236999999</v>
      </c>
      <c r="L33" s="40">
        <v>44</v>
      </c>
      <c r="M33">
        <v>364.24872513999998</v>
      </c>
      <c r="N33" s="52">
        <v>31</v>
      </c>
      <c r="O33" s="53">
        <v>-0.64646654000000581</v>
      </c>
      <c r="P33" s="53">
        <v>-54.285780530000011</v>
      </c>
      <c r="Q33" s="40">
        <v>77</v>
      </c>
      <c r="R33" s="13">
        <v>6.3126183493700777E-2</v>
      </c>
      <c r="S33" s="40">
        <v>20</v>
      </c>
      <c r="T33">
        <v>376.80022989000003</v>
      </c>
      <c r="U33" s="40">
        <v>7</v>
      </c>
      <c r="V33">
        <v>378.26010993</v>
      </c>
      <c r="W33" s="40">
        <v>22</v>
      </c>
      <c r="X33">
        <v>253.2877239</v>
      </c>
      <c r="Y33" s="40">
        <v>18</v>
      </c>
      <c r="Z33">
        <v>374.08854258999997</v>
      </c>
      <c r="AA33" s="41">
        <v>31</v>
      </c>
      <c r="AB33" s="41">
        <v>-0.58829537000002574</v>
      </c>
      <c r="AC33" s="41">
        <v>-113.85587564999997</v>
      </c>
      <c r="AD33" s="40">
        <v>54</v>
      </c>
      <c r="AE33" s="13">
        <v>4.0589781408985379E-2</v>
      </c>
      <c r="AF33" s="41">
        <v>31</v>
      </c>
      <c r="AG33" s="41" t="s">
        <v>69</v>
      </c>
      <c r="AH33" s="43" t="b">
        <v>1</v>
      </c>
      <c r="AI33" s="43">
        <v>6.7415615283946987E-3</v>
      </c>
      <c r="AJ33" s="41">
        <v>31</v>
      </c>
      <c r="AK33" s="41">
        <v>67.028176976554263</v>
      </c>
      <c r="AL33" s="41">
        <v>41.688063353514025</v>
      </c>
      <c r="AM33" s="41">
        <v>54.289629642673631</v>
      </c>
      <c r="AN33" s="41">
        <v>38.078660956920871</v>
      </c>
      <c r="AO33" s="40">
        <v>43</v>
      </c>
      <c r="AP33" s="13">
        <v>962.89125690469734</v>
      </c>
      <c r="AQ33" s="48">
        <v>31</v>
      </c>
      <c r="AR33" s="48">
        <v>116.20869511981211</v>
      </c>
      <c r="AS33" s="48">
        <v>61.163126588129543</v>
      </c>
      <c r="AT33" s="48">
        <v>113.85739550626748</v>
      </c>
      <c r="AU33" s="48">
        <v>57.396868145227181</v>
      </c>
      <c r="AV33" s="40">
        <v>51</v>
      </c>
      <c r="AW33" s="13">
        <v>1523.5967048214675</v>
      </c>
    </row>
    <row r="34" spans="1:49" customFormat="1" x14ac:dyDescent="0.3">
      <c r="A34" s="7">
        <v>32</v>
      </c>
      <c r="B34" s="40">
        <v>53</v>
      </c>
      <c r="C34">
        <v>313.03079037999998</v>
      </c>
      <c r="D34" s="40">
        <v>46</v>
      </c>
      <c r="E34">
        <v>396.55809432000001</v>
      </c>
      <c r="F34" s="40">
        <v>53</v>
      </c>
      <c r="G34">
        <v>342.95400468000003</v>
      </c>
      <c r="H34" s="40">
        <v>16</v>
      </c>
      <c r="I34">
        <v>366.20746584</v>
      </c>
      <c r="J34" s="40">
        <v>26</v>
      </c>
      <c r="K34">
        <v>287.35593776000002</v>
      </c>
      <c r="L34" s="40">
        <v>17</v>
      </c>
      <c r="M34">
        <v>364.12476738999999</v>
      </c>
      <c r="N34" s="52">
        <v>32</v>
      </c>
      <c r="O34" s="53">
        <v>-3.7591364599999793</v>
      </c>
      <c r="P34" s="53">
        <v>-57.407328340000049</v>
      </c>
      <c r="Q34" s="40">
        <v>86</v>
      </c>
      <c r="R34" s="13">
        <v>6.22726860825202E-2</v>
      </c>
      <c r="S34" s="40">
        <v>33</v>
      </c>
      <c r="T34">
        <v>376.78587823999999</v>
      </c>
      <c r="U34" s="40">
        <v>4</v>
      </c>
      <c r="V34">
        <v>378.09693070999998</v>
      </c>
      <c r="W34" s="40">
        <v>44</v>
      </c>
      <c r="X34">
        <v>253.04627533999999</v>
      </c>
      <c r="Y34" s="40">
        <v>58</v>
      </c>
      <c r="Z34">
        <v>373.90809038999998</v>
      </c>
      <c r="AA34" s="41">
        <v>32</v>
      </c>
      <c r="AB34" s="41">
        <v>-6.2345924200000127</v>
      </c>
      <c r="AC34" s="41">
        <v>-128.32528415000002</v>
      </c>
      <c r="AD34" s="40">
        <v>96</v>
      </c>
      <c r="AE34" s="13">
        <v>3.9674573100580042E-2</v>
      </c>
      <c r="AF34" s="41">
        <v>32</v>
      </c>
      <c r="AG34" s="41" t="s">
        <v>69</v>
      </c>
      <c r="AH34" s="41" t="b">
        <v>0</v>
      </c>
      <c r="AI34" s="41">
        <v>1.6897535185190514E-2</v>
      </c>
      <c r="AJ34" s="41">
        <v>32</v>
      </c>
      <c r="AK34" s="41">
        <v>70.238573096053557</v>
      </c>
      <c r="AL34" s="41">
        <v>41.448542374769957</v>
      </c>
      <c r="AM34" s="41">
        <v>57.530274239407845</v>
      </c>
      <c r="AN34" s="41">
        <v>41.498329577929304</v>
      </c>
      <c r="AO34" s="40">
        <v>25</v>
      </c>
      <c r="AP34" s="13">
        <v>960.07829283954084</v>
      </c>
      <c r="AQ34" s="48">
        <v>32</v>
      </c>
      <c r="AR34" s="48">
        <v>131.06347597303997</v>
      </c>
      <c r="AS34" s="48">
        <v>66.902049048304193</v>
      </c>
      <c r="AT34" s="48">
        <v>128.4766464958584</v>
      </c>
      <c r="AU34" s="48">
        <v>66.748256401917331</v>
      </c>
      <c r="AV34" s="40">
        <v>87</v>
      </c>
      <c r="AW34" s="13">
        <v>1515.6333041433363</v>
      </c>
    </row>
    <row r="35" spans="1:49" customFormat="1" x14ac:dyDescent="0.3">
      <c r="A35" s="7">
        <v>33</v>
      </c>
      <c r="B35" s="40">
        <v>23</v>
      </c>
      <c r="C35">
        <v>312.97799807000001</v>
      </c>
      <c r="D35" s="40">
        <v>17</v>
      </c>
      <c r="E35">
        <v>396.55733578000002</v>
      </c>
      <c r="F35" s="40">
        <v>44</v>
      </c>
      <c r="G35">
        <v>342.93666925000002</v>
      </c>
      <c r="H35" s="40">
        <v>41</v>
      </c>
      <c r="I35">
        <v>365.38189333000003</v>
      </c>
      <c r="J35" s="40">
        <v>4</v>
      </c>
      <c r="K35">
        <v>287.28222434000003</v>
      </c>
      <c r="L35" s="40">
        <v>49</v>
      </c>
      <c r="M35">
        <v>364.01144226999997</v>
      </c>
      <c r="N35" s="52">
        <v>33</v>
      </c>
      <c r="O35" s="53">
        <v>-1.2598537399999827</v>
      </c>
      <c r="P35" s="53">
        <v>-57.817251540000029</v>
      </c>
      <c r="Q35" s="40">
        <v>82</v>
      </c>
      <c r="R35" s="13">
        <v>6.2073744177245156E-2</v>
      </c>
      <c r="S35" s="40">
        <v>29</v>
      </c>
      <c r="T35">
        <v>376.76067549999999</v>
      </c>
      <c r="U35" s="40">
        <v>40</v>
      </c>
      <c r="V35">
        <v>378.02414676000001</v>
      </c>
      <c r="W35" s="40">
        <v>55</v>
      </c>
      <c r="X35">
        <v>252.88447608000001</v>
      </c>
      <c r="Y35" s="40">
        <v>11</v>
      </c>
      <c r="Z35">
        <v>373.70289609000002</v>
      </c>
      <c r="AA35" s="41">
        <v>33</v>
      </c>
      <c r="AB35" s="41">
        <v>-3.3212657799999761</v>
      </c>
      <c r="AC35" s="41">
        <v>-117.35539502</v>
      </c>
      <c r="AD35" s="65">
        <v>72</v>
      </c>
      <c r="AE35" s="67">
        <v>3.8627261701697092E-2</v>
      </c>
      <c r="AF35" s="41">
        <v>33</v>
      </c>
      <c r="AG35" s="41" t="s">
        <v>70</v>
      </c>
      <c r="AH35" s="43" t="b">
        <v>1</v>
      </c>
      <c r="AI35" s="43">
        <v>6.5106473661415733E-3</v>
      </c>
      <c r="AJ35" s="41">
        <v>33</v>
      </c>
      <c r="AK35" s="41">
        <v>70.321747315007585</v>
      </c>
      <c r="AL35" s="41">
        <v>42.500621384142299</v>
      </c>
      <c r="AM35" s="41">
        <v>57.830976189978223</v>
      </c>
      <c r="AN35" s="41">
        <v>40.311897055894654</v>
      </c>
      <c r="AO35" s="40">
        <v>29</v>
      </c>
      <c r="AP35" s="13">
        <v>949.3109404921471</v>
      </c>
      <c r="AQ35" s="48">
        <v>33</v>
      </c>
      <c r="AR35" s="48">
        <v>120.58884671814035</v>
      </c>
      <c r="AS35" s="48">
        <v>63.268538802178263</v>
      </c>
      <c r="AT35" s="48">
        <v>117.40238305367417</v>
      </c>
      <c r="AU35" s="48">
        <v>60.506771580428257</v>
      </c>
      <c r="AV35" s="40">
        <v>34</v>
      </c>
      <c r="AW35" s="13">
        <v>1503.8343777906716</v>
      </c>
    </row>
    <row r="36" spans="1:49" customFormat="1" x14ac:dyDescent="0.3">
      <c r="A36" s="7">
        <v>34</v>
      </c>
      <c r="B36" s="40">
        <v>46</v>
      </c>
      <c r="C36">
        <v>312.95017586</v>
      </c>
      <c r="D36" s="40">
        <v>32</v>
      </c>
      <c r="E36">
        <v>396.54526522999998</v>
      </c>
      <c r="F36" s="40">
        <v>26</v>
      </c>
      <c r="G36">
        <v>342.87585816000001</v>
      </c>
      <c r="H36" s="40">
        <v>46</v>
      </c>
      <c r="I36">
        <v>365.27650198999999</v>
      </c>
      <c r="J36" s="40">
        <v>53</v>
      </c>
      <c r="K36">
        <v>287.10911662000001</v>
      </c>
      <c r="L36" s="40">
        <v>46</v>
      </c>
      <c r="M36">
        <v>363.72087704</v>
      </c>
      <c r="N36" s="52">
        <v>34</v>
      </c>
      <c r="O36" s="53">
        <v>-3.1601111499999774</v>
      </c>
      <c r="P36" s="53">
        <v>-60.112763110000003</v>
      </c>
      <c r="Q36" s="40">
        <v>56</v>
      </c>
      <c r="R36" s="13">
        <v>6.1520291650980087E-2</v>
      </c>
      <c r="S36" s="40">
        <v>60</v>
      </c>
      <c r="T36">
        <v>376.72273378</v>
      </c>
      <c r="U36" s="40">
        <v>11</v>
      </c>
      <c r="V36">
        <v>377.42190539000001</v>
      </c>
      <c r="W36" s="40">
        <v>6</v>
      </c>
      <c r="X36">
        <v>252.70696000000001</v>
      </c>
      <c r="Y36" s="40">
        <v>16</v>
      </c>
      <c r="Z36">
        <v>373.25922384</v>
      </c>
      <c r="AA36" s="41">
        <v>34</v>
      </c>
      <c r="AB36" s="41">
        <v>-8.6003170999999838</v>
      </c>
      <c r="AC36" s="41">
        <v>-126.54085422999998</v>
      </c>
      <c r="AD36" s="40">
        <v>64</v>
      </c>
      <c r="AE36" s="13">
        <v>3.8051863588197656E-2</v>
      </c>
      <c r="AF36" s="41">
        <v>34</v>
      </c>
      <c r="AG36" s="41" t="s">
        <v>70</v>
      </c>
      <c r="AH36" s="41" t="b">
        <v>0</v>
      </c>
      <c r="AI36" s="41">
        <v>1.5395026247028286E-2</v>
      </c>
      <c r="AJ36" s="41">
        <v>34</v>
      </c>
      <c r="AK36" s="41">
        <v>73.252965388787004</v>
      </c>
      <c r="AL36" s="41">
        <v>43.273626115492043</v>
      </c>
      <c r="AM36" s="41">
        <v>60.195768881204032</v>
      </c>
      <c r="AN36" s="41">
        <v>43.036535780877934</v>
      </c>
      <c r="AO36" s="40">
        <v>96</v>
      </c>
      <c r="AP36" s="13">
        <v>942.82105049884092</v>
      </c>
      <c r="AQ36" s="48">
        <v>34</v>
      </c>
      <c r="AR36" s="48">
        <v>131.12334815715002</v>
      </c>
      <c r="AS36" s="48">
        <v>66.352486462656088</v>
      </c>
      <c r="AT36" s="48">
        <v>126.83277669229928</v>
      </c>
      <c r="AU36" s="48">
        <v>69.061433159344674</v>
      </c>
      <c r="AV36" s="40">
        <v>48</v>
      </c>
      <c r="AW36" s="13">
        <v>1498.1282691805895</v>
      </c>
    </row>
    <row r="37" spans="1:49" customFormat="1" x14ac:dyDescent="0.3">
      <c r="A37" s="7">
        <v>35</v>
      </c>
      <c r="B37" s="40">
        <v>44</v>
      </c>
      <c r="C37">
        <v>312.38389526999998</v>
      </c>
      <c r="D37" s="40">
        <v>13</v>
      </c>
      <c r="E37">
        <v>396.47538286000002</v>
      </c>
      <c r="F37" s="40">
        <v>10</v>
      </c>
      <c r="G37">
        <v>342.76907568000001</v>
      </c>
      <c r="H37" s="40">
        <v>20</v>
      </c>
      <c r="I37">
        <v>365.21104962999999</v>
      </c>
      <c r="J37" s="40">
        <v>44</v>
      </c>
      <c r="K37">
        <v>286.87531955999998</v>
      </c>
      <c r="L37" s="40">
        <v>10</v>
      </c>
      <c r="M37">
        <v>363.57449558000002</v>
      </c>
      <c r="N37" s="52">
        <v>35</v>
      </c>
      <c r="O37" s="53">
        <v>-5.7513330499999711</v>
      </c>
      <c r="P37" s="53">
        <v>-56.924094630000013</v>
      </c>
      <c r="Q37" s="40">
        <v>13</v>
      </c>
      <c r="R37" s="13">
        <v>6.0644433797911679E-2</v>
      </c>
      <c r="S37" s="40">
        <v>34</v>
      </c>
      <c r="T37">
        <v>376.67828496999999</v>
      </c>
      <c r="U37" s="40">
        <v>30</v>
      </c>
      <c r="V37">
        <v>377.34463204999997</v>
      </c>
      <c r="W37" s="40">
        <v>52</v>
      </c>
      <c r="X37">
        <v>252.65692476999999</v>
      </c>
      <c r="Y37" s="40">
        <v>37</v>
      </c>
      <c r="Z37">
        <v>372.93371818000003</v>
      </c>
      <c r="AA37" s="41">
        <v>35</v>
      </c>
      <c r="AB37" s="41">
        <v>-10.727039999999988</v>
      </c>
      <c r="AC37" s="41">
        <v>-130.63711245999997</v>
      </c>
      <c r="AD37" s="40">
        <v>10</v>
      </c>
      <c r="AE37" s="13">
        <v>3.8000139184646439E-2</v>
      </c>
      <c r="AF37" s="41">
        <v>35</v>
      </c>
      <c r="AG37" s="41" t="s">
        <v>69</v>
      </c>
      <c r="AH37" s="41" t="b">
        <v>0</v>
      </c>
      <c r="AI37" s="41">
        <v>1.8921859320628731E-2</v>
      </c>
      <c r="AJ37" s="41">
        <v>35</v>
      </c>
      <c r="AK37" s="41">
        <v>73.315560140324692</v>
      </c>
      <c r="AL37" s="41">
        <v>46.396712708932846</v>
      </c>
      <c r="AM37" s="41">
        <v>57.213900245457992</v>
      </c>
      <c r="AN37" s="41">
        <v>43.020507326258553</v>
      </c>
      <c r="AO37" s="40">
        <v>15</v>
      </c>
      <c r="AP37" s="13">
        <v>941.13407186013637</v>
      </c>
      <c r="AQ37" s="48">
        <v>35</v>
      </c>
      <c r="AR37" s="48">
        <v>135.55060215516266</v>
      </c>
      <c r="AS37" s="48">
        <v>76.331140785057002</v>
      </c>
      <c r="AT37" s="48">
        <v>131.07678871199232</v>
      </c>
      <c r="AU37" s="48">
        <v>63.693274813275963</v>
      </c>
      <c r="AV37" s="40">
        <v>60</v>
      </c>
      <c r="AW37" s="13">
        <v>1492.1681387725714</v>
      </c>
    </row>
    <row r="38" spans="1:49" customFormat="1" x14ac:dyDescent="0.3">
      <c r="A38" s="7">
        <v>36</v>
      </c>
      <c r="B38" s="40">
        <v>47</v>
      </c>
      <c r="C38">
        <v>312.36624404000003</v>
      </c>
      <c r="D38" s="40">
        <v>38</v>
      </c>
      <c r="E38">
        <v>395.56229410999998</v>
      </c>
      <c r="F38" s="40">
        <v>56</v>
      </c>
      <c r="G38">
        <v>342.61318755000002</v>
      </c>
      <c r="H38" s="40">
        <v>58</v>
      </c>
      <c r="I38">
        <v>364.66886783000001</v>
      </c>
      <c r="J38" s="40">
        <v>69</v>
      </c>
      <c r="K38">
        <v>286.51895886</v>
      </c>
      <c r="L38" s="40">
        <v>25</v>
      </c>
      <c r="M38">
        <v>363.11007758</v>
      </c>
      <c r="N38" s="52">
        <v>36</v>
      </c>
      <c r="O38" s="53">
        <v>-1.4189501500000006</v>
      </c>
      <c r="P38" s="53">
        <v>-56.10336762999998</v>
      </c>
      <c r="Q38" s="40">
        <v>10</v>
      </c>
      <c r="R38" s="13">
        <v>6.0598976105282643E-2</v>
      </c>
      <c r="S38" s="40">
        <v>26</v>
      </c>
      <c r="T38">
        <v>376.39053932000002</v>
      </c>
      <c r="U38" s="40">
        <v>48</v>
      </c>
      <c r="V38">
        <v>376.97905426</v>
      </c>
      <c r="W38" s="40">
        <v>26</v>
      </c>
      <c r="X38">
        <v>252.53093086000001</v>
      </c>
      <c r="Y38" s="40">
        <v>4</v>
      </c>
      <c r="Z38">
        <v>372.50981983999998</v>
      </c>
      <c r="AA38" s="41">
        <v>36</v>
      </c>
      <c r="AB38" s="41">
        <v>-2.4883272300000385</v>
      </c>
      <c r="AC38" s="41">
        <v>-114.34703731000002</v>
      </c>
      <c r="AD38" s="40">
        <v>12</v>
      </c>
      <c r="AE38" s="13">
        <v>3.7896135012988927E-2</v>
      </c>
      <c r="AF38" s="41">
        <v>36</v>
      </c>
      <c r="AG38" s="41" t="s">
        <v>69</v>
      </c>
      <c r="AH38" s="43" t="b">
        <v>1</v>
      </c>
      <c r="AI38" s="43">
        <v>3.5305240958429344E-3</v>
      </c>
      <c r="AJ38" s="41">
        <v>36</v>
      </c>
      <c r="AK38" s="41">
        <v>69.580439022079645</v>
      </c>
      <c r="AL38" s="41">
        <v>43.331088800137984</v>
      </c>
      <c r="AM38" s="41">
        <v>56.121308599810057</v>
      </c>
      <c r="AN38" s="41">
        <v>39.708480644211249</v>
      </c>
      <c r="AO38" s="40">
        <v>48</v>
      </c>
      <c r="AP38" s="13">
        <v>939.19462887573093</v>
      </c>
      <c r="AQ38" s="48">
        <v>36</v>
      </c>
      <c r="AR38" s="48">
        <v>117.52896938204938</v>
      </c>
      <c r="AS38" s="48">
        <v>61.07386800853758</v>
      </c>
      <c r="AT38" s="48">
        <v>114.37410858222282</v>
      </c>
      <c r="AU38" s="48">
        <v>59.609962173338388</v>
      </c>
      <c r="AV38" s="40">
        <v>16</v>
      </c>
      <c r="AW38" s="13">
        <v>1454.3604299466738</v>
      </c>
    </row>
    <row r="39" spans="1:49" customFormat="1" x14ac:dyDescent="0.3">
      <c r="A39" s="7">
        <v>37</v>
      </c>
      <c r="B39" s="40">
        <v>5</v>
      </c>
      <c r="C39">
        <v>312.28446828</v>
      </c>
      <c r="D39" s="40">
        <v>48</v>
      </c>
      <c r="E39">
        <v>395.48899623</v>
      </c>
      <c r="F39" s="40">
        <v>58</v>
      </c>
      <c r="G39">
        <v>342.58282011</v>
      </c>
      <c r="H39" s="40">
        <v>49</v>
      </c>
      <c r="I39">
        <v>364.50042560000003</v>
      </c>
      <c r="J39" s="40">
        <v>52</v>
      </c>
      <c r="K39">
        <v>286.46547456000002</v>
      </c>
      <c r="L39" s="40">
        <v>58</v>
      </c>
      <c r="M39">
        <v>362.90326554000001</v>
      </c>
      <c r="N39" s="52">
        <v>37</v>
      </c>
      <c r="O39" s="53">
        <v>-3.4617126200000143</v>
      </c>
      <c r="P39" s="53">
        <v>-51.691388829999994</v>
      </c>
      <c r="Q39" s="40">
        <v>63</v>
      </c>
      <c r="R39" s="13">
        <v>6.0341166010479827E-2</v>
      </c>
      <c r="S39" s="40">
        <v>28</v>
      </c>
      <c r="T39">
        <v>376.36994095</v>
      </c>
      <c r="U39" s="40">
        <v>23</v>
      </c>
      <c r="V39">
        <v>376.57716561000001</v>
      </c>
      <c r="W39" s="40">
        <v>28</v>
      </c>
      <c r="X39">
        <v>252.36904645999999</v>
      </c>
      <c r="Y39" s="40">
        <v>57</v>
      </c>
      <c r="Z39">
        <v>372.50053288999999</v>
      </c>
      <c r="AA39" s="41">
        <v>37</v>
      </c>
      <c r="AB39" s="41">
        <v>-8.6682268199999726</v>
      </c>
      <c r="AC39" s="41">
        <v>-120.62587936000003</v>
      </c>
      <c r="AD39" s="40">
        <v>53</v>
      </c>
      <c r="AE39" s="13">
        <v>3.5838555735699267E-2</v>
      </c>
      <c r="AF39" s="41">
        <v>37</v>
      </c>
      <c r="AG39" s="41" t="s">
        <v>70</v>
      </c>
      <c r="AH39" s="43" t="b">
        <v>1</v>
      </c>
      <c r="AI39" s="43">
        <v>4.8915786025714308E-3</v>
      </c>
      <c r="AJ39" s="41">
        <v>37</v>
      </c>
      <c r="AK39" s="41">
        <v>64.950795123800191</v>
      </c>
      <c r="AL39" s="41">
        <v>39.820703093861049</v>
      </c>
      <c r="AM39" s="41">
        <v>51.807172606094952</v>
      </c>
      <c r="AN39" s="41">
        <v>38.273714547644389</v>
      </c>
      <c r="AO39" s="40">
        <v>60</v>
      </c>
      <c r="AP39" s="13">
        <v>938.31710607016669</v>
      </c>
      <c r="AQ39" s="48">
        <v>37</v>
      </c>
      <c r="AR39" s="48">
        <v>125.19227158849401</v>
      </c>
      <c r="AS39" s="48">
        <v>71.569364077130686</v>
      </c>
      <c r="AT39" s="48">
        <v>120.93692954418947</v>
      </c>
      <c r="AU39" s="48">
        <v>57.878249555667871</v>
      </c>
      <c r="AV39" s="40">
        <v>20</v>
      </c>
      <c r="AW39" s="13">
        <v>1430.8730815601241</v>
      </c>
    </row>
    <row r="40" spans="1:49" customFormat="1" x14ac:dyDescent="0.3">
      <c r="A40" s="7">
        <v>38</v>
      </c>
      <c r="B40" s="40">
        <v>15</v>
      </c>
      <c r="C40">
        <v>312.26548258000003</v>
      </c>
      <c r="D40" s="40">
        <v>20</v>
      </c>
      <c r="E40">
        <v>395.15687023999999</v>
      </c>
      <c r="F40" s="40">
        <v>32</v>
      </c>
      <c r="G40">
        <v>342.44012536000002</v>
      </c>
      <c r="H40" s="40">
        <v>17</v>
      </c>
      <c r="I40">
        <v>364.46309170000001</v>
      </c>
      <c r="J40" s="40">
        <v>19</v>
      </c>
      <c r="K40">
        <v>285.92152381</v>
      </c>
      <c r="L40" s="40">
        <v>20</v>
      </c>
      <c r="M40">
        <v>362.79931478999998</v>
      </c>
      <c r="N40" s="52">
        <v>38</v>
      </c>
      <c r="O40" s="53">
        <v>-3.5517177899999979</v>
      </c>
      <c r="P40" s="53">
        <v>-53.957547209999973</v>
      </c>
      <c r="Q40" s="40">
        <v>14</v>
      </c>
      <c r="R40" s="13">
        <v>5.9710589663777652E-2</v>
      </c>
      <c r="S40" s="40">
        <v>19</v>
      </c>
      <c r="T40">
        <v>376.34801898000001</v>
      </c>
      <c r="U40" s="40">
        <v>49</v>
      </c>
      <c r="V40">
        <v>376.48445342999997</v>
      </c>
      <c r="W40" s="40">
        <v>40</v>
      </c>
      <c r="X40">
        <v>252.34792241</v>
      </c>
      <c r="Y40" s="40">
        <v>42</v>
      </c>
      <c r="Z40">
        <v>372.30825621999998</v>
      </c>
      <c r="AA40" s="41">
        <v>38</v>
      </c>
      <c r="AB40" s="41">
        <v>-5.0417882300000088</v>
      </c>
      <c r="AC40" s="41">
        <v>-119.12535450000001</v>
      </c>
      <c r="AD40" s="40">
        <v>52</v>
      </c>
      <c r="AE40" s="13">
        <v>3.5177299184262295E-2</v>
      </c>
      <c r="AF40" s="41">
        <v>38</v>
      </c>
      <c r="AG40" s="41" t="s">
        <v>69</v>
      </c>
      <c r="AH40" s="41" t="b">
        <v>0</v>
      </c>
      <c r="AI40" s="41">
        <v>2.3500915380182473E-2</v>
      </c>
      <c r="AJ40" s="41">
        <v>38</v>
      </c>
      <c r="AK40" s="41">
        <v>66.479961038421052</v>
      </c>
      <c r="AL40" s="41">
        <v>40.323317571067655</v>
      </c>
      <c r="AM40" s="41">
        <v>54.074315531305416</v>
      </c>
      <c r="AN40" s="41">
        <v>38.562288974469027</v>
      </c>
      <c r="AO40" s="40">
        <v>56</v>
      </c>
      <c r="AP40" s="13">
        <v>937.60512928105584</v>
      </c>
      <c r="AQ40" s="48">
        <v>38</v>
      </c>
      <c r="AR40" s="48">
        <v>121.18222856951331</v>
      </c>
      <c r="AS40" s="48">
        <v>62.929640856230399</v>
      </c>
      <c r="AT40" s="48">
        <v>119.23199953580766</v>
      </c>
      <c r="AU40" s="48">
        <v>60.202816746988574</v>
      </c>
      <c r="AV40" s="40">
        <v>94</v>
      </c>
      <c r="AW40" s="13">
        <v>1405.7482040519858</v>
      </c>
    </row>
    <row r="41" spans="1:49" customFormat="1" x14ac:dyDescent="0.3">
      <c r="A41" s="7">
        <v>39</v>
      </c>
      <c r="B41" s="40">
        <v>35</v>
      </c>
      <c r="C41">
        <v>312.05922757000002</v>
      </c>
      <c r="D41" s="40">
        <v>49</v>
      </c>
      <c r="E41">
        <v>394.35260448999998</v>
      </c>
      <c r="F41" s="40">
        <v>5</v>
      </c>
      <c r="G41">
        <v>342.20167443999998</v>
      </c>
      <c r="H41" s="40">
        <v>43</v>
      </c>
      <c r="I41">
        <v>364.28267215</v>
      </c>
      <c r="J41" s="40">
        <v>28</v>
      </c>
      <c r="K41">
        <v>285.81337812999999</v>
      </c>
      <c r="L41" s="40">
        <v>35</v>
      </c>
      <c r="M41">
        <v>362.50148027</v>
      </c>
      <c r="N41" s="52">
        <v>39</v>
      </c>
      <c r="O41" s="53">
        <v>-3.0400248500000089</v>
      </c>
      <c r="P41" s="53">
        <v>-56.008852149999996</v>
      </c>
      <c r="Q41" s="40">
        <v>47</v>
      </c>
      <c r="R41" s="13">
        <v>5.6382472797127388E-2</v>
      </c>
      <c r="S41" s="40">
        <v>37</v>
      </c>
      <c r="T41">
        <v>376.13984441000002</v>
      </c>
      <c r="U41" s="40">
        <v>8</v>
      </c>
      <c r="V41">
        <v>376.35742876</v>
      </c>
      <c r="W41" s="40">
        <v>53</v>
      </c>
      <c r="X41">
        <v>252.34606819000001</v>
      </c>
      <c r="Y41" s="40">
        <v>44</v>
      </c>
      <c r="Z41">
        <v>372.10275325999999</v>
      </c>
      <c r="AA41" s="41">
        <v>39</v>
      </c>
      <c r="AB41" s="41">
        <v>-1.9341939700000239</v>
      </c>
      <c r="AC41" s="41">
        <v>-118.01941074000001</v>
      </c>
      <c r="AD41" s="40">
        <v>99</v>
      </c>
      <c r="AE41" s="13">
        <v>3.5006004650529672E-2</v>
      </c>
      <c r="AF41" s="41">
        <v>39</v>
      </c>
      <c r="AG41" s="41" t="s">
        <v>69</v>
      </c>
      <c r="AH41" s="41" t="b">
        <v>0</v>
      </c>
      <c r="AI41" s="41">
        <v>3.7888799751912068E-2</v>
      </c>
      <c r="AJ41" s="41">
        <v>39</v>
      </c>
      <c r="AK41" s="41">
        <v>71.111767688932574</v>
      </c>
      <c r="AL41" s="41">
        <v>44.197824918700022</v>
      </c>
      <c r="AM41" s="41">
        <v>56.09129406823466</v>
      </c>
      <c r="AN41" s="41">
        <v>41.934416390930473</v>
      </c>
      <c r="AO41" s="40">
        <v>100</v>
      </c>
      <c r="AP41" s="13">
        <v>932.09890121847161</v>
      </c>
      <c r="AQ41" s="48">
        <v>39</v>
      </c>
      <c r="AR41" s="48">
        <v>121.3603846440848</v>
      </c>
      <c r="AS41" s="48">
        <v>65.320974146932244</v>
      </c>
      <c r="AT41" s="48">
        <v>118.03525921406033</v>
      </c>
      <c r="AU41" s="48">
        <v>59.364535927177037</v>
      </c>
      <c r="AV41" s="40">
        <v>24</v>
      </c>
      <c r="AW41" s="13">
        <v>1402.6193548588299</v>
      </c>
    </row>
    <row r="42" spans="1:49" customFormat="1" x14ac:dyDescent="0.3">
      <c r="A42" s="7">
        <v>40</v>
      </c>
      <c r="B42" s="40">
        <v>32</v>
      </c>
      <c r="C42">
        <v>311.82008168999999</v>
      </c>
      <c r="D42" s="40">
        <v>58</v>
      </c>
      <c r="E42">
        <v>392.17581985999999</v>
      </c>
      <c r="F42" s="40">
        <v>52</v>
      </c>
      <c r="G42">
        <v>341.85056257000002</v>
      </c>
      <c r="H42" s="40">
        <v>48</v>
      </c>
      <c r="I42">
        <v>364.07822394999999</v>
      </c>
      <c r="J42" s="40">
        <v>18</v>
      </c>
      <c r="K42">
        <v>285.78546088000002</v>
      </c>
      <c r="L42" s="40">
        <v>2</v>
      </c>
      <c r="M42">
        <v>361.06797373000001</v>
      </c>
      <c r="N42" s="52">
        <v>40</v>
      </c>
      <c r="O42" s="53">
        <v>-2.8872821300000169</v>
      </c>
      <c r="P42" s="53">
        <v>-55.954222200000004</v>
      </c>
      <c r="Q42" s="40">
        <v>25</v>
      </c>
      <c r="R42" s="13">
        <v>5.5205845868489714E-2</v>
      </c>
      <c r="S42" s="40">
        <v>53</v>
      </c>
      <c r="T42">
        <v>376.02209499999998</v>
      </c>
      <c r="U42" s="40">
        <v>16</v>
      </c>
      <c r="V42">
        <v>376.30448796000002</v>
      </c>
      <c r="W42" s="40">
        <v>17</v>
      </c>
      <c r="X42">
        <v>251.861006</v>
      </c>
      <c r="Y42" s="40">
        <v>2</v>
      </c>
      <c r="Z42">
        <v>371.73672187</v>
      </c>
      <c r="AA42" s="41">
        <v>40</v>
      </c>
      <c r="AB42" s="41">
        <v>-6.3089374599999815</v>
      </c>
      <c r="AC42" s="41">
        <v>-123.19510865999999</v>
      </c>
      <c r="AD42" s="40">
        <v>91</v>
      </c>
      <c r="AE42" s="13">
        <v>3.4814120896617493E-2</v>
      </c>
      <c r="AF42" s="41">
        <v>40</v>
      </c>
      <c r="AG42" s="41" t="s">
        <v>69</v>
      </c>
      <c r="AH42" s="43" t="b">
        <v>1</v>
      </c>
      <c r="AI42" s="43">
        <v>3.8984993021203007E-4</v>
      </c>
      <c r="AJ42" s="41">
        <v>40</v>
      </c>
      <c r="AK42" s="41">
        <v>68.412083873350639</v>
      </c>
      <c r="AL42" s="41">
        <v>41.934927985467802</v>
      </c>
      <c r="AM42" s="41">
        <v>56.028665699846812</v>
      </c>
      <c r="AN42" s="41">
        <v>38.860574061386679</v>
      </c>
      <c r="AO42" s="40">
        <v>99</v>
      </c>
      <c r="AP42" s="13">
        <v>931.26388958748419</v>
      </c>
      <c r="AQ42" s="48">
        <v>40</v>
      </c>
      <c r="AR42" s="48">
        <v>125.28016298912711</v>
      </c>
      <c r="AS42" s="48">
        <v>69.355404914077738</v>
      </c>
      <c r="AT42" s="48">
        <v>123.35654619688164</v>
      </c>
      <c r="AU42" s="48">
        <v>57.848374867294829</v>
      </c>
      <c r="AV42" s="40">
        <v>85</v>
      </c>
      <c r="AW42" s="13">
        <v>1394.0184622920883</v>
      </c>
    </row>
    <row r="43" spans="1:49" customFormat="1" x14ac:dyDescent="0.3">
      <c r="A43" s="7">
        <v>41</v>
      </c>
      <c r="B43" s="40">
        <v>52</v>
      </c>
      <c r="C43">
        <v>311.77798802000001</v>
      </c>
      <c r="D43" s="40">
        <v>26</v>
      </c>
      <c r="E43">
        <v>391.67921969000002</v>
      </c>
      <c r="F43" s="40">
        <v>28</v>
      </c>
      <c r="G43">
        <v>341.31259819000002</v>
      </c>
      <c r="H43" s="40">
        <v>2</v>
      </c>
      <c r="I43">
        <v>364.03074056999998</v>
      </c>
      <c r="J43" s="40">
        <v>6</v>
      </c>
      <c r="K43">
        <v>285.76997175999998</v>
      </c>
      <c r="L43" s="40">
        <v>19</v>
      </c>
      <c r="M43">
        <v>360.16048683000002</v>
      </c>
      <c r="N43" s="52">
        <v>41</v>
      </c>
      <c r="O43" s="53">
        <v>-5.608153590000029</v>
      </c>
      <c r="P43" s="53">
        <v>-52.036152739999977</v>
      </c>
      <c r="Q43" s="40">
        <v>18</v>
      </c>
      <c r="R43" s="13">
        <v>5.4792633707564507E-2</v>
      </c>
      <c r="S43" s="40">
        <v>17</v>
      </c>
      <c r="T43">
        <v>375.98232975000002</v>
      </c>
      <c r="U43" s="40">
        <v>58</v>
      </c>
      <c r="V43">
        <v>375.98690848000001</v>
      </c>
      <c r="W43" s="40">
        <v>47</v>
      </c>
      <c r="X43">
        <v>251.80710195</v>
      </c>
      <c r="Y43" s="40">
        <v>40</v>
      </c>
      <c r="Z43">
        <v>371.71520930000003</v>
      </c>
      <c r="AA43" s="42">
        <v>41</v>
      </c>
      <c r="AB43" s="41">
        <v>-7.5228441799999928</v>
      </c>
      <c r="AC43" s="41">
        <v>-118.80899713000002</v>
      </c>
      <c r="AD43" s="40">
        <v>20</v>
      </c>
      <c r="AE43" s="13">
        <v>3.2295081106397214E-2</v>
      </c>
      <c r="AF43" s="42">
        <v>41</v>
      </c>
      <c r="AG43" s="41" t="s">
        <v>69</v>
      </c>
      <c r="AH43" s="41" t="b">
        <v>0</v>
      </c>
      <c r="AI43" s="41">
        <v>4.4455369182621399E-2</v>
      </c>
      <c r="AJ43" s="42">
        <v>41</v>
      </c>
      <c r="AK43" s="41">
        <v>64.033948965438384</v>
      </c>
      <c r="AL43" s="41">
        <v>39.036037561837112</v>
      </c>
      <c r="AM43" s="41">
        <v>52.337487317119432</v>
      </c>
      <c r="AN43" s="41">
        <v>36.694373051920209</v>
      </c>
      <c r="AO43" s="40">
        <v>34</v>
      </c>
      <c r="AP43" s="13">
        <v>930.82958239075299</v>
      </c>
      <c r="AQ43" s="44">
        <v>41</v>
      </c>
      <c r="AR43" s="48">
        <v>119.97359017327969</v>
      </c>
      <c r="AS43" s="48">
        <v>64.666256857199301</v>
      </c>
      <c r="AT43" s="48">
        <v>119.04692765289204</v>
      </c>
      <c r="AU43" s="48">
        <v>56.233995836468054</v>
      </c>
      <c r="AV43" s="40">
        <v>37</v>
      </c>
      <c r="AW43" s="13">
        <v>1386.7045690276605</v>
      </c>
    </row>
    <row r="44" spans="1:49" customFormat="1" x14ac:dyDescent="0.3">
      <c r="A44" s="7">
        <v>42</v>
      </c>
      <c r="B44" s="40">
        <v>18</v>
      </c>
      <c r="C44">
        <v>311.60136688</v>
      </c>
      <c r="D44" s="40">
        <v>57</v>
      </c>
      <c r="E44">
        <v>391.41153349000001</v>
      </c>
      <c r="F44" s="40">
        <v>19</v>
      </c>
      <c r="G44">
        <v>341.14422253999999</v>
      </c>
      <c r="H44" s="40">
        <v>44</v>
      </c>
      <c r="I44">
        <v>363.95864504000002</v>
      </c>
      <c r="J44" s="40">
        <v>46</v>
      </c>
      <c r="K44">
        <v>285.73937961000001</v>
      </c>
      <c r="L44" s="40">
        <v>11</v>
      </c>
      <c r="M44">
        <v>359.98905001999998</v>
      </c>
      <c r="N44" s="52">
        <v>42</v>
      </c>
      <c r="O44" s="53">
        <v>-2.0148635400000217</v>
      </c>
      <c r="P44" s="53">
        <v>-54.544068539999955</v>
      </c>
      <c r="Q44" s="40">
        <v>57</v>
      </c>
      <c r="R44" s="13">
        <v>5.4778756761554269E-2</v>
      </c>
      <c r="S44" s="40">
        <v>14</v>
      </c>
      <c r="T44">
        <v>375.88818032</v>
      </c>
      <c r="U44" s="40">
        <v>19</v>
      </c>
      <c r="V44">
        <v>375.90665935999999</v>
      </c>
      <c r="W44" s="40">
        <v>19</v>
      </c>
      <c r="X44">
        <v>251.53989231</v>
      </c>
      <c r="Y44" s="40">
        <v>30</v>
      </c>
      <c r="Z44">
        <v>371.53259501000002</v>
      </c>
      <c r="AA44" s="42">
        <v>42</v>
      </c>
      <c r="AB44" s="41">
        <v>2.5651563699999542</v>
      </c>
      <c r="AC44" s="41">
        <v>-121.18424264000004</v>
      </c>
      <c r="AD44" s="65">
        <v>67</v>
      </c>
      <c r="AE44" s="67">
        <v>3.0624490160552124E-2</v>
      </c>
      <c r="AF44" s="42">
        <v>42</v>
      </c>
      <c r="AG44" s="41" t="s">
        <v>69</v>
      </c>
      <c r="AH44" s="41" t="b">
        <v>0</v>
      </c>
      <c r="AI44" s="41">
        <v>5.8107512070506635E-2</v>
      </c>
      <c r="AJ44" s="42">
        <v>42</v>
      </c>
      <c r="AK44" s="41">
        <v>67.668399536503586</v>
      </c>
      <c r="AL44" s="41">
        <v>41.695849409322584</v>
      </c>
      <c r="AM44" s="41">
        <v>54.581270487054752</v>
      </c>
      <c r="AN44" s="41">
        <v>39.059679176629821</v>
      </c>
      <c r="AO44" s="40">
        <v>55</v>
      </c>
      <c r="AP44" s="13">
        <v>929.5194207842577</v>
      </c>
      <c r="AQ44" s="44">
        <v>42</v>
      </c>
      <c r="AR44" s="48">
        <v>123.24189046205213</v>
      </c>
      <c r="AS44" s="48">
        <v>63.637884088482295</v>
      </c>
      <c r="AT44" s="48">
        <v>121.2113884560067</v>
      </c>
      <c r="AU44" s="48">
        <v>61.634508379615248</v>
      </c>
      <c r="AV44" s="40">
        <v>22</v>
      </c>
      <c r="AW44" s="13">
        <v>1371.238976543993</v>
      </c>
    </row>
    <row r="45" spans="1:49" customFormat="1" x14ac:dyDescent="0.3">
      <c r="A45" s="7">
        <v>43</v>
      </c>
      <c r="B45" s="40">
        <v>28</v>
      </c>
      <c r="C45">
        <v>311.40989811999998</v>
      </c>
      <c r="D45" s="40">
        <v>11</v>
      </c>
      <c r="E45">
        <v>391.34858802000002</v>
      </c>
      <c r="F45" s="40">
        <v>46</v>
      </c>
      <c r="G45">
        <v>340.93805365999998</v>
      </c>
      <c r="H45" s="40">
        <v>54</v>
      </c>
      <c r="I45">
        <v>363.84830856000002</v>
      </c>
      <c r="J45" s="40">
        <v>32</v>
      </c>
      <c r="K45">
        <v>285.03279701999998</v>
      </c>
      <c r="L45" s="40">
        <v>41</v>
      </c>
      <c r="M45">
        <v>359.77373974</v>
      </c>
      <c r="N45" s="52">
        <v>43</v>
      </c>
      <c r="O45" s="53">
        <v>3.9695347400000287</v>
      </c>
      <c r="P45" s="53">
        <v>-56.333309229999998</v>
      </c>
      <c r="Q45" s="40">
        <v>2</v>
      </c>
      <c r="R45" s="13">
        <v>5.4627002180628437E-2</v>
      </c>
      <c r="S45" s="40">
        <v>10</v>
      </c>
      <c r="T45">
        <v>375.82350832999998</v>
      </c>
      <c r="U45" s="40">
        <v>5</v>
      </c>
      <c r="V45">
        <v>374.77013678999998</v>
      </c>
      <c r="W45" s="40">
        <v>9</v>
      </c>
      <c r="X45">
        <v>251.45881349000001</v>
      </c>
      <c r="Y45" s="40">
        <v>50</v>
      </c>
      <c r="Z45">
        <v>371.23977050000002</v>
      </c>
      <c r="AA45" s="42">
        <v>43</v>
      </c>
      <c r="AB45" s="41">
        <v>7.993438929999968</v>
      </c>
      <c r="AC45" s="41">
        <v>-129.09237784999999</v>
      </c>
      <c r="AD45" s="40">
        <v>13</v>
      </c>
      <c r="AE45" s="13">
        <v>3.01696571930293E-2</v>
      </c>
      <c r="AF45" s="42">
        <v>43</v>
      </c>
      <c r="AG45" s="41" t="s">
        <v>70</v>
      </c>
      <c r="AH45" s="43" t="b">
        <v>1</v>
      </c>
      <c r="AI45" s="43">
        <v>8.5448425932549768E-3</v>
      </c>
      <c r="AJ45" s="42">
        <v>43</v>
      </c>
      <c r="AK45" s="41">
        <v>72.557524933677897</v>
      </c>
      <c r="AL45" s="41">
        <v>46.010752634037019</v>
      </c>
      <c r="AM45" s="41">
        <v>56.472992968806516</v>
      </c>
      <c r="AN45" s="41">
        <v>42.631304264512259</v>
      </c>
      <c r="AO45" s="40">
        <v>44</v>
      </c>
      <c r="AP45" s="13">
        <v>927.93235335139173</v>
      </c>
      <c r="AQ45" s="44">
        <v>43</v>
      </c>
      <c r="AR45" s="48">
        <v>134.404631442707</v>
      </c>
      <c r="AS45" s="48">
        <v>75.687877345703527</v>
      </c>
      <c r="AT45" s="48">
        <v>129.33961916170469</v>
      </c>
      <c r="AU45" s="48">
        <v>63.781766378005777</v>
      </c>
      <c r="AV45" s="40">
        <v>8</v>
      </c>
      <c r="AW45" s="13">
        <v>1342.6788080461317</v>
      </c>
    </row>
    <row r="46" spans="1:49" customFormat="1" x14ac:dyDescent="0.3">
      <c r="A46" s="7">
        <v>44</v>
      </c>
      <c r="B46" s="40">
        <v>25</v>
      </c>
      <c r="C46">
        <v>310.94836463000001</v>
      </c>
      <c r="D46" s="40">
        <v>3</v>
      </c>
      <c r="E46">
        <v>391.29468663</v>
      </c>
      <c r="F46" s="40">
        <v>63</v>
      </c>
      <c r="G46">
        <v>340.79313839000002</v>
      </c>
      <c r="H46" s="40">
        <v>47</v>
      </c>
      <c r="I46">
        <v>362.90083955</v>
      </c>
      <c r="J46" s="40">
        <v>34</v>
      </c>
      <c r="K46">
        <v>284.97958497000002</v>
      </c>
      <c r="L46" s="40">
        <v>47</v>
      </c>
      <c r="M46">
        <v>359.76287982000002</v>
      </c>
      <c r="N46" s="52">
        <v>44</v>
      </c>
      <c r="O46" s="53">
        <v>0.29008009999995465</v>
      </c>
      <c r="P46" s="53">
        <v>-56.061349690000043</v>
      </c>
      <c r="Q46" s="40">
        <v>39</v>
      </c>
      <c r="R46" s="13">
        <v>5.4277578156009559E-2</v>
      </c>
      <c r="S46" s="40">
        <v>12</v>
      </c>
      <c r="T46">
        <v>375.75785033</v>
      </c>
      <c r="U46" s="40">
        <v>47</v>
      </c>
      <c r="V46">
        <v>374.62036440999998</v>
      </c>
      <c r="W46" s="40">
        <v>16</v>
      </c>
      <c r="X46">
        <v>251.40340369</v>
      </c>
      <c r="Y46" s="40">
        <v>23</v>
      </c>
      <c r="Z46">
        <v>371.02865281999999</v>
      </c>
      <c r="AA46" s="42">
        <v>44</v>
      </c>
      <c r="AB46" s="41">
        <v>-1.1930208400000311</v>
      </c>
      <c r="AC46" s="41">
        <v>-129.71162895000001</v>
      </c>
      <c r="AD46" s="40">
        <v>46</v>
      </c>
      <c r="AE46" s="13">
        <v>2.9350759938136826E-2</v>
      </c>
      <c r="AF46" s="42">
        <v>44</v>
      </c>
      <c r="AG46" s="41" t="s">
        <v>70</v>
      </c>
      <c r="AH46" s="41" t="b">
        <v>0</v>
      </c>
      <c r="AI46" s="41">
        <v>1.4371818752066699E-2</v>
      </c>
      <c r="AJ46" s="42">
        <v>44</v>
      </c>
      <c r="AK46" s="41">
        <v>71.457179252764234</v>
      </c>
      <c r="AL46" s="41">
        <v>45.164701454767574</v>
      </c>
      <c r="AM46" s="41">
        <v>56.06210017051523</v>
      </c>
      <c r="AN46" s="41">
        <v>41.687556880245658</v>
      </c>
      <c r="AO46" s="40">
        <v>39</v>
      </c>
      <c r="AP46" s="13">
        <v>915.84956852016546</v>
      </c>
      <c r="AQ46" s="44">
        <v>44</v>
      </c>
      <c r="AR46" s="48">
        <v>134.24095989377051</v>
      </c>
      <c r="AS46" s="48">
        <v>74.329760296428162</v>
      </c>
      <c r="AT46" s="48">
        <v>129.71711522997708</v>
      </c>
      <c r="AU46" s="48">
        <v>64.435044261135786</v>
      </c>
      <c r="AV46" s="40">
        <v>28</v>
      </c>
      <c r="AW46" s="13">
        <v>1309.0734226779837</v>
      </c>
    </row>
    <row r="47" spans="1:49" customFormat="1" x14ac:dyDescent="0.3">
      <c r="A47" s="7">
        <v>45</v>
      </c>
      <c r="B47" s="40">
        <v>56</v>
      </c>
      <c r="C47">
        <v>310.81903748000002</v>
      </c>
      <c r="D47" s="40">
        <v>2</v>
      </c>
      <c r="E47">
        <v>390.27016687000003</v>
      </c>
      <c r="F47" s="40">
        <v>20</v>
      </c>
      <c r="G47">
        <v>340.69158494999999</v>
      </c>
      <c r="H47" s="40">
        <v>3</v>
      </c>
      <c r="I47">
        <v>362.76270813999997</v>
      </c>
      <c r="J47" s="40">
        <v>15</v>
      </c>
      <c r="K47">
        <v>284.95030750000001</v>
      </c>
      <c r="L47" s="40">
        <v>40</v>
      </c>
      <c r="M47">
        <v>359.64898697000001</v>
      </c>
      <c r="N47" s="52">
        <v>45</v>
      </c>
      <c r="O47" s="53">
        <v>-2.8819933999999989</v>
      </c>
      <c r="P47" s="53">
        <v>-57.702477989999977</v>
      </c>
      <c r="Q47" s="40">
        <v>34</v>
      </c>
      <c r="R47" s="13">
        <v>5.2569720413904585E-2</v>
      </c>
      <c r="S47" s="40">
        <v>40</v>
      </c>
      <c r="T47">
        <v>375.54303106999998</v>
      </c>
      <c r="U47" s="40">
        <v>20</v>
      </c>
      <c r="V47">
        <v>374.54853611999999</v>
      </c>
      <c r="W47" s="40">
        <v>20</v>
      </c>
      <c r="X47">
        <v>251.30359755000001</v>
      </c>
      <c r="Y47" s="40">
        <v>47</v>
      </c>
      <c r="Z47">
        <v>371.02277199999997</v>
      </c>
      <c r="AA47" s="42">
        <v>45</v>
      </c>
      <c r="AB47" s="41">
        <v>-11.216727529999957</v>
      </c>
      <c r="AC47" s="41">
        <v>-123.26292083999999</v>
      </c>
      <c r="AD47" s="40">
        <v>93</v>
      </c>
      <c r="AE47" s="13">
        <v>2.897853060935612E-2</v>
      </c>
      <c r="AF47" s="42">
        <v>45</v>
      </c>
      <c r="AG47" s="41" t="s">
        <v>70</v>
      </c>
      <c r="AH47" s="41" t="b">
        <v>0</v>
      </c>
      <c r="AI47" s="41">
        <v>4.1052643943402405E-2</v>
      </c>
      <c r="AJ47" s="42">
        <v>45</v>
      </c>
      <c r="AK47" s="41">
        <v>69.466216452927782</v>
      </c>
      <c r="AL47" s="41">
        <v>40.931645986254821</v>
      </c>
      <c r="AM47" s="41">
        <v>57.774404818605234</v>
      </c>
      <c r="AN47" s="41">
        <v>40.226382100995501</v>
      </c>
      <c r="AO47" s="40">
        <v>24</v>
      </c>
      <c r="AP47" s="13">
        <v>913.45312375278888</v>
      </c>
      <c r="AQ47" s="44">
        <v>45</v>
      </c>
      <c r="AR47" s="48">
        <v>126.3384943616407</v>
      </c>
      <c r="AS47" s="48">
        <v>63.710606846297658</v>
      </c>
      <c r="AT47" s="48">
        <v>123.77222075445832</v>
      </c>
      <c r="AU47" s="48">
        <v>65.194161122525415</v>
      </c>
      <c r="AV47" s="40">
        <v>90</v>
      </c>
      <c r="AW47" s="13">
        <v>1302.5936051546053</v>
      </c>
    </row>
    <row r="48" spans="1:49" customFormat="1" x14ac:dyDescent="0.3">
      <c r="A48" s="7">
        <v>46</v>
      </c>
      <c r="B48" s="40">
        <v>6</v>
      </c>
      <c r="C48">
        <v>309.50374504000001</v>
      </c>
      <c r="D48" s="40">
        <v>40</v>
      </c>
      <c r="E48">
        <v>390.00221209</v>
      </c>
      <c r="F48" s="40">
        <v>11</v>
      </c>
      <c r="G48">
        <v>340.54982373000001</v>
      </c>
      <c r="H48" s="40">
        <v>11</v>
      </c>
      <c r="I48">
        <v>362.53942617000001</v>
      </c>
      <c r="J48" s="40">
        <v>56</v>
      </c>
      <c r="K48">
        <v>284.85749354000001</v>
      </c>
      <c r="L48" s="40">
        <v>54</v>
      </c>
      <c r="M48">
        <v>359.01872745999998</v>
      </c>
      <c r="N48" s="52">
        <v>46</v>
      </c>
      <c r="O48" s="53">
        <v>-1.5556249499999808</v>
      </c>
      <c r="P48" s="53">
        <v>-55.198674049999966</v>
      </c>
      <c r="Q48" s="40">
        <v>40</v>
      </c>
      <c r="R48" s="13">
        <v>5.1600791083823101E-2</v>
      </c>
      <c r="S48" s="40">
        <v>18</v>
      </c>
      <c r="T48">
        <v>375.43196892999998</v>
      </c>
      <c r="U48" s="40">
        <v>57</v>
      </c>
      <c r="V48">
        <v>373.34519698999998</v>
      </c>
      <c r="W48" s="40">
        <v>2</v>
      </c>
      <c r="X48">
        <v>251.00840928</v>
      </c>
      <c r="Y48" s="40">
        <v>20</v>
      </c>
      <c r="Z48">
        <v>370.49561219999998</v>
      </c>
      <c r="AA48" s="42">
        <v>46</v>
      </c>
      <c r="AB48" s="41">
        <v>-3.7055292599999916</v>
      </c>
      <c r="AC48" s="41">
        <v>-126.24985751000003</v>
      </c>
      <c r="AD48" s="40">
        <v>11</v>
      </c>
      <c r="AE48" s="13">
        <v>2.8377864192121634E-2</v>
      </c>
      <c r="AF48" s="42">
        <v>46</v>
      </c>
      <c r="AG48" s="41" t="s">
        <v>70</v>
      </c>
      <c r="AH48" s="43" t="b">
        <v>1</v>
      </c>
      <c r="AI48" s="43">
        <v>1.1684715630416662E-3</v>
      </c>
      <c r="AJ48" s="42">
        <v>46</v>
      </c>
      <c r="AK48" s="41">
        <v>69.920718862162943</v>
      </c>
      <c r="AL48" s="41">
        <v>41.974508007218475</v>
      </c>
      <c r="AM48" s="41">
        <v>55.220590234650714</v>
      </c>
      <c r="AN48" s="41">
        <v>42.646339482456689</v>
      </c>
      <c r="AO48" s="40">
        <v>63</v>
      </c>
      <c r="AP48" s="13">
        <v>912.26198676024046</v>
      </c>
      <c r="AQ48" s="44">
        <v>46</v>
      </c>
      <c r="AR48" s="48">
        <v>131.28440000169064</v>
      </c>
      <c r="AS48" s="48">
        <v>68.497989078233715</v>
      </c>
      <c r="AT48" s="48">
        <v>126.30422585326284</v>
      </c>
      <c r="AU48" s="48">
        <v>67.766585071884705</v>
      </c>
      <c r="AV48" s="40">
        <v>92</v>
      </c>
      <c r="AW48" s="13">
        <v>1297.3457542554038</v>
      </c>
    </row>
    <row r="49" spans="1:49" customFormat="1" x14ac:dyDescent="0.3">
      <c r="A49" s="7">
        <v>47</v>
      </c>
      <c r="B49" s="40">
        <v>17</v>
      </c>
      <c r="C49">
        <v>309.38664803</v>
      </c>
      <c r="D49" s="40">
        <v>41</v>
      </c>
      <c r="E49">
        <v>389.57879355</v>
      </c>
      <c r="F49" s="40">
        <v>73</v>
      </c>
      <c r="G49">
        <v>339.98488802000003</v>
      </c>
      <c r="H49" s="40">
        <v>40</v>
      </c>
      <c r="I49">
        <v>362.53626910000003</v>
      </c>
      <c r="J49" s="40">
        <v>20</v>
      </c>
      <c r="K49">
        <v>284.44094839000002</v>
      </c>
      <c r="L49" s="40">
        <v>3</v>
      </c>
      <c r="M49">
        <v>358.96403414000002</v>
      </c>
      <c r="N49" s="52">
        <v>47</v>
      </c>
      <c r="O49" s="53">
        <v>-3.1379597299999773</v>
      </c>
      <c r="P49" s="53">
        <v>-55.654879510000001</v>
      </c>
      <c r="Q49" s="40">
        <v>45</v>
      </c>
      <c r="R49" s="13">
        <v>4.9945747572564515E-2</v>
      </c>
      <c r="S49" s="40">
        <v>4</v>
      </c>
      <c r="T49">
        <v>375.39537357</v>
      </c>
      <c r="U49" s="40">
        <v>44</v>
      </c>
      <c r="V49">
        <v>373.29577410000002</v>
      </c>
      <c r="W49" s="40">
        <v>46</v>
      </c>
      <c r="X49">
        <v>250.96977853999999</v>
      </c>
      <c r="Y49" s="40">
        <v>17</v>
      </c>
      <c r="Z49">
        <v>370.21813056000002</v>
      </c>
      <c r="AA49" s="42">
        <v>47</v>
      </c>
      <c r="AB49" s="41">
        <v>-3.5975924100000043</v>
      </c>
      <c r="AC49" s="41">
        <v>-131.54140260999998</v>
      </c>
      <c r="AD49" s="40">
        <v>33</v>
      </c>
      <c r="AE49" s="13">
        <v>2.8300921141579879E-2</v>
      </c>
      <c r="AF49" s="42">
        <v>47</v>
      </c>
      <c r="AG49" s="41" t="s">
        <v>69</v>
      </c>
      <c r="AH49" s="41" t="b">
        <v>0</v>
      </c>
      <c r="AI49" s="41">
        <v>2.9032966568534765E-2</v>
      </c>
      <c r="AJ49" s="42">
        <v>47</v>
      </c>
      <c r="AK49" s="41">
        <v>73.673097701003854</v>
      </c>
      <c r="AL49" s="41">
        <v>47.779888626204475</v>
      </c>
      <c r="AM49" s="41">
        <v>55.743272280515782</v>
      </c>
      <c r="AN49" s="41">
        <v>43.823034495287473</v>
      </c>
      <c r="AO49" s="40">
        <v>17</v>
      </c>
      <c r="AP49" s="13">
        <v>898.96193413820697</v>
      </c>
      <c r="AQ49" s="44">
        <v>47</v>
      </c>
      <c r="AR49" s="48">
        <v>136.07685285503749</v>
      </c>
      <c r="AS49" s="48">
        <v>74.530982350076727</v>
      </c>
      <c r="AT49" s="48">
        <v>131.59058960181991</v>
      </c>
      <c r="AU49" s="48">
        <v>66.032133758178361</v>
      </c>
      <c r="AV49" s="40">
        <v>3</v>
      </c>
      <c r="AW49" s="13">
        <v>1292.9257707305476</v>
      </c>
    </row>
    <row r="50" spans="1:49" customFormat="1" x14ac:dyDescent="0.3">
      <c r="A50" s="7">
        <v>48</v>
      </c>
      <c r="B50" s="40">
        <v>11</v>
      </c>
      <c r="C50">
        <v>308.87593464000003</v>
      </c>
      <c r="D50" s="40">
        <v>23</v>
      </c>
      <c r="E50">
        <v>389.51053659000002</v>
      </c>
      <c r="F50" s="40">
        <v>17</v>
      </c>
      <c r="G50">
        <v>339.89335954000001</v>
      </c>
      <c r="H50" s="40">
        <v>23</v>
      </c>
      <c r="I50">
        <v>362.18516683000001</v>
      </c>
      <c r="J50" s="40">
        <v>17</v>
      </c>
      <c r="K50">
        <v>284.19481429000001</v>
      </c>
      <c r="L50" s="40">
        <v>9</v>
      </c>
      <c r="M50">
        <v>358.95995381</v>
      </c>
      <c r="N50" s="52">
        <v>48</v>
      </c>
      <c r="O50" s="53">
        <v>-5.2853303300000221</v>
      </c>
      <c r="P50" s="53">
        <v>-54.283088050000003</v>
      </c>
      <c r="Q50" s="40">
        <v>80</v>
      </c>
      <c r="R50" s="13">
        <v>4.754857955634282E-2</v>
      </c>
      <c r="S50" s="40">
        <v>55</v>
      </c>
      <c r="T50">
        <v>374.79543389000003</v>
      </c>
      <c r="U50" s="40">
        <v>50</v>
      </c>
      <c r="V50">
        <v>373.28512540000003</v>
      </c>
      <c r="W50" s="40">
        <v>1</v>
      </c>
      <c r="X50">
        <v>250.57128061</v>
      </c>
      <c r="Y50" s="40">
        <v>35</v>
      </c>
      <c r="Z50">
        <v>369.99686378000001</v>
      </c>
      <c r="AA50" s="42">
        <v>48</v>
      </c>
      <c r="AB50" s="41">
        <v>-8.3187541600000259</v>
      </c>
      <c r="AC50" s="41">
        <v>-131.41535525000003</v>
      </c>
      <c r="AD50" s="40">
        <v>7</v>
      </c>
      <c r="AE50" s="13">
        <v>2.8099917419131048E-2</v>
      </c>
      <c r="AF50" s="42">
        <v>48</v>
      </c>
      <c r="AG50" s="41" t="s">
        <v>69</v>
      </c>
      <c r="AH50" s="41" t="b">
        <v>0</v>
      </c>
      <c r="AI50" s="41">
        <v>3.4064824515333839E-2</v>
      </c>
      <c r="AJ50" s="42">
        <v>48</v>
      </c>
      <c r="AK50" s="41">
        <v>71.237292482898056</v>
      </c>
      <c r="AL50" s="41">
        <v>45.408582050772132</v>
      </c>
      <c r="AM50" s="41">
        <v>54.539786990244757</v>
      </c>
      <c r="AN50" s="41">
        <v>42.526215924779223</v>
      </c>
      <c r="AO50" s="40">
        <v>51</v>
      </c>
      <c r="AP50" s="13">
        <v>894.26826797368471</v>
      </c>
      <c r="AQ50" s="44">
        <v>48</v>
      </c>
      <c r="AR50" s="48">
        <v>135.49981164410838</v>
      </c>
      <c r="AS50" s="48">
        <v>70.252797274353739</v>
      </c>
      <c r="AT50" s="48">
        <v>131.67838572164464</v>
      </c>
      <c r="AU50" s="48">
        <v>69.068440292218398</v>
      </c>
      <c r="AV50" s="40">
        <v>15</v>
      </c>
      <c r="AW50" s="13">
        <v>1289.7938119098249</v>
      </c>
    </row>
    <row r="51" spans="1:49" customFormat="1" x14ac:dyDescent="0.3">
      <c r="A51" s="7">
        <v>49</v>
      </c>
      <c r="B51" s="40">
        <v>20</v>
      </c>
      <c r="C51">
        <v>308.83210653999998</v>
      </c>
      <c r="D51" s="40">
        <v>28</v>
      </c>
      <c r="E51">
        <v>389.09738191999998</v>
      </c>
      <c r="F51" s="40">
        <v>6</v>
      </c>
      <c r="G51">
        <v>339.35574560999999</v>
      </c>
      <c r="H51" s="40">
        <v>57</v>
      </c>
      <c r="I51">
        <v>361.28712095999998</v>
      </c>
      <c r="J51" s="40">
        <v>37</v>
      </c>
      <c r="K51">
        <v>284.14385542000002</v>
      </c>
      <c r="L51" s="40">
        <v>48</v>
      </c>
      <c r="M51">
        <v>358.79289361999997</v>
      </c>
      <c r="N51" s="52">
        <v>49</v>
      </c>
      <c r="O51" s="53">
        <v>-0.48898333000005323</v>
      </c>
      <c r="P51" s="53">
        <v>-53.083877889999997</v>
      </c>
      <c r="Q51" s="40">
        <v>50</v>
      </c>
      <c r="R51" s="13">
        <v>4.6357601587863943E-2</v>
      </c>
      <c r="S51" s="40">
        <v>22</v>
      </c>
      <c r="T51">
        <v>374.75252447999998</v>
      </c>
      <c r="U51" s="40">
        <v>46</v>
      </c>
      <c r="V51">
        <v>372.86398123999999</v>
      </c>
      <c r="W51" s="40">
        <v>34</v>
      </c>
      <c r="X51">
        <v>250.13743074000001</v>
      </c>
      <c r="Y51" s="40">
        <v>46</v>
      </c>
      <c r="Z51">
        <v>369.15845198</v>
      </c>
      <c r="AA51" s="42">
        <v>49</v>
      </c>
      <c r="AB51" s="41">
        <v>-1.6135654999999929</v>
      </c>
      <c r="AC51" s="41">
        <v>-121.17398132000002</v>
      </c>
      <c r="AD51" s="40">
        <v>28</v>
      </c>
      <c r="AE51" s="13">
        <v>2.8087729240379635E-2</v>
      </c>
      <c r="AF51" s="42">
        <v>49</v>
      </c>
      <c r="AG51" s="41" t="s">
        <v>70</v>
      </c>
      <c r="AH51" s="43" t="b">
        <v>1</v>
      </c>
      <c r="AI51" s="43">
        <v>4.1045829472209569E-3</v>
      </c>
      <c r="AJ51" s="42">
        <v>49</v>
      </c>
      <c r="AK51" s="41">
        <v>66.699984790318808</v>
      </c>
      <c r="AL51" s="41">
        <v>41.165532175872897</v>
      </c>
      <c r="AM51" s="41">
        <v>53.086129982674834</v>
      </c>
      <c r="AN51" s="41">
        <v>39.1483074220899</v>
      </c>
      <c r="AO51" s="40">
        <v>22</v>
      </c>
      <c r="AP51" s="13">
        <v>890.08266570746844</v>
      </c>
      <c r="AQ51" s="44">
        <v>49</v>
      </c>
      <c r="AR51" s="48">
        <v>124.0294444748213</v>
      </c>
      <c r="AS51" s="48">
        <v>67.732905618630838</v>
      </c>
      <c r="AT51" s="48">
        <v>121.18472404788693</v>
      </c>
      <c r="AU51" s="48">
        <v>59.141259283124846</v>
      </c>
      <c r="AV51" s="40">
        <v>70</v>
      </c>
      <c r="AW51" s="13">
        <v>1261.7610765050488</v>
      </c>
    </row>
    <row r="52" spans="1:49" customFormat="1" x14ac:dyDescent="0.3">
      <c r="A52" s="7">
        <v>50</v>
      </c>
      <c r="B52" s="65">
        <v>68</v>
      </c>
      <c r="C52" s="66">
        <v>307.25352921000001</v>
      </c>
      <c r="D52" s="40">
        <v>19</v>
      </c>
      <c r="E52">
        <v>388.78138431000002</v>
      </c>
      <c r="F52" s="40">
        <v>40</v>
      </c>
      <c r="G52">
        <v>338.91828184000002</v>
      </c>
      <c r="H52" s="40">
        <v>9</v>
      </c>
      <c r="I52">
        <v>361.07114687000001</v>
      </c>
      <c r="J52" s="40">
        <v>40</v>
      </c>
      <c r="K52">
        <v>282.96405964000002</v>
      </c>
      <c r="L52" s="40">
        <v>57</v>
      </c>
      <c r="M52">
        <v>358.26627891999999</v>
      </c>
      <c r="N52" s="52">
        <v>50</v>
      </c>
      <c r="O52" s="53">
        <v>-2.5830852499999537</v>
      </c>
      <c r="P52" s="53">
        <v>-55.720856159999983</v>
      </c>
      <c r="Q52" s="40">
        <v>88</v>
      </c>
      <c r="R52" s="13">
        <v>4.5427971867800315E-2</v>
      </c>
      <c r="S52" s="40">
        <v>56</v>
      </c>
      <c r="T52">
        <v>374.27016097000001</v>
      </c>
      <c r="U52" s="40">
        <v>9</v>
      </c>
      <c r="V52">
        <v>372.60197405999997</v>
      </c>
      <c r="W52" s="40">
        <v>12</v>
      </c>
      <c r="X52">
        <v>249.99126415000001</v>
      </c>
      <c r="Y52" s="40">
        <v>25</v>
      </c>
      <c r="Z52">
        <v>368.84943578000002</v>
      </c>
      <c r="AA52" s="42">
        <v>50</v>
      </c>
      <c r="AB52" s="41">
        <v>-2.0453549000000066</v>
      </c>
      <c r="AC52" s="41">
        <v>-118.2516018</v>
      </c>
      <c r="AD52" s="40">
        <v>21</v>
      </c>
      <c r="AE52" s="13">
        <v>2.7598626207613743E-2</v>
      </c>
      <c r="AF52" s="42">
        <v>50</v>
      </c>
      <c r="AG52" s="41" t="s">
        <v>69</v>
      </c>
      <c r="AH52" s="41" t="b">
        <v>0</v>
      </c>
      <c r="AI52" s="41">
        <v>2.90609656956979E-2</v>
      </c>
      <c r="AJ52" s="42">
        <v>50</v>
      </c>
      <c r="AK52" s="41">
        <v>67.407951286257358</v>
      </c>
      <c r="AL52" s="41">
        <v>40.076868266155977</v>
      </c>
      <c r="AM52" s="41">
        <v>55.78069684588187</v>
      </c>
      <c r="AN52" s="41">
        <v>38.958337460476876</v>
      </c>
      <c r="AO52" s="40">
        <v>59</v>
      </c>
      <c r="AP52" s="13">
        <v>887.81413495098025</v>
      </c>
      <c r="AQ52" s="44">
        <v>50</v>
      </c>
      <c r="AR52" s="48">
        <v>119.30190892204665</v>
      </c>
      <c r="AS52" s="48">
        <v>64.67704627815489</v>
      </c>
      <c r="AT52" s="48">
        <v>118.26928935667415</v>
      </c>
      <c r="AU52" s="48">
        <v>55.657482209264266</v>
      </c>
      <c r="AV52" s="40">
        <v>97</v>
      </c>
      <c r="AW52" s="13">
        <v>1200.9417956831778</v>
      </c>
    </row>
    <row r="53" spans="1:49" customFormat="1" x14ac:dyDescent="0.3">
      <c r="A53" s="7">
        <v>51</v>
      </c>
      <c r="B53" s="40">
        <v>40</v>
      </c>
      <c r="C53">
        <v>307.22979558999998</v>
      </c>
      <c r="D53" s="40">
        <v>54</v>
      </c>
      <c r="E53">
        <v>388.08272983000001</v>
      </c>
      <c r="F53" s="40">
        <v>18</v>
      </c>
      <c r="G53">
        <v>338.86165239000002</v>
      </c>
      <c r="H53" s="40">
        <v>19</v>
      </c>
      <c r="I53">
        <v>360.82369955000001</v>
      </c>
      <c r="J53" s="40">
        <v>2</v>
      </c>
      <c r="K53">
        <v>282.50682560000001</v>
      </c>
      <c r="L53" s="40">
        <v>23</v>
      </c>
      <c r="M53">
        <v>357.49017500000002</v>
      </c>
      <c r="N53" s="52">
        <v>51</v>
      </c>
      <c r="O53" s="53">
        <v>-5.3376580000019658E-2</v>
      </c>
      <c r="P53" s="53">
        <v>-58.387128709999956</v>
      </c>
      <c r="Q53" s="40">
        <v>96</v>
      </c>
      <c r="R53" s="13">
        <v>4.3980128860949548E-2</v>
      </c>
      <c r="S53" s="40">
        <v>27</v>
      </c>
      <c r="T53">
        <v>374.08091073000003</v>
      </c>
      <c r="U53" s="40">
        <v>10</v>
      </c>
      <c r="V53">
        <v>372.51566851000001</v>
      </c>
      <c r="W53" s="40">
        <v>18</v>
      </c>
      <c r="X53">
        <v>249.86888859000001</v>
      </c>
      <c r="Y53" s="40">
        <v>48</v>
      </c>
      <c r="Z53">
        <v>368.66030009999997</v>
      </c>
      <c r="AA53" s="42">
        <v>51</v>
      </c>
      <c r="AB53" s="41">
        <v>-1.2593427600000382</v>
      </c>
      <c r="AC53" s="41">
        <v>-125.09577332000001</v>
      </c>
      <c r="AD53" s="40">
        <v>47</v>
      </c>
      <c r="AE53" s="13">
        <v>2.7349506228592623E-2</v>
      </c>
      <c r="AF53" s="42">
        <v>51</v>
      </c>
      <c r="AG53" s="41" t="s">
        <v>70</v>
      </c>
      <c r="AH53" s="43" t="b">
        <v>1</v>
      </c>
      <c r="AI53" s="43">
        <v>9.152844838481335E-3</v>
      </c>
      <c r="AJ53" s="42">
        <v>51</v>
      </c>
      <c r="AK53" s="41">
        <v>71.537021776222971</v>
      </c>
      <c r="AL53" s="41">
        <v>43.805899395578543</v>
      </c>
      <c r="AM53" s="41">
        <v>58.387153108003083</v>
      </c>
      <c r="AN53" s="41">
        <v>40.880991048864317</v>
      </c>
      <c r="AO53" s="40">
        <v>46</v>
      </c>
      <c r="AP53" s="13">
        <v>885.12052989594065</v>
      </c>
      <c r="AQ53" s="44">
        <v>51</v>
      </c>
      <c r="AR53" s="48">
        <v>129.67738005874531</v>
      </c>
      <c r="AS53" s="48">
        <v>66.82606797482218</v>
      </c>
      <c r="AT53" s="48">
        <v>125.10211207935696</v>
      </c>
      <c r="AU53" s="48">
        <v>67.426580063311505</v>
      </c>
      <c r="AV53" s="40">
        <v>57</v>
      </c>
      <c r="AW53" s="13">
        <v>1193.762869403716</v>
      </c>
    </row>
    <row r="54" spans="1:49" customFormat="1" x14ac:dyDescent="0.3">
      <c r="A54" s="7">
        <v>52</v>
      </c>
      <c r="B54" s="40">
        <v>16</v>
      </c>
      <c r="C54">
        <v>307.06385377999999</v>
      </c>
      <c r="D54" s="40">
        <v>30</v>
      </c>
      <c r="E54">
        <v>387.46263772999998</v>
      </c>
      <c r="F54" s="40">
        <v>16</v>
      </c>
      <c r="G54">
        <v>337.46687599000001</v>
      </c>
      <c r="H54" s="40">
        <v>28</v>
      </c>
      <c r="I54">
        <v>360.76376348999997</v>
      </c>
      <c r="J54" s="65">
        <v>68</v>
      </c>
      <c r="K54" s="66">
        <v>282.47882619000001</v>
      </c>
      <c r="L54" s="40">
        <v>28</v>
      </c>
      <c r="M54">
        <v>356.76687783</v>
      </c>
      <c r="N54" s="52">
        <v>52</v>
      </c>
      <c r="O54" s="53">
        <v>-1.2562739900000111</v>
      </c>
      <c r="P54" s="53">
        <v>-55.385088010000004</v>
      </c>
      <c r="Q54" s="40">
        <v>98</v>
      </c>
      <c r="R54" s="13">
        <v>4.3912443551553708E-2</v>
      </c>
      <c r="S54" s="40">
        <v>36</v>
      </c>
      <c r="T54">
        <v>373.93973459</v>
      </c>
      <c r="U54" s="40">
        <v>3</v>
      </c>
      <c r="V54">
        <v>372.20752684000001</v>
      </c>
      <c r="W54" s="40">
        <v>50</v>
      </c>
      <c r="X54">
        <v>249.19608489000001</v>
      </c>
      <c r="Y54" s="40">
        <v>10</v>
      </c>
      <c r="Z54">
        <v>367.98863736999999</v>
      </c>
      <c r="AA54" s="42">
        <v>52</v>
      </c>
      <c r="AB54" s="41">
        <v>-4.2418602600000099</v>
      </c>
      <c r="AC54" s="41">
        <v>-120.58516027000002</v>
      </c>
      <c r="AD54" s="40">
        <v>98</v>
      </c>
      <c r="AE54" s="13">
        <v>2.6151396839158497E-2</v>
      </c>
      <c r="AF54" s="42">
        <v>52</v>
      </c>
      <c r="AG54" s="41" t="s">
        <v>70</v>
      </c>
      <c r="AH54" s="41" t="b">
        <v>0</v>
      </c>
      <c r="AI54" s="41">
        <v>1.2494767926513176E-2</v>
      </c>
      <c r="AJ54" s="42">
        <v>52</v>
      </c>
      <c r="AK54" s="41">
        <v>66.690454461874026</v>
      </c>
      <c r="AL54" s="41">
        <v>40.240298131263131</v>
      </c>
      <c r="AM54" s="41">
        <v>55.399333914889233</v>
      </c>
      <c r="AN54" s="41">
        <v>37.741276877595674</v>
      </c>
      <c r="AO54" s="40">
        <v>11</v>
      </c>
      <c r="AP54" s="13">
        <v>881.27868994757819</v>
      </c>
      <c r="AQ54" s="44">
        <v>52</v>
      </c>
      <c r="AR54" s="48">
        <v>122.84066568329395</v>
      </c>
      <c r="AS54" s="48">
        <v>63.086473850223221</v>
      </c>
      <c r="AT54" s="48">
        <v>120.65974579704267</v>
      </c>
      <c r="AU54" s="48">
        <v>61.935111719322002</v>
      </c>
      <c r="AV54" s="40">
        <v>59</v>
      </c>
      <c r="AW54" s="13">
        <v>1190.8189108611145</v>
      </c>
    </row>
    <row r="55" spans="1:49" customFormat="1" x14ac:dyDescent="0.3">
      <c r="A55" s="7">
        <v>53</v>
      </c>
      <c r="B55" s="40">
        <v>37</v>
      </c>
      <c r="C55">
        <v>306.87473720000003</v>
      </c>
      <c r="D55" s="40">
        <v>42</v>
      </c>
      <c r="E55">
        <v>386.86095134999999</v>
      </c>
      <c r="F55" s="40">
        <v>2</v>
      </c>
      <c r="G55">
        <v>336.74313222000001</v>
      </c>
      <c r="H55" s="40">
        <v>42</v>
      </c>
      <c r="I55">
        <v>358.23658096000003</v>
      </c>
      <c r="J55" s="40">
        <v>16</v>
      </c>
      <c r="K55">
        <v>282.29023626999998</v>
      </c>
      <c r="L55" s="40">
        <v>42</v>
      </c>
      <c r="M55">
        <v>356.22171742</v>
      </c>
      <c r="N55" s="52">
        <v>53</v>
      </c>
      <c r="O55" s="53">
        <v>-1.6414139799999816</v>
      </c>
      <c r="P55" s="53">
        <v>-55.844888060000017</v>
      </c>
      <c r="Q55" s="40">
        <v>11</v>
      </c>
      <c r="R55" s="13">
        <v>4.3688430250412233E-2</v>
      </c>
      <c r="S55" s="40">
        <v>7</v>
      </c>
      <c r="T55">
        <v>373.65836487000001</v>
      </c>
      <c r="U55" s="40">
        <v>1</v>
      </c>
      <c r="V55">
        <v>372.08411900999999</v>
      </c>
      <c r="W55" s="40">
        <v>32</v>
      </c>
      <c r="X55">
        <v>248.63086654</v>
      </c>
      <c r="Y55" s="40">
        <v>5</v>
      </c>
      <c r="Z55">
        <v>367.81864938000001</v>
      </c>
      <c r="AA55" s="42">
        <v>53</v>
      </c>
      <c r="AB55" s="41">
        <v>-4.4323701800000208</v>
      </c>
      <c r="AC55" s="41">
        <v>-123.67602680999997</v>
      </c>
      <c r="AD55" s="40">
        <v>29</v>
      </c>
      <c r="AE55" s="13">
        <v>2.4543621533881198E-2</v>
      </c>
      <c r="AF55" s="42">
        <v>53</v>
      </c>
      <c r="AG55" s="41" t="s">
        <v>70</v>
      </c>
      <c r="AH55" s="43" t="b">
        <v>1</v>
      </c>
      <c r="AI55" s="43">
        <v>6.4461791544007489E-3</v>
      </c>
      <c r="AJ55" s="42">
        <v>53</v>
      </c>
      <c r="AK55" s="41">
        <v>69.423039888609267</v>
      </c>
      <c r="AL55" s="41">
        <v>42.229401369036566</v>
      </c>
      <c r="AM55" s="41">
        <v>55.8690053812279</v>
      </c>
      <c r="AN55" s="41">
        <v>40.747673026954061</v>
      </c>
      <c r="AO55" s="40">
        <v>20</v>
      </c>
      <c r="AP55" s="13">
        <v>880.65404284484555</v>
      </c>
      <c r="AQ55" s="44">
        <v>53</v>
      </c>
      <c r="AR55" s="48">
        <v>126.36464030067808</v>
      </c>
      <c r="AS55" s="48">
        <v>64.969858798382475</v>
      </c>
      <c r="AT55" s="48">
        <v>123.75542619586579</v>
      </c>
      <c r="AU55" s="48">
        <v>64.003995607107882</v>
      </c>
      <c r="AV55" s="65">
        <v>72</v>
      </c>
      <c r="AW55" s="67">
        <v>1184.2566024499756</v>
      </c>
    </row>
    <row r="56" spans="1:49" customFormat="1" x14ac:dyDescent="0.3">
      <c r="A56" s="7">
        <v>54</v>
      </c>
      <c r="B56" s="40">
        <v>73</v>
      </c>
      <c r="C56">
        <v>306.86979524999998</v>
      </c>
      <c r="D56" s="40">
        <v>9</v>
      </c>
      <c r="E56">
        <v>386.68102742999997</v>
      </c>
      <c r="F56" s="40">
        <v>1</v>
      </c>
      <c r="G56">
        <v>336.20446619000001</v>
      </c>
      <c r="H56" s="40">
        <v>1</v>
      </c>
      <c r="I56">
        <v>358.13662421999999</v>
      </c>
      <c r="J56" s="40">
        <v>11</v>
      </c>
      <c r="K56">
        <v>282.17335802999997</v>
      </c>
      <c r="L56" s="40">
        <v>30</v>
      </c>
      <c r="M56">
        <v>355.90299927000001</v>
      </c>
      <c r="N56" s="52">
        <v>54</v>
      </c>
      <c r="O56" s="53">
        <v>-4.8295811000000413</v>
      </c>
      <c r="P56" s="53">
        <v>-49.489262440000005</v>
      </c>
      <c r="Q56" s="40">
        <v>90</v>
      </c>
      <c r="R56" s="13">
        <v>4.3347851316986895E-2</v>
      </c>
      <c r="S56" s="40">
        <v>5</v>
      </c>
      <c r="T56">
        <v>373.31847929999998</v>
      </c>
      <c r="U56" s="40">
        <v>6</v>
      </c>
      <c r="V56">
        <v>371.61246870000002</v>
      </c>
      <c r="W56" s="40">
        <v>49</v>
      </c>
      <c r="X56">
        <v>248.20823009</v>
      </c>
      <c r="Y56" s="40">
        <v>3</v>
      </c>
      <c r="Z56">
        <v>367.22274637999999</v>
      </c>
      <c r="AA56" s="42">
        <v>54</v>
      </c>
      <c r="AB56" s="41">
        <v>-4.8018491099999778</v>
      </c>
      <c r="AC56" s="41">
        <v>-118.30192091000004</v>
      </c>
      <c r="AD56" s="40">
        <v>16</v>
      </c>
      <c r="AE56" s="13">
        <v>2.4015355774002031E-2</v>
      </c>
      <c r="AF56" s="42">
        <v>54</v>
      </c>
      <c r="AG56" s="41" t="s">
        <v>69</v>
      </c>
      <c r="AH56" s="41" t="b">
        <v>0</v>
      </c>
      <c r="AI56" s="41">
        <v>5.6998682469524609E-2</v>
      </c>
      <c r="AJ56" s="42">
        <v>54</v>
      </c>
      <c r="AK56" s="41">
        <v>61.518952577151609</v>
      </c>
      <c r="AL56" s="41">
        <v>37.631664706544591</v>
      </c>
      <c r="AM56" s="41">
        <v>49.72435972897663</v>
      </c>
      <c r="AN56" s="41">
        <v>35.681880718782004</v>
      </c>
      <c r="AO56" s="40">
        <v>70</v>
      </c>
      <c r="AP56" s="13">
        <v>877.93749013321587</v>
      </c>
      <c r="AQ56" s="44">
        <v>54</v>
      </c>
      <c r="AR56" s="48">
        <v>119.33031650780323</v>
      </c>
      <c r="AS56" s="48">
        <v>63.072955605493732</v>
      </c>
      <c r="AT56" s="48">
        <v>118.39933380670311</v>
      </c>
      <c r="AU56" s="48">
        <v>57.188343603409599</v>
      </c>
      <c r="AV56" s="40">
        <v>39</v>
      </c>
      <c r="AW56" s="13">
        <v>1184.0514453383607</v>
      </c>
    </row>
    <row r="57" spans="1:49" customFormat="1" x14ac:dyDescent="0.3">
      <c r="A57" s="7">
        <v>55</v>
      </c>
      <c r="B57" s="40">
        <v>12</v>
      </c>
      <c r="C57">
        <v>306.80642260000002</v>
      </c>
      <c r="D57" s="40">
        <v>5</v>
      </c>
      <c r="E57">
        <v>384.89886338999997</v>
      </c>
      <c r="F57" s="40">
        <v>37</v>
      </c>
      <c r="G57">
        <v>335.83524425000002</v>
      </c>
      <c r="H57" s="40">
        <v>5</v>
      </c>
      <c r="I57">
        <v>357.77870252999998</v>
      </c>
      <c r="J57" s="40">
        <v>1</v>
      </c>
      <c r="K57">
        <v>281.98498195000002</v>
      </c>
      <c r="L57" s="40">
        <v>1</v>
      </c>
      <c r="M57">
        <v>354.57617317</v>
      </c>
      <c r="N57" s="52">
        <v>55</v>
      </c>
      <c r="O57" s="53">
        <v>-1.7454376899999602</v>
      </c>
      <c r="P57" s="53">
        <v>-59.141922000000022</v>
      </c>
      <c r="Q57" s="40">
        <v>20</v>
      </c>
      <c r="R57" s="13">
        <v>4.287480084652058E-2</v>
      </c>
      <c r="S57" s="40">
        <v>52</v>
      </c>
      <c r="T57">
        <v>373.24208504000001</v>
      </c>
      <c r="U57" s="40">
        <v>17</v>
      </c>
      <c r="V57">
        <v>371.21301270999999</v>
      </c>
      <c r="W57" s="65">
        <v>67</v>
      </c>
      <c r="X57" s="66">
        <v>247.99503934000001</v>
      </c>
      <c r="Y57" s="40">
        <v>28</v>
      </c>
      <c r="Z57">
        <v>366.32512330999998</v>
      </c>
      <c r="AA57" s="42">
        <v>55</v>
      </c>
      <c r="AB57" s="41">
        <v>-2.6525362900000005</v>
      </c>
      <c r="AC57" s="41">
        <v>-121.91095781000001</v>
      </c>
      <c r="AD57" s="40">
        <v>22</v>
      </c>
      <c r="AE57" s="13">
        <v>2.2263809408874201E-2</v>
      </c>
      <c r="AF57" s="42">
        <v>55</v>
      </c>
      <c r="AG57" s="41" t="s">
        <v>69</v>
      </c>
      <c r="AH57" s="43" t="b">
        <v>1</v>
      </c>
      <c r="AI57" s="43">
        <v>7.7547172287914801E-3</v>
      </c>
      <c r="AJ57" s="42">
        <v>55</v>
      </c>
      <c r="AK57" s="41">
        <v>72.740839360659038</v>
      </c>
      <c r="AL57" s="41">
        <v>43.479264312374568</v>
      </c>
      <c r="AM57" s="41">
        <v>59.16767268182651</v>
      </c>
      <c r="AN57" s="41">
        <v>42.834741727117013</v>
      </c>
      <c r="AO57" s="40">
        <v>57</v>
      </c>
      <c r="AP57" s="13">
        <v>877.78427333968557</v>
      </c>
      <c r="AQ57" s="44">
        <v>55</v>
      </c>
      <c r="AR57" s="48">
        <v>127.05263176270523</v>
      </c>
      <c r="AS57" s="48">
        <v>63.6469276762042</v>
      </c>
      <c r="AT57" s="48">
        <v>121.9398113124724</v>
      </c>
      <c r="AU57" s="48">
        <v>68.518524536733892</v>
      </c>
      <c r="AV57" s="40">
        <v>32</v>
      </c>
      <c r="AW57" s="13">
        <v>1182.819911414846</v>
      </c>
    </row>
    <row r="58" spans="1:49" customFormat="1" x14ac:dyDescent="0.3">
      <c r="A58" s="7">
        <v>56</v>
      </c>
      <c r="B58" s="40">
        <v>1</v>
      </c>
      <c r="C58">
        <v>305.74148007000002</v>
      </c>
      <c r="D58" s="40">
        <v>1</v>
      </c>
      <c r="E58">
        <v>384.7528701</v>
      </c>
      <c r="F58" s="40">
        <v>12</v>
      </c>
      <c r="G58">
        <v>335.76763154999998</v>
      </c>
      <c r="H58" s="40">
        <v>30</v>
      </c>
      <c r="I58">
        <v>357.46461920000002</v>
      </c>
      <c r="J58" s="40">
        <v>73</v>
      </c>
      <c r="K58">
        <v>281.77161892999999</v>
      </c>
      <c r="L58" s="40">
        <v>6</v>
      </c>
      <c r="M58">
        <v>354.52376263000002</v>
      </c>
      <c r="N58" s="52">
        <v>56</v>
      </c>
      <c r="O58" s="53">
        <v>-3.5531471399999646</v>
      </c>
      <c r="P58" s="53">
        <v>-57.755694010000013</v>
      </c>
      <c r="Q58" s="40">
        <v>99</v>
      </c>
      <c r="R58" s="13">
        <v>4.1840274390865476E-2</v>
      </c>
      <c r="S58" s="40">
        <v>2</v>
      </c>
      <c r="T58">
        <v>372.79942390000002</v>
      </c>
      <c r="U58" s="40">
        <v>43</v>
      </c>
      <c r="V58">
        <v>370.14606879000002</v>
      </c>
      <c r="W58" s="40">
        <v>56</v>
      </c>
      <c r="X58">
        <v>247.25328992999999</v>
      </c>
      <c r="Y58" s="40">
        <v>1</v>
      </c>
      <c r="Z58">
        <v>365.81162483999998</v>
      </c>
      <c r="AA58" s="42">
        <v>56</v>
      </c>
      <c r="AB58" s="41">
        <v>-10.643506449999961</v>
      </c>
      <c r="AC58" s="41">
        <v>-127.01687104000001</v>
      </c>
      <c r="AD58" s="40">
        <v>36</v>
      </c>
      <c r="AE58" s="13">
        <v>2.1761186721909291E-2</v>
      </c>
      <c r="AF58" s="42">
        <v>56</v>
      </c>
      <c r="AG58" s="41" t="s">
        <v>70</v>
      </c>
      <c r="AH58" s="41" t="b">
        <v>0</v>
      </c>
      <c r="AI58" s="41">
        <v>2.2275714051664876E-2</v>
      </c>
      <c r="AJ58" s="42">
        <v>56</v>
      </c>
      <c r="AK58" s="41">
        <v>72.380805656648803</v>
      </c>
      <c r="AL58" s="41">
        <v>44.066419285139318</v>
      </c>
      <c r="AM58" s="41">
        <v>57.86488611563356</v>
      </c>
      <c r="AN58" s="41">
        <v>42.830305912524729</v>
      </c>
      <c r="AO58" s="40">
        <v>16</v>
      </c>
      <c r="AP58" s="13">
        <v>875.78955104639647</v>
      </c>
      <c r="AQ58" s="44">
        <v>56</v>
      </c>
      <c r="AR58" s="48">
        <v>132.64568499835144</v>
      </c>
      <c r="AS58" s="48">
        <v>66.830553273927123</v>
      </c>
      <c r="AT58" s="48">
        <v>127.46203261498377</v>
      </c>
      <c r="AU58" s="48">
        <v>70.998784107792019</v>
      </c>
      <c r="AV58" s="40">
        <v>95</v>
      </c>
      <c r="AW58" s="13">
        <v>1170.0892422283548</v>
      </c>
    </row>
    <row r="59" spans="1:49" customFormat="1" x14ac:dyDescent="0.3">
      <c r="A59" s="7">
        <v>57</v>
      </c>
      <c r="B59" s="40">
        <v>2</v>
      </c>
      <c r="C59">
        <v>305.61623259999999</v>
      </c>
      <c r="D59" s="40">
        <v>70</v>
      </c>
      <c r="E59">
        <v>383.66641246</v>
      </c>
      <c r="F59" s="40">
        <v>14</v>
      </c>
      <c r="G59">
        <v>333.86123975999999</v>
      </c>
      <c r="H59" s="40">
        <v>50</v>
      </c>
      <c r="I59">
        <v>356.61638326999997</v>
      </c>
      <c r="J59" s="40">
        <v>12</v>
      </c>
      <c r="K59">
        <v>281.75966598999997</v>
      </c>
      <c r="L59" s="40">
        <v>5</v>
      </c>
      <c r="M59">
        <v>354.26809975999998</v>
      </c>
      <c r="N59" s="52">
        <v>57</v>
      </c>
      <c r="O59" s="53">
        <v>-3.0208420399999909</v>
      </c>
      <c r="P59" s="53">
        <v>-55.146232199999986</v>
      </c>
      <c r="Q59" s="65">
        <v>72</v>
      </c>
      <c r="R59" s="67">
        <v>4.1463162504764728E-2</v>
      </c>
      <c r="S59" s="40">
        <v>1</v>
      </c>
      <c r="T59">
        <v>371.36190490000001</v>
      </c>
      <c r="U59" s="40">
        <v>28</v>
      </c>
      <c r="V59">
        <v>369.80802685999998</v>
      </c>
      <c r="W59" s="40">
        <v>15</v>
      </c>
      <c r="X59">
        <v>247.16547732000001</v>
      </c>
      <c r="Y59" s="40">
        <v>6</v>
      </c>
      <c r="Z59">
        <v>364.98596785000001</v>
      </c>
      <c r="AA59" s="42">
        <v>57</v>
      </c>
      <c r="AB59" s="41">
        <v>-0.84466409999998859</v>
      </c>
      <c r="AC59" s="41">
        <v>-128.9467013</v>
      </c>
      <c r="AD59" s="40">
        <v>55</v>
      </c>
      <c r="AE59" s="13">
        <v>2.1757980887444232E-2</v>
      </c>
      <c r="AF59" s="42">
        <v>57</v>
      </c>
      <c r="AG59" s="41" t="s">
        <v>69</v>
      </c>
      <c r="AH59" s="41" t="b">
        <v>0</v>
      </c>
      <c r="AI59" s="41">
        <v>4.8228266586277574E-2</v>
      </c>
      <c r="AJ59" s="42">
        <v>57</v>
      </c>
      <c r="AK59" s="41">
        <v>69.746037694764169</v>
      </c>
      <c r="AL59" s="41">
        <v>43.386352044052984</v>
      </c>
      <c r="AM59" s="41">
        <v>55.228909209642609</v>
      </c>
      <c r="AN59" s="41">
        <v>40.876814135832745</v>
      </c>
      <c r="AO59" s="40">
        <v>18</v>
      </c>
      <c r="AP59" s="13">
        <v>868.0305216489221</v>
      </c>
      <c r="AQ59" s="44">
        <v>57</v>
      </c>
      <c r="AR59" s="48">
        <v>131.56438416339353</v>
      </c>
      <c r="AS59" s="48">
        <v>70.924519551697657</v>
      </c>
      <c r="AT59" s="48">
        <v>128.94946775226819</v>
      </c>
      <c r="AU59" s="48">
        <v>63.254781022821206</v>
      </c>
      <c r="AV59" s="40">
        <v>33</v>
      </c>
      <c r="AW59" s="13">
        <v>1150.3626577473417</v>
      </c>
    </row>
    <row r="60" spans="1:49" customFormat="1" x14ac:dyDescent="0.3">
      <c r="A60" s="7">
        <v>58</v>
      </c>
      <c r="B60" s="65">
        <v>67</v>
      </c>
      <c r="C60" s="66">
        <v>305.61614499000001</v>
      </c>
      <c r="D60" s="40">
        <v>50</v>
      </c>
      <c r="E60">
        <v>383.24837071000002</v>
      </c>
      <c r="F60" s="40">
        <v>9</v>
      </c>
      <c r="G60">
        <v>333.79232265000002</v>
      </c>
      <c r="H60" s="40">
        <v>6</v>
      </c>
      <c r="I60">
        <v>355.84699465</v>
      </c>
      <c r="J60" s="65">
        <v>67</v>
      </c>
      <c r="K60" s="66">
        <v>281.08317761000001</v>
      </c>
      <c r="L60" s="40">
        <v>50</v>
      </c>
      <c r="M60">
        <v>354.03329802000002</v>
      </c>
      <c r="N60" s="52">
        <v>58</v>
      </c>
      <c r="O60" s="53">
        <v>-1.7656022900000039</v>
      </c>
      <c r="P60" s="53">
        <v>-55.083528269999988</v>
      </c>
      <c r="Q60" s="40">
        <v>69</v>
      </c>
      <c r="R60" s="13">
        <v>4.1100902503402002E-2</v>
      </c>
      <c r="S60" s="40">
        <v>49</v>
      </c>
      <c r="T60">
        <v>369.38221141000002</v>
      </c>
      <c r="U60" s="40">
        <v>42</v>
      </c>
      <c r="V60">
        <v>369.74309985000002</v>
      </c>
      <c r="W60" s="40">
        <v>11</v>
      </c>
      <c r="X60">
        <v>247.11429174</v>
      </c>
      <c r="Y60" s="40">
        <v>9</v>
      </c>
      <c r="Z60">
        <v>364.38473650999998</v>
      </c>
      <c r="AA60" s="42">
        <v>58</v>
      </c>
      <c r="AB60" s="41">
        <v>-2.078818090000027</v>
      </c>
      <c r="AC60" s="41">
        <v>-119.461297</v>
      </c>
      <c r="AD60" s="40">
        <v>82</v>
      </c>
      <c r="AE60" s="13">
        <v>2.0696371532678899E-2</v>
      </c>
      <c r="AF60" s="42">
        <v>58</v>
      </c>
      <c r="AG60" s="41" t="s">
        <v>69</v>
      </c>
      <c r="AH60" s="41" t="b">
        <v>0</v>
      </c>
      <c r="AI60" s="41">
        <v>1.4651577571086812E-2</v>
      </c>
      <c r="AJ60" s="42">
        <v>58</v>
      </c>
      <c r="AK60" s="41">
        <v>67.161816154727561</v>
      </c>
      <c r="AL60" s="41">
        <v>40.339257816387331</v>
      </c>
      <c r="AM60" s="41">
        <v>55.111817590407426</v>
      </c>
      <c r="AN60" s="41">
        <v>38.872556902660371</v>
      </c>
      <c r="AO60" s="40">
        <v>10</v>
      </c>
      <c r="AP60" s="13">
        <v>865.26519467380115</v>
      </c>
      <c r="AQ60" s="44">
        <v>58</v>
      </c>
      <c r="AR60" s="48">
        <v>121.94722992820837</v>
      </c>
      <c r="AS60" s="48">
        <v>66.352030036564756</v>
      </c>
      <c r="AT60" s="48">
        <v>119.47938301470057</v>
      </c>
      <c r="AU60" s="48">
        <v>58.063046805151423</v>
      </c>
      <c r="AV60" s="40">
        <v>49</v>
      </c>
      <c r="AW60" s="13">
        <v>1135.2875005838159</v>
      </c>
    </row>
    <row r="61" spans="1:49" customFormat="1" x14ac:dyDescent="0.3">
      <c r="A61" s="7">
        <v>59</v>
      </c>
      <c r="B61" s="40">
        <v>7</v>
      </c>
      <c r="C61">
        <v>305.05186018000001</v>
      </c>
      <c r="D61" s="40">
        <v>72</v>
      </c>
      <c r="E61">
        <v>382.89233560000002</v>
      </c>
      <c r="F61" s="40">
        <v>50</v>
      </c>
      <c r="G61">
        <v>333.49081278</v>
      </c>
      <c r="H61" s="40">
        <v>71</v>
      </c>
      <c r="I61">
        <v>354.07362934000002</v>
      </c>
      <c r="J61" s="40">
        <v>9</v>
      </c>
      <c r="K61">
        <v>281.04656444</v>
      </c>
      <c r="L61" s="65">
        <v>72</v>
      </c>
      <c r="M61" s="66">
        <v>351.62346590999999</v>
      </c>
      <c r="N61" s="52">
        <v>59</v>
      </c>
      <c r="O61" s="53">
        <v>0.14200051999995367</v>
      </c>
      <c r="P61" s="53">
        <v>-59.273353830000019</v>
      </c>
      <c r="Q61" s="40">
        <v>83</v>
      </c>
      <c r="R61" s="13">
        <v>4.0957535875912894E-2</v>
      </c>
      <c r="S61" s="40">
        <v>6</v>
      </c>
      <c r="T61">
        <v>369.07086727000001</v>
      </c>
      <c r="U61" s="40">
        <v>71</v>
      </c>
      <c r="V61">
        <v>368.05609697</v>
      </c>
      <c r="W61" s="40">
        <v>69</v>
      </c>
      <c r="X61">
        <v>246.59579518000001</v>
      </c>
      <c r="Y61" s="40">
        <v>27</v>
      </c>
      <c r="Z61">
        <v>360.03513900000002</v>
      </c>
      <c r="AA61" s="42">
        <v>59</v>
      </c>
      <c r="AB61" s="41">
        <v>-0.61184538999998495</v>
      </c>
      <c r="AC61" s="41">
        <v>-120.37697381999999</v>
      </c>
      <c r="AD61" s="40">
        <v>78</v>
      </c>
      <c r="AE61" s="13">
        <v>2.064002721222195E-2</v>
      </c>
      <c r="AF61" s="42">
        <v>59</v>
      </c>
      <c r="AG61" s="41" t="s">
        <v>70</v>
      </c>
      <c r="AH61" s="43" t="b">
        <v>1</v>
      </c>
      <c r="AI61" s="43">
        <v>7.4784333737956789E-3</v>
      </c>
      <c r="AJ61" s="42">
        <v>59</v>
      </c>
      <c r="AK61" s="41">
        <v>71.797415209380745</v>
      </c>
      <c r="AL61" s="41">
        <v>43.483025717917656</v>
      </c>
      <c r="AM61" s="41">
        <v>59.273523924295723</v>
      </c>
      <c r="AN61" s="41">
        <v>40.83828077654811</v>
      </c>
      <c r="AO61" s="40">
        <v>32</v>
      </c>
      <c r="AP61" s="13">
        <v>859.40492031377153</v>
      </c>
      <c r="AQ61" s="44">
        <v>59</v>
      </c>
      <c r="AR61" s="48">
        <v>123.54971547654579</v>
      </c>
      <c r="AS61" s="48">
        <v>65.209795016468732</v>
      </c>
      <c r="AT61" s="48">
        <v>120.37852873682344</v>
      </c>
      <c r="AU61" s="48">
        <v>61.51110719979939</v>
      </c>
      <c r="AV61" s="40">
        <v>53</v>
      </c>
      <c r="AW61" s="13">
        <v>1123.5403364565225</v>
      </c>
    </row>
    <row r="62" spans="1:49" customFormat="1" x14ac:dyDescent="0.3">
      <c r="A62" s="7">
        <v>60</v>
      </c>
      <c r="B62" s="40">
        <v>8</v>
      </c>
      <c r="C62">
        <v>304.18722043999998</v>
      </c>
      <c r="D62" s="40">
        <v>6</v>
      </c>
      <c r="E62">
        <v>382.88645724999998</v>
      </c>
      <c r="F62" s="40">
        <v>69</v>
      </c>
      <c r="G62">
        <v>333.28205463</v>
      </c>
      <c r="H62" s="65">
        <v>72</v>
      </c>
      <c r="I62" s="66">
        <v>353.69958323999998</v>
      </c>
      <c r="J62" s="40">
        <v>63</v>
      </c>
      <c r="K62">
        <v>280.14914173</v>
      </c>
      <c r="L62" s="40">
        <v>70</v>
      </c>
      <c r="M62">
        <v>349.08716016</v>
      </c>
      <c r="N62" s="52">
        <v>60</v>
      </c>
      <c r="O62" s="53">
        <v>-0.33455172000003586</v>
      </c>
      <c r="P62" s="53">
        <v>-59.098490880000043</v>
      </c>
      <c r="Q62" s="40">
        <v>26</v>
      </c>
      <c r="R62" s="13">
        <v>4.0877027806401525E-2</v>
      </c>
      <c r="S62" s="40">
        <v>9</v>
      </c>
      <c r="T62">
        <v>368.57771303999999</v>
      </c>
      <c r="U62" s="40">
        <v>53</v>
      </c>
      <c r="V62">
        <v>364.45045088000001</v>
      </c>
      <c r="W62" s="65">
        <v>61</v>
      </c>
      <c r="X62" s="66">
        <v>246.47710332</v>
      </c>
      <c r="Y62" s="40">
        <v>53</v>
      </c>
      <c r="Z62">
        <v>360.01808069999998</v>
      </c>
      <c r="AA62" s="42">
        <v>60</v>
      </c>
      <c r="AB62" s="41">
        <v>-2.2890053300000091</v>
      </c>
      <c r="AC62" s="41">
        <v>-122.80534724</v>
      </c>
      <c r="AD62" s="40">
        <v>70</v>
      </c>
      <c r="AE62" s="13">
        <v>1.9675780684194216E-2</v>
      </c>
      <c r="AF62" s="42">
        <v>60</v>
      </c>
      <c r="AG62" s="41" t="s">
        <v>70</v>
      </c>
      <c r="AH62" s="41" t="b">
        <v>0</v>
      </c>
      <c r="AI62" s="41">
        <v>1.2978378759607771E-2</v>
      </c>
      <c r="AJ62" s="42">
        <v>60</v>
      </c>
      <c r="AK62" s="41">
        <v>72.938770225225952</v>
      </c>
      <c r="AL62" s="41">
        <v>44.372205469630984</v>
      </c>
      <c r="AM62" s="41">
        <v>59.099437807366691</v>
      </c>
      <c r="AN62" s="41">
        <v>42.405897173454242</v>
      </c>
      <c r="AO62" s="40">
        <v>36</v>
      </c>
      <c r="AP62" s="13">
        <v>856.92578203636276</v>
      </c>
      <c r="AQ62" s="44">
        <v>60</v>
      </c>
      <c r="AR62" s="48">
        <v>127.46462638768872</v>
      </c>
      <c r="AS62" s="48">
        <v>63.759010161945426</v>
      </c>
      <c r="AT62" s="48">
        <v>122.82667811244325</v>
      </c>
      <c r="AU62" s="48">
        <v>68.343564500988776</v>
      </c>
      <c r="AV62" s="40">
        <v>45</v>
      </c>
      <c r="AW62" s="13">
        <v>1114.2465943929874</v>
      </c>
    </row>
    <row r="63" spans="1:49" customFormat="1" x14ac:dyDescent="0.3">
      <c r="A63" s="7">
        <v>61</v>
      </c>
      <c r="B63" s="40">
        <v>9</v>
      </c>
      <c r="C63">
        <v>304.13912704000001</v>
      </c>
      <c r="D63" s="40">
        <v>71</v>
      </c>
      <c r="E63">
        <v>382.12288267000002</v>
      </c>
      <c r="F63" s="40">
        <v>49</v>
      </c>
      <c r="G63">
        <v>332.39380535999999</v>
      </c>
      <c r="H63" s="40">
        <v>70</v>
      </c>
      <c r="I63">
        <v>353.04096626</v>
      </c>
      <c r="J63" s="40">
        <v>49</v>
      </c>
      <c r="K63">
        <v>279.30992746999999</v>
      </c>
      <c r="L63" s="40">
        <v>53</v>
      </c>
      <c r="M63">
        <v>348.92256130999999</v>
      </c>
      <c r="N63" s="52">
        <v>61</v>
      </c>
      <c r="O63" s="53">
        <v>-4.06044449999996</v>
      </c>
      <c r="P63" s="53">
        <v>-47.843231540000033</v>
      </c>
      <c r="Q63" s="40">
        <v>9</v>
      </c>
      <c r="R63" s="13">
        <v>4.0025835851948105E-2</v>
      </c>
      <c r="S63" s="40">
        <v>74</v>
      </c>
      <c r="T63">
        <v>368.52666679999999</v>
      </c>
      <c r="U63" s="65">
        <v>72</v>
      </c>
      <c r="V63" s="66">
        <v>363.65948463000001</v>
      </c>
      <c r="W63" s="40">
        <v>64</v>
      </c>
      <c r="X63">
        <v>243.7774282</v>
      </c>
      <c r="Y63" s="40">
        <v>70</v>
      </c>
      <c r="Z63">
        <v>359.76594662000002</v>
      </c>
      <c r="AA63" s="42">
        <v>61</v>
      </c>
      <c r="AB63" s="41">
        <v>-2.13086555000001</v>
      </c>
      <c r="AC63" s="41">
        <v>-111.37846909999999</v>
      </c>
      <c r="AD63" s="65">
        <v>61</v>
      </c>
      <c r="AE63" s="67">
        <v>1.9131754702848669E-2</v>
      </c>
      <c r="AF63" s="42">
        <v>61</v>
      </c>
      <c r="AG63" s="41" t="s">
        <v>69</v>
      </c>
      <c r="AH63" s="41" t="b">
        <v>0</v>
      </c>
      <c r="AI63" s="41">
        <v>6.5738024559556837E-2</v>
      </c>
      <c r="AJ63" s="42">
        <v>61</v>
      </c>
      <c r="AK63" s="41">
        <v>59.263246244568855</v>
      </c>
      <c r="AL63" s="41">
        <v>35.354154665401978</v>
      </c>
      <c r="AM63" s="41">
        <v>48.015226894472065</v>
      </c>
      <c r="AN63" s="41">
        <v>35.157110929263666</v>
      </c>
      <c r="AO63" s="40">
        <v>53</v>
      </c>
      <c r="AP63" s="13">
        <v>856.59248176490632</v>
      </c>
      <c r="AQ63" s="44">
        <v>61</v>
      </c>
      <c r="AR63" s="48">
        <v>112.67482052662706</v>
      </c>
      <c r="AS63" s="48">
        <v>59.853581815432321</v>
      </c>
      <c r="AT63" s="48">
        <v>111.39885083362319</v>
      </c>
      <c r="AU63" s="48">
        <v>54.097208404198625</v>
      </c>
      <c r="AV63" s="40">
        <v>36</v>
      </c>
      <c r="AW63" s="13">
        <v>1101.0948088157818</v>
      </c>
    </row>
    <row r="64" spans="1:49" customFormat="1" x14ac:dyDescent="0.3">
      <c r="A64" s="7">
        <v>62</v>
      </c>
      <c r="B64" s="40">
        <v>49</v>
      </c>
      <c r="C64">
        <v>304.04863902</v>
      </c>
      <c r="D64" s="40">
        <v>53</v>
      </c>
      <c r="E64">
        <v>380.36202197</v>
      </c>
      <c r="F64" s="40">
        <v>7</v>
      </c>
      <c r="G64">
        <v>331.88907848999997</v>
      </c>
      <c r="H64" s="40">
        <v>53</v>
      </c>
      <c r="I64">
        <v>350.56397528999997</v>
      </c>
      <c r="J64" s="40">
        <v>50</v>
      </c>
      <c r="K64">
        <v>277.76995662000002</v>
      </c>
      <c r="L64" s="40">
        <v>71</v>
      </c>
      <c r="M64">
        <v>348.49154999000001</v>
      </c>
      <c r="N64" s="52">
        <v>62</v>
      </c>
      <c r="O64" s="53">
        <v>-4.8086979500000098</v>
      </c>
      <c r="P64" s="53">
        <v>-67.989620619999982</v>
      </c>
      <c r="Q64" s="40">
        <v>87</v>
      </c>
      <c r="R64" s="13">
        <v>3.828489937892221E-2</v>
      </c>
      <c r="S64" s="40">
        <v>8</v>
      </c>
      <c r="T64">
        <v>368.20287300000001</v>
      </c>
      <c r="U64" s="40">
        <v>27</v>
      </c>
      <c r="V64">
        <v>362.11635511999998</v>
      </c>
      <c r="W64" s="40">
        <v>8</v>
      </c>
      <c r="X64">
        <v>242.83440138</v>
      </c>
      <c r="Y64" s="65">
        <v>72</v>
      </c>
      <c r="Z64" s="66">
        <v>359.38586337999999</v>
      </c>
      <c r="AA64" s="42">
        <v>62</v>
      </c>
      <c r="AB64" s="41">
        <v>-15.705847640000002</v>
      </c>
      <c r="AC64" s="41">
        <v>-151.41783363000002</v>
      </c>
      <c r="AD64" s="40">
        <v>60</v>
      </c>
      <c r="AE64" s="13">
        <v>1.8639296915358074E-2</v>
      </c>
      <c r="AF64" s="42">
        <v>62</v>
      </c>
      <c r="AG64" s="41" t="s">
        <v>70</v>
      </c>
      <c r="AH64" s="41" t="b">
        <v>0</v>
      </c>
      <c r="AI64" s="41">
        <v>3.2998274989405968E-2</v>
      </c>
      <c r="AJ64" s="42">
        <v>62</v>
      </c>
      <c r="AK64" s="41">
        <v>80.899000236544012</v>
      </c>
      <c r="AL64" s="41">
        <v>53.15060747320269</v>
      </c>
      <c r="AM64" s="41">
        <v>68.159460737493077</v>
      </c>
      <c r="AN64" s="41">
        <v>40.48793226239227</v>
      </c>
      <c r="AO64" s="40">
        <v>33</v>
      </c>
      <c r="AP64" s="13">
        <v>856.36462144433222</v>
      </c>
      <c r="AQ64" s="44">
        <v>62</v>
      </c>
      <c r="AR64" s="48">
        <v>152.68812743248884</v>
      </c>
      <c r="AS64" s="48">
        <v>87.487410143925885</v>
      </c>
      <c r="AT64" s="48">
        <v>152.2302006544472</v>
      </c>
      <c r="AU64" s="48">
        <v>65.658644066604609</v>
      </c>
      <c r="AV64" s="40">
        <v>93</v>
      </c>
      <c r="AW64" s="13">
        <v>1095.3682167576148</v>
      </c>
    </row>
    <row r="65" spans="1:49" customFormat="1" x14ac:dyDescent="0.3">
      <c r="A65" s="7">
        <v>63</v>
      </c>
      <c r="B65" s="40">
        <v>63</v>
      </c>
      <c r="C65">
        <v>303.59313348000001</v>
      </c>
      <c r="D65" s="40">
        <v>27</v>
      </c>
      <c r="E65">
        <v>372.02334107000001</v>
      </c>
      <c r="F65" s="40">
        <v>8</v>
      </c>
      <c r="G65">
        <v>330.80845453000001</v>
      </c>
      <c r="H65" s="40">
        <v>27</v>
      </c>
      <c r="I65">
        <v>347.73494396000001</v>
      </c>
      <c r="J65" s="40">
        <v>8</v>
      </c>
      <c r="K65">
        <v>277.64478241</v>
      </c>
      <c r="L65" s="40">
        <v>27</v>
      </c>
      <c r="M65">
        <v>346.49599339999997</v>
      </c>
      <c r="N65" s="52">
        <v>63</v>
      </c>
      <c r="O65" s="53">
        <v>-3.6593294700000456</v>
      </c>
      <c r="P65" s="53">
        <v>-60.643996660000028</v>
      </c>
      <c r="Q65" s="40">
        <v>79</v>
      </c>
      <c r="R65" s="13">
        <v>3.816381143440789E-2</v>
      </c>
      <c r="S65" s="40">
        <v>75</v>
      </c>
      <c r="T65">
        <v>368.16523396999997</v>
      </c>
      <c r="U65" s="40">
        <v>70</v>
      </c>
      <c r="V65">
        <v>361.94244114000003</v>
      </c>
      <c r="W65" s="65">
        <v>68</v>
      </c>
      <c r="X65" s="66">
        <v>242.30853744000001</v>
      </c>
      <c r="Y65" s="40">
        <v>71</v>
      </c>
      <c r="Z65">
        <v>358.13944022999999</v>
      </c>
      <c r="AA65" s="42">
        <v>63</v>
      </c>
      <c r="AB65" s="41">
        <v>-14.665044690000002</v>
      </c>
      <c r="AC65" s="41">
        <v>-139.03473059000001</v>
      </c>
      <c r="AD65" s="40">
        <v>24</v>
      </c>
      <c r="AE65" s="13">
        <v>1.800697154108288E-2</v>
      </c>
      <c r="AF65" s="42">
        <v>63</v>
      </c>
      <c r="AG65" s="41" t="s">
        <v>70</v>
      </c>
      <c r="AH65" s="41" t="b">
        <v>0</v>
      </c>
      <c r="AI65" s="41">
        <v>4.5136397960538338E-2</v>
      </c>
      <c r="AJ65" s="42">
        <v>63</v>
      </c>
      <c r="AK65" s="41">
        <v>73.243012723866144</v>
      </c>
      <c r="AL65" s="41">
        <v>46.464700903556093</v>
      </c>
      <c r="AM65" s="41">
        <v>60.754300449170721</v>
      </c>
      <c r="AN65" s="41">
        <v>39.267024095005482</v>
      </c>
      <c r="AO65" s="40">
        <v>28</v>
      </c>
      <c r="AP65" s="13">
        <v>846.00569872385358</v>
      </c>
      <c r="AQ65" s="44">
        <v>63</v>
      </c>
      <c r="AR65" s="48">
        <v>140.12509182698631</v>
      </c>
      <c r="AS65" s="48">
        <v>76.749244321090885</v>
      </c>
      <c r="AT65" s="48">
        <v>139.80600790378639</v>
      </c>
      <c r="AU65" s="48">
        <v>63.694931429095305</v>
      </c>
      <c r="AV65" s="40">
        <v>9</v>
      </c>
      <c r="AW65" s="13">
        <v>1089.2152029741117</v>
      </c>
    </row>
    <row r="66" spans="1:49" customFormat="1" x14ac:dyDescent="0.3">
      <c r="A66" s="7">
        <v>64</v>
      </c>
      <c r="B66" s="40">
        <v>50</v>
      </c>
      <c r="C66">
        <v>303.54264731000001</v>
      </c>
      <c r="D66" s="40">
        <v>64</v>
      </c>
      <c r="E66">
        <v>370.15217122000001</v>
      </c>
      <c r="F66" s="40">
        <v>74</v>
      </c>
      <c r="G66">
        <v>329.57438432999999</v>
      </c>
      <c r="H66" s="40">
        <v>64</v>
      </c>
      <c r="I66">
        <v>344.28567608999998</v>
      </c>
      <c r="J66" s="65">
        <v>61</v>
      </c>
      <c r="K66" s="66">
        <v>277.39959571999998</v>
      </c>
      <c r="L66" s="40">
        <v>64</v>
      </c>
      <c r="M66">
        <v>340.10206911</v>
      </c>
      <c r="N66" s="52">
        <v>64</v>
      </c>
      <c r="O66" s="53">
        <v>-4.1836069799999791</v>
      </c>
      <c r="P66" s="53">
        <v>-51.872258699999975</v>
      </c>
      <c r="Q66" s="40">
        <v>65</v>
      </c>
      <c r="R66" s="13">
        <v>3.7793490554046898E-2</v>
      </c>
      <c r="S66" s="40">
        <v>50</v>
      </c>
      <c r="T66">
        <v>367.44768669000001</v>
      </c>
      <c r="U66" s="65">
        <v>68</v>
      </c>
      <c r="V66" s="66">
        <v>357.47200869</v>
      </c>
      <c r="W66" s="40">
        <v>7</v>
      </c>
      <c r="X66">
        <v>242.06751159999999</v>
      </c>
      <c r="Y66" s="40">
        <v>69</v>
      </c>
      <c r="Z66">
        <v>355.5413628</v>
      </c>
      <c r="AA66" s="42">
        <v>64</v>
      </c>
      <c r="AB66" s="41">
        <v>-4.2260148299999969</v>
      </c>
      <c r="AC66" s="41">
        <v>-111.05933932000002</v>
      </c>
      <c r="AD66" s="40">
        <v>27</v>
      </c>
      <c r="AE66" s="13">
        <v>1.7712645217838677E-2</v>
      </c>
      <c r="AF66" s="42">
        <v>64</v>
      </c>
      <c r="AG66" s="41" t="s">
        <v>69</v>
      </c>
      <c r="AH66" s="41" t="b">
        <v>0</v>
      </c>
      <c r="AI66" s="41">
        <v>4.2600243816563986E-2</v>
      </c>
      <c r="AJ66" s="42">
        <v>64</v>
      </c>
      <c r="AK66" s="41">
        <v>64.246751445473237</v>
      </c>
      <c r="AL66" s="41">
        <v>37.81230111462839</v>
      </c>
      <c r="AM66" s="41">
        <v>52.040693596481084</v>
      </c>
      <c r="AN66" s="41">
        <v>38.640508179836992</v>
      </c>
      <c r="AO66" s="40">
        <v>30</v>
      </c>
      <c r="AP66" s="13">
        <v>836.02765361948866</v>
      </c>
      <c r="AQ66" s="44">
        <v>64</v>
      </c>
      <c r="AR66" s="48">
        <v>113.26922112785761</v>
      </c>
      <c r="AS66" s="48">
        <v>57.396058293704286</v>
      </c>
      <c r="AT66" s="48">
        <v>111.13971410588692</v>
      </c>
      <c r="AU66" s="48">
        <v>58.002669856123987</v>
      </c>
      <c r="AV66" s="40">
        <v>13</v>
      </c>
      <c r="AW66" s="13">
        <v>1088.9826349514756</v>
      </c>
    </row>
    <row r="67" spans="1:49" customFormat="1" x14ac:dyDescent="0.3">
      <c r="A67" s="7">
        <v>65</v>
      </c>
      <c r="B67" s="40">
        <v>14</v>
      </c>
      <c r="C67">
        <v>300.90121851999999</v>
      </c>
      <c r="D67" s="40">
        <v>69</v>
      </c>
      <c r="E67">
        <v>365.15698264000002</v>
      </c>
      <c r="F67" s="65">
        <v>68</v>
      </c>
      <c r="G67" s="66">
        <v>328.21511108999999</v>
      </c>
      <c r="H67" s="40">
        <v>69</v>
      </c>
      <c r="I67">
        <v>340.05896630000001</v>
      </c>
      <c r="J67" s="40">
        <v>7</v>
      </c>
      <c r="K67">
        <v>276.85529649</v>
      </c>
      <c r="L67" s="40">
        <v>69</v>
      </c>
      <c r="M67">
        <v>338.13696085999999</v>
      </c>
      <c r="N67" s="52">
        <v>65</v>
      </c>
      <c r="O67" s="53">
        <v>-2.0772839499999805</v>
      </c>
      <c r="P67" s="53">
        <v>-54.964067080000007</v>
      </c>
      <c r="Q67" s="40">
        <v>42</v>
      </c>
      <c r="R67" s="13">
        <v>3.6940103551725688E-2</v>
      </c>
      <c r="S67" s="40">
        <v>76</v>
      </c>
      <c r="T67">
        <v>367.36146817999997</v>
      </c>
      <c r="U67" s="40">
        <v>64</v>
      </c>
      <c r="V67">
        <v>356.73380689999999</v>
      </c>
      <c r="W67" s="40">
        <v>70</v>
      </c>
      <c r="X67">
        <v>241.70749988</v>
      </c>
      <c r="Y67" s="40">
        <v>64</v>
      </c>
      <c r="Z67">
        <v>352.50779206999999</v>
      </c>
      <c r="AA67" s="42">
        <v>65</v>
      </c>
      <c r="AB67" s="41">
        <v>0.13491819999995869</v>
      </c>
      <c r="AC67" s="41">
        <v>-125.13995260999999</v>
      </c>
      <c r="AD67" s="40">
        <v>58</v>
      </c>
      <c r="AE67" s="13">
        <v>1.7401603215475108E-2</v>
      </c>
      <c r="AF67" s="42">
        <v>65</v>
      </c>
      <c r="AG67" s="41" t="s">
        <v>69</v>
      </c>
      <c r="AH67" s="41" t="b">
        <v>0</v>
      </c>
      <c r="AI67" s="41">
        <v>3.8871629047677568E-2</v>
      </c>
      <c r="AJ67" s="42">
        <v>65</v>
      </c>
      <c r="AK67" s="41">
        <v>67.330033415391</v>
      </c>
      <c r="AL67" s="41">
        <v>41.613751260655619</v>
      </c>
      <c r="AM67" s="41">
        <v>55.003306978614184</v>
      </c>
      <c r="AN67" s="41">
        <v>38.043008591512198</v>
      </c>
      <c r="AO67" s="40">
        <v>13</v>
      </c>
      <c r="AP67" s="13">
        <v>831.45620287589895</v>
      </c>
      <c r="AQ67" s="44">
        <v>65</v>
      </c>
      <c r="AR67" s="48">
        <v>126.56226584989079</v>
      </c>
      <c r="AS67" s="48">
        <v>69.407109862930923</v>
      </c>
      <c r="AT67" s="48">
        <v>125.14002534023132</v>
      </c>
      <c r="AU67" s="48">
        <v>58.577396496619329</v>
      </c>
      <c r="AV67" s="40">
        <v>71</v>
      </c>
      <c r="AW67" s="13">
        <v>1067.072373509822</v>
      </c>
    </row>
    <row r="68" spans="1:49" customFormat="1" x14ac:dyDescent="0.3">
      <c r="A68" s="7">
        <v>66</v>
      </c>
      <c r="B68" s="40">
        <v>64</v>
      </c>
      <c r="C68">
        <v>299.03125698000002</v>
      </c>
      <c r="D68" s="65">
        <v>61</v>
      </c>
      <c r="E68" s="66">
        <v>362.81346754999998</v>
      </c>
      <c r="F68" s="65">
        <v>67</v>
      </c>
      <c r="G68" s="66">
        <v>327.82651462000001</v>
      </c>
      <c r="H68" s="65">
        <v>61</v>
      </c>
      <c r="I68" s="66">
        <v>339.13014142999998</v>
      </c>
      <c r="J68" s="40">
        <v>64</v>
      </c>
      <c r="K68">
        <v>274.73968981000002</v>
      </c>
      <c r="L68" s="65">
        <v>61</v>
      </c>
      <c r="M68" s="66">
        <v>335.06969693000002</v>
      </c>
      <c r="N68" s="52">
        <v>66</v>
      </c>
      <c r="O68" s="53">
        <v>-0.36910955000001877</v>
      </c>
      <c r="P68" s="53">
        <v>-55.174226659999988</v>
      </c>
      <c r="Q68" s="40">
        <v>7</v>
      </c>
      <c r="R68" s="13">
        <v>3.4325240086171063E-2</v>
      </c>
      <c r="S68" s="40">
        <v>81</v>
      </c>
      <c r="T68">
        <v>367.36146817999997</v>
      </c>
      <c r="U68" s="40">
        <v>69</v>
      </c>
      <c r="V68">
        <v>355.93198444000001</v>
      </c>
      <c r="W68" s="40">
        <v>73</v>
      </c>
      <c r="X68">
        <v>241.46474950000001</v>
      </c>
      <c r="Y68" s="65">
        <v>68</v>
      </c>
      <c r="Z68" s="66">
        <v>351.14159228</v>
      </c>
      <c r="AA68" s="42">
        <v>66</v>
      </c>
      <c r="AB68" s="41">
        <v>-1.6995703000000049</v>
      </c>
      <c r="AC68" s="41">
        <v>-119.54834165000003</v>
      </c>
      <c r="AD68" s="40">
        <v>50</v>
      </c>
      <c r="AE68" s="13">
        <v>1.7296635892166044E-2</v>
      </c>
      <c r="AF68" s="42">
        <v>66</v>
      </c>
      <c r="AG68" s="41" t="s">
        <v>70</v>
      </c>
      <c r="AH68" s="43" t="b">
        <v>1</v>
      </c>
      <c r="AI68" s="43">
        <v>7.5267037543369523E-3</v>
      </c>
      <c r="AJ68" s="42">
        <v>66</v>
      </c>
      <c r="AK68" s="41">
        <v>68.391555923001931</v>
      </c>
      <c r="AL68" s="41">
        <v>42.670225728367008</v>
      </c>
      <c r="AM68" s="41">
        <v>55.17546129747312</v>
      </c>
      <c r="AN68" s="41">
        <v>38.937424820163734</v>
      </c>
      <c r="AO68" s="40">
        <v>66</v>
      </c>
      <c r="AP68" s="13">
        <v>827.50882098659474</v>
      </c>
      <c r="AQ68" s="44">
        <v>66</v>
      </c>
      <c r="AR68" s="48">
        <v>121.28717123459487</v>
      </c>
      <c r="AS68" s="48">
        <v>65.136761658487998</v>
      </c>
      <c r="AT68" s="48">
        <v>119.56042209054706</v>
      </c>
      <c r="AU68" s="48">
        <v>57.877158720154675</v>
      </c>
      <c r="AV68" s="40">
        <v>12</v>
      </c>
      <c r="AW68" s="13">
        <v>1061.0329883776153</v>
      </c>
    </row>
    <row r="69" spans="1:49" customFormat="1" x14ac:dyDescent="0.3">
      <c r="A69" s="7">
        <v>67</v>
      </c>
      <c r="B69" s="65">
        <v>61</v>
      </c>
      <c r="C69" s="66">
        <v>298.99370697000001</v>
      </c>
      <c r="D69" s="65">
        <v>68</v>
      </c>
      <c r="E69" s="66">
        <v>359.25735724999998</v>
      </c>
      <c r="F69" s="40">
        <v>64</v>
      </c>
      <c r="G69">
        <v>326.61194850999999</v>
      </c>
      <c r="H69" s="65">
        <v>68</v>
      </c>
      <c r="I69" s="66">
        <v>337.84643198999999</v>
      </c>
      <c r="J69" s="40">
        <v>14</v>
      </c>
      <c r="K69">
        <v>274.42607021999999</v>
      </c>
      <c r="L69" s="65">
        <v>68</v>
      </c>
      <c r="M69" s="66">
        <v>333.77918007</v>
      </c>
      <c r="N69" s="52">
        <v>67</v>
      </c>
      <c r="O69" s="53">
        <v>-3.1319118399999866</v>
      </c>
      <c r="P69" s="53">
        <v>-46.743337010000005</v>
      </c>
      <c r="Q69" s="40">
        <v>15</v>
      </c>
      <c r="R69" s="13">
        <v>3.4204425128735061E-2</v>
      </c>
      <c r="S69" s="40">
        <v>80</v>
      </c>
      <c r="T69">
        <v>365.95398298999999</v>
      </c>
      <c r="U69" s="65">
        <v>61</v>
      </c>
      <c r="V69" s="66">
        <v>351.96302738000003</v>
      </c>
      <c r="W69" s="40">
        <v>63</v>
      </c>
      <c r="X69">
        <v>241.29488492999999</v>
      </c>
      <c r="Y69" s="65">
        <v>61</v>
      </c>
      <c r="Z69" s="66">
        <v>349.83216183000002</v>
      </c>
      <c r="AA69" s="42">
        <v>67</v>
      </c>
      <c r="AB69" s="41">
        <v>-3.3186332800000287</v>
      </c>
      <c r="AC69" s="41">
        <v>-108.36533972000001</v>
      </c>
      <c r="AD69" s="40">
        <v>92</v>
      </c>
      <c r="AE69" s="13">
        <v>1.7044646915641906E-2</v>
      </c>
      <c r="AF69" s="42">
        <v>67</v>
      </c>
      <c r="AG69" s="41" t="s">
        <v>69</v>
      </c>
      <c r="AH69" s="41" t="b">
        <v>0</v>
      </c>
      <c r="AI69" s="41">
        <v>3.6377825898525194E-2</v>
      </c>
      <c r="AJ69" s="42">
        <v>67</v>
      </c>
      <c r="AK69" s="41">
        <v>56.532687097856936</v>
      </c>
      <c r="AL69" s="41">
        <v>31.179755115995885</v>
      </c>
      <c r="AM69" s="41">
        <v>46.848142189461136</v>
      </c>
      <c r="AN69" s="41">
        <v>35.037476890256862</v>
      </c>
      <c r="AO69" s="40">
        <v>45</v>
      </c>
      <c r="AP69" s="13">
        <v>823.19145044676418</v>
      </c>
      <c r="AQ69" s="44">
        <v>67</v>
      </c>
      <c r="AR69" s="48">
        <v>109.06692516005381</v>
      </c>
      <c r="AS69" s="48">
        <v>51.205246838802978</v>
      </c>
      <c r="AT69" s="48">
        <v>108.41614353719716</v>
      </c>
      <c r="AU69" s="48">
        <v>58.512459944107476</v>
      </c>
      <c r="AV69" s="40">
        <v>11</v>
      </c>
      <c r="AW69" s="13">
        <v>1041.4159445238217</v>
      </c>
    </row>
    <row r="70" spans="1:49" customFormat="1" x14ac:dyDescent="0.3">
      <c r="A70" s="7">
        <v>68</v>
      </c>
      <c r="B70" s="40">
        <v>70</v>
      </c>
      <c r="C70">
        <v>296.97911962000001</v>
      </c>
      <c r="D70" s="65">
        <v>67</v>
      </c>
      <c r="E70" s="66">
        <v>357.35893694999999</v>
      </c>
      <c r="F70" s="40">
        <v>77</v>
      </c>
      <c r="G70">
        <v>325.34071186</v>
      </c>
      <c r="H70" s="65">
        <v>67</v>
      </c>
      <c r="I70" s="66">
        <v>335.47568741999999</v>
      </c>
      <c r="J70" s="40">
        <v>71</v>
      </c>
      <c r="K70">
        <v>271.73334075999998</v>
      </c>
      <c r="L70" s="65">
        <v>67</v>
      </c>
      <c r="M70" s="66">
        <v>332.34377558</v>
      </c>
      <c r="N70" s="52">
        <v>68</v>
      </c>
      <c r="O70" s="53">
        <v>-4.0672519199999897</v>
      </c>
      <c r="P70" s="53">
        <v>-45.736284899999987</v>
      </c>
      <c r="Q70" s="40">
        <v>78</v>
      </c>
      <c r="R70" s="13">
        <v>3.3175174114407562E-2</v>
      </c>
      <c r="S70" s="40">
        <v>78</v>
      </c>
      <c r="T70">
        <v>363.61737341999998</v>
      </c>
      <c r="U70" s="65">
        <v>67</v>
      </c>
      <c r="V70" s="66">
        <v>350.50328144000002</v>
      </c>
      <c r="W70" s="40">
        <v>71</v>
      </c>
      <c r="X70">
        <v>241.06755339</v>
      </c>
      <c r="Y70" s="65">
        <v>67</v>
      </c>
      <c r="Z70" s="66">
        <v>347.18464815999999</v>
      </c>
      <c r="AA70" s="42">
        <v>68</v>
      </c>
      <c r="AB70" s="41">
        <v>-6.330416409999998</v>
      </c>
      <c r="AC70" s="41">
        <v>-109.31043361000002</v>
      </c>
      <c r="AD70" s="40">
        <v>39</v>
      </c>
      <c r="AE70" s="13">
        <v>1.6388778404097491E-2</v>
      </c>
      <c r="AF70" s="42">
        <v>68</v>
      </c>
      <c r="AG70" s="41" t="s">
        <v>69</v>
      </c>
      <c r="AH70" s="41" t="b">
        <v>0</v>
      </c>
      <c r="AI70" s="41">
        <v>3.1016060827602616E-2</v>
      </c>
      <c r="AJ70" s="42">
        <v>68</v>
      </c>
      <c r="AK70" s="41">
        <v>55.708990717245214</v>
      </c>
      <c r="AL70" s="41">
        <v>29.963571806466092</v>
      </c>
      <c r="AM70" s="41">
        <v>45.91677574301913</v>
      </c>
      <c r="AN70" s="41">
        <v>35.537633885005199</v>
      </c>
      <c r="AO70" s="40">
        <v>23</v>
      </c>
      <c r="AP70" s="13">
        <v>817.15564572072662</v>
      </c>
      <c r="AQ70" s="44">
        <v>68</v>
      </c>
      <c r="AR70" s="48">
        <v>109.67252506238009</v>
      </c>
      <c r="AS70" s="48">
        <v>44.401350195001029</v>
      </c>
      <c r="AT70" s="48">
        <v>109.49358459713619</v>
      </c>
      <c r="AU70" s="48">
        <v>65.450115332622957</v>
      </c>
      <c r="AV70" s="40">
        <v>58</v>
      </c>
      <c r="AW70" s="13">
        <v>1033.8568241459438</v>
      </c>
    </row>
    <row r="71" spans="1:49" customFormat="1" x14ac:dyDescent="0.3">
      <c r="A71" s="7">
        <v>69</v>
      </c>
      <c r="B71" s="40">
        <v>71</v>
      </c>
      <c r="C71">
        <v>296.86039806000002</v>
      </c>
      <c r="D71" s="40">
        <v>78</v>
      </c>
      <c r="E71">
        <v>354.18958486000002</v>
      </c>
      <c r="F71" s="65">
        <v>61</v>
      </c>
      <c r="G71" s="66">
        <v>325.24282726000001</v>
      </c>
      <c r="H71" s="40">
        <v>98</v>
      </c>
      <c r="I71">
        <v>323.94261726000002</v>
      </c>
      <c r="J71" s="65">
        <v>72</v>
      </c>
      <c r="K71" s="66">
        <v>271.48149847000002</v>
      </c>
      <c r="L71" s="40">
        <v>98</v>
      </c>
      <c r="M71">
        <v>321.70858422999999</v>
      </c>
      <c r="N71" s="52">
        <v>69</v>
      </c>
      <c r="O71" s="53">
        <v>-1.9220054400000208</v>
      </c>
      <c r="P71" s="53">
        <v>-46.763095770000007</v>
      </c>
      <c r="Q71" s="40">
        <v>89</v>
      </c>
      <c r="R71" s="13">
        <v>3.2296846182567347E-2</v>
      </c>
      <c r="S71" s="40">
        <v>79</v>
      </c>
      <c r="T71">
        <v>363.48698465000001</v>
      </c>
      <c r="U71" s="40">
        <v>98</v>
      </c>
      <c r="V71">
        <v>338.79095143000001</v>
      </c>
      <c r="W71" s="40">
        <v>14</v>
      </c>
      <c r="X71">
        <v>240.74252881000001</v>
      </c>
      <c r="Y71" s="40">
        <v>98</v>
      </c>
      <c r="Z71">
        <v>335.69614001999997</v>
      </c>
      <c r="AA71" s="42">
        <v>69</v>
      </c>
      <c r="AB71" s="41">
        <v>-0.39062164000000621</v>
      </c>
      <c r="AC71" s="41">
        <v>-110.57123742000002</v>
      </c>
      <c r="AD71" s="40">
        <v>84</v>
      </c>
      <c r="AE71" s="13">
        <v>1.4634908816047254E-2</v>
      </c>
      <c r="AF71" s="42">
        <v>69</v>
      </c>
      <c r="AG71" s="41" t="s">
        <v>69</v>
      </c>
      <c r="AH71" s="41" t="b">
        <v>0</v>
      </c>
      <c r="AI71" s="41">
        <v>3.7568142545979739E-2</v>
      </c>
      <c r="AJ71" s="42">
        <v>69</v>
      </c>
      <c r="AK71" s="41">
        <v>58.459760316235688</v>
      </c>
      <c r="AL71" s="41">
        <v>32.140349824060031</v>
      </c>
      <c r="AM71" s="41">
        <v>46.802577182304631</v>
      </c>
      <c r="AN71" s="41">
        <v>37.976593626106705</v>
      </c>
      <c r="AO71" s="40">
        <v>8</v>
      </c>
      <c r="AP71" s="13">
        <v>816.64497650713611</v>
      </c>
      <c r="AQ71" s="44">
        <v>69</v>
      </c>
      <c r="AR71" s="48">
        <v>111.39554770718473</v>
      </c>
      <c r="AS71" s="48">
        <v>44.919579845617733</v>
      </c>
      <c r="AT71" s="48">
        <v>110.57192740409135</v>
      </c>
      <c r="AU71" s="48">
        <v>67.299588164660364</v>
      </c>
      <c r="AV71" s="40">
        <v>91</v>
      </c>
      <c r="AW71" s="13">
        <v>1003.3236028703906</v>
      </c>
    </row>
    <row r="72" spans="1:49" customFormat="1" x14ac:dyDescent="0.3">
      <c r="A72" s="7">
        <v>70</v>
      </c>
      <c r="B72" s="65">
        <v>72</v>
      </c>
      <c r="C72" s="66">
        <v>294.74502253000003</v>
      </c>
      <c r="D72" s="40">
        <v>98</v>
      </c>
      <c r="E72">
        <v>352.28740625</v>
      </c>
      <c r="F72" s="40">
        <v>76</v>
      </c>
      <c r="G72">
        <v>324.55097647000002</v>
      </c>
      <c r="H72" s="40">
        <v>66</v>
      </c>
      <c r="I72">
        <v>310.55882955999999</v>
      </c>
      <c r="J72" s="40">
        <v>70</v>
      </c>
      <c r="K72">
        <v>270.65349170000002</v>
      </c>
      <c r="L72" s="40">
        <v>66</v>
      </c>
      <c r="M72">
        <v>310.18972000999997</v>
      </c>
      <c r="N72" s="52">
        <v>70</v>
      </c>
      <c r="O72" s="53">
        <v>-3.9538061000000084</v>
      </c>
      <c r="P72" s="53">
        <v>-53.788363969999978</v>
      </c>
      <c r="Q72" s="40">
        <v>58</v>
      </c>
      <c r="R72" s="13">
        <v>3.205318078656192E-2</v>
      </c>
      <c r="S72" s="40">
        <v>85</v>
      </c>
      <c r="T72">
        <v>362.54012377999999</v>
      </c>
      <c r="U72" s="40">
        <v>66</v>
      </c>
      <c r="V72">
        <v>326.80992615000002</v>
      </c>
      <c r="W72" s="65">
        <v>72</v>
      </c>
      <c r="X72" s="66">
        <v>240.41577078</v>
      </c>
      <c r="Y72" s="40">
        <v>66</v>
      </c>
      <c r="Z72">
        <v>325.11035585000002</v>
      </c>
      <c r="AA72" s="42">
        <v>70</v>
      </c>
      <c r="AB72" s="41">
        <v>-2.1764945200000057</v>
      </c>
      <c r="AC72" s="41">
        <v>-110.61794980000002</v>
      </c>
      <c r="AD72" s="40">
        <v>74</v>
      </c>
      <c r="AE72" s="13">
        <v>1.4589602384636918E-2</v>
      </c>
      <c r="AF72" s="42">
        <v>70</v>
      </c>
      <c r="AG72" s="41" t="s">
        <v>69</v>
      </c>
      <c r="AH72" s="41" t="b">
        <v>0</v>
      </c>
      <c r="AI72" s="41">
        <v>5.3830937278174215E-2</v>
      </c>
      <c r="AJ72" s="42">
        <v>70</v>
      </c>
      <c r="AK72" s="41">
        <v>69.264386673811217</v>
      </c>
      <c r="AL72" s="41">
        <v>41.13538411515156</v>
      </c>
      <c r="AM72" s="41">
        <v>53.933483859709909</v>
      </c>
      <c r="AN72" s="41">
        <v>43.459905372760979</v>
      </c>
      <c r="AO72" s="40">
        <v>40</v>
      </c>
      <c r="AP72" s="13">
        <v>814.16453853568328</v>
      </c>
      <c r="AQ72" s="44">
        <v>70</v>
      </c>
      <c r="AR72" s="48">
        <v>115.1571350088571</v>
      </c>
      <c r="AS72" s="48">
        <v>59.457103705298685</v>
      </c>
      <c r="AT72" s="48">
        <v>110.63935984246707</v>
      </c>
      <c r="AU72" s="48">
        <v>60.217806469948442</v>
      </c>
      <c r="AV72" s="40">
        <v>52</v>
      </c>
      <c r="AW72" s="13">
        <v>987.4237621610788</v>
      </c>
    </row>
    <row r="73" spans="1:49" customFormat="1" x14ac:dyDescent="0.3">
      <c r="A73" s="7">
        <v>71</v>
      </c>
      <c r="B73" s="40">
        <v>66</v>
      </c>
      <c r="C73">
        <v>291.76068801000002</v>
      </c>
      <c r="D73" s="40">
        <v>79</v>
      </c>
      <c r="E73">
        <v>352.27877964999999</v>
      </c>
      <c r="F73" s="40">
        <v>81</v>
      </c>
      <c r="G73">
        <v>324.55097647000002</v>
      </c>
      <c r="H73" s="40">
        <v>80</v>
      </c>
      <c r="I73">
        <v>309.30293546000001</v>
      </c>
      <c r="J73" s="40">
        <v>66</v>
      </c>
      <c r="K73">
        <v>267.13468789000001</v>
      </c>
      <c r="L73" s="40">
        <v>78</v>
      </c>
      <c r="M73">
        <v>306.37073913</v>
      </c>
      <c r="N73" s="52">
        <v>71</v>
      </c>
      <c r="O73" s="53">
        <v>-5.582079350000015</v>
      </c>
      <c r="P73" s="53">
        <v>-52.192398249999997</v>
      </c>
      <c r="Q73" s="40">
        <v>12</v>
      </c>
      <c r="R73" s="13">
        <v>3.0352350676473253E-2</v>
      </c>
      <c r="S73" s="40">
        <v>77</v>
      </c>
      <c r="T73">
        <v>362.18644244000001</v>
      </c>
      <c r="U73" s="40">
        <v>73</v>
      </c>
      <c r="V73">
        <v>325.20606557000002</v>
      </c>
      <c r="W73" s="40">
        <v>66</v>
      </c>
      <c r="X73">
        <v>235.9261271</v>
      </c>
      <c r="Y73" s="40">
        <v>73</v>
      </c>
      <c r="Z73">
        <v>323.96893777999998</v>
      </c>
      <c r="AA73" s="42">
        <v>71</v>
      </c>
      <c r="AB73" s="41">
        <v>-9.9166567400000076</v>
      </c>
      <c r="AC73" s="41">
        <v>-112.05327354000002</v>
      </c>
      <c r="AD73" s="40">
        <v>66</v>
      </c>
      <c r="AE73" s="13">
        <v>1.4216594530234578E-2</v>
      </c>
      <c r="AF73" s="42">
        <v>71</v>
      </c>
      <c r="AG73" s="41" t="s">
        <v>69</v>
      </c>
      <c r="AH73" s="41" t="b">
        <v>0</v>
      </c>
      <c r="AI73" s="41">
        <v>1.8452478478726914E-2</v>
      </c>
      <c r="AJ73" s="42">
        <v>71</v>
      </c>
      <c r="AK73" s="41">
        <v>66.724770525653526</v>
      </c>
      <c r="AL73" s="41">
        <v>38.978113000891412</v>
      </c>
      <c r="AM73" s="41">
        <v>52.490056629387432</v>
      </c>
      <c r="AN73" s="41">
        <v>41.981371421028193</v>
      </c>
      <c r="AO73" s="40">
        <v>73</v>
      </c>
      <c r="AP73" s="13">
        <v>812.24536440114241</v>
      </c>
      <c r="AQ73" s="44">
        <v>71</v>
      </c>
      <c r="AR73" s="48">
        <v>115.60642499022211</v>
      </c>
      <c r="AS73" s="48">
        <v>57.992329808053533</v>
      </c>
      <c r="AT73" s="48">
        <v>112.49122717762953</v>
      </c>
      <c r="AU73" s="48">
        <v>60.729292994761146</v>
      </c>
      <c r="AV73" s="40">
        <v>23</v>
      </c>
      <c r="AW73" s="13">
        <v>975.25843007139838</v>
      </c>
    </row>
    <row r="74" spans="1:49" customFormat="1" x14ac:dyDescent="0.3">
      <c r="A74" s="7">
        <v>72</v>
      </c>
      <c r="B74" s="40">
        <v>77</v>
      </c>
      <c r="C74">
        <v>291.3811154</v>
      </c>
      <c r="D74" s="40">
        <v>80</v>
      </c>
      <c r="E74">
        <v>351.27912516999999</v>
      </c>
      <c r="F74" s="40">
        <v>75</v>
      </c>
      <c r="G74">
        <v>324.46556552999999</v>
      </c>
      <c r="H74" s="40">
        <v>78</v>
      </c>
      <c r="I74">
        <v>308.94836647</v>
      </c>
      <c r="J74" s="40">
        <v>65</v>
      </c>
      <c r="K74">
        <v>267.01709304000002</v>
      </c>
      <c r="L74" s="40">
        <v>80</v>
      </c>
      <c r="M74">
        <v>305.65286128000002</v>
      </c>
      <c r="N74" s="52">
        <v>72</v>
      </c>
      <c r="O74" s="53">
        <v>-2.0761173299999882</v>
      </c>
      <c r="P74" s="53">
        <v>-50.071369489999995</v>
      </c>
      <c r="Q74" s="40">
        <v>55</v>
      </c>
      <c r="R74" s="13">
        <v>2.9512698116235712E-2</v>
      </c>
      <c r="S74" s="40">
        <v>62</v>
      </c>
      <c r="T74">
        <v>361.95695153000003</v>
      </c>
      <c r="U74" s="40">
        <v>63</v>
      </c>
      <c r="V74">
        <v>323.32011674</v>
      </c>
      <c r="W74" s="40">
        <v>65</v>
      </c>
      <c r="X74">
        <v>233.78319221000001</v>
      </c>
      <c r="Y74" s="40">
        <v>95</v>
      </c>
      <c r="Z74">
        <v>317.66290980999997</v>
      </c>
      <c r="AA74" s="42">
        <v>72</v>
      </c>
      <c r="AB74" s="41">
        <v>-4.2736212500000192</v>
      </c>
      <c r="AC74" s="41">
        <v>-110.63743743999999</v>
      </c>
      <c r="AD74" s="40">
        <v>49</v>
      </c>
      <c r="AE74" s="13">
        <v>1.3316105342275078E-2</v>
      </c>
      <c r="AF74" s="42">
        <v>72</v>
      </c>
      <c r="AG74" s="41" t="s">
        <v>69</v>
      </c>
      <c r="AH74" s="43" t="b">
        <v>1</v>
      </c>
      <c r="AI74" s="43">
        <v>2.8359008030676355E-3</v>
      </c>
      <c r="AJ74" s="42">
        <v>72</v>
      </c>
      <c r="AK74" s="41">
        <v>64.361094162179754</v>
      </c>
      <c r="AL74" s="41">
        <v>39.634295338141932</v>
      </c>
      <c r="AM74" s="41">
        <v>50.114392201961586</v>
      </c>
      <c r="AN74" s="41">
        <v>38.97350078425599</v>
      </c>
      <c r="AO74" s="40">
        <v>42</v>
      </c>
      <c r="AP74" s="13">
        <v>811.18826210546263</v>
      </c>
      <c r="AQ74" s="44">
        <v>72</v>
      </c>
      <c r="AR74" s="48">
        <v>114.70931756226959</v>
      </c>
      <c r="AS74" s="48">
        <v>59.502221236973554</v>
      </c>
      <c r="AT74" s="48">
        <v>110.71994581771779</v>
      </c>
      <c r="AU74" s="48">
        <v>59.196468069847832</v>
      </c>
      <c r="AV74" s="40">
        <v>1</v>
      </c>
      <c r="AW74" s="13">
        <v>970.93504265740614</v>
      </c>
    </row>
    <row r="75" spans="1:49" customFormat="1" x14ac:dyDescent="0.3">
      <c r="A75" s="7">
        <v>73</v>
      </c>
      <c r="B75" s="40">
        <v>65</v>
      </c>
      <c r="C75">
        <v>290.82964382</v>
      </c>
      <c r="D75" s="40">
        <v>76</v>
      </c>
      <c r="E75">
        <v>348.71875893999999</v>
      </c>
      <c r="F75" s="40">
        <v>70</v>
      </c>
      <c r="G75">
        <v>324.44185567</v>
      </c>
      <c r="H75" s="40">
        <v>76</v>
      </c>
      <c r="I75">
        <v>308.03529454</v>
      </c>
      <c r="J75" s="40">
        <v>98</v>
      </c>
      <c r="K75">
        <v>261.48556194999998</v>
      </c>
      <c r="L75" s="40">
        <v>79</v>
      </c>
      <c r="M75">
        <v>305.01861592</v>
      </c>
      <c r="N75" s="52">
        <v>73</v>
      </c>
      <c r="O75" s="53">
        <v>-5.7075089200000093</v>
      </c>
      <c r="P75" s="53">
        <v>-58.21326909000004</v>
      </c>
      <c r="Q75" s="40">
        <v>53</v>
      </c>
      <c r="R75" s="13">
        <v>2.9392376581298518E-2</v>
      </c>
      <c r="S75" s="40">
        <v>83</v>
      </c>
      <c r="T75">
        <v>360.74933082000001</v>
      </c>
      <c r="U75" s="40">
        <v>62</v>
      </c>
      <c r="V75">
        <v>322.80197876</v>
      </c>
      <c r="W75" s="40">
        <v>98</v>
      </c>
      <c r="X75">
        <v>230.90858323</v>
      </c>
      <c r="Y75" s="40">
        <v>89</v>
      </c>
      <c r="Z75">
        <v>317.33118350000001</v>
      </c>
      <c r="AA75" s="42">
        <v>73</v>
      </c>
      <c r="AB75" s="41">
        <v>-1.237127790000045</v>
      </c>
      <c r="AC75" s="41">
        <v>-135.81982979</v>
      </c>
      <c r="AD75" s="40">
        <v>79</v>
      </c>
      <c r="AE75" s="13">
        <v>1.2532850344362528E-2</v>
      </c>
      <c r="AF75" s="42">
        <v>73</v>
      </c>
      <c r="AG75" s="41" t="s">
        <v>69</v>
      </c>
      <c r="AH75" s="41" t="b">
        <v>0</v>
      </c>
      <c r="AI75" s="41">
        <v>8.8936215455788517E-2</v>
      </c>
      <c r="AJ75" s="42">
        <v>73</v>
      </c>
      <c r="AK75" s="41">
        <v>69.588106517950706</v>
      </c>
      <c r="AL75" s="41">
        <v>41.287769607224867</v>
      </c>
      <c r="AM75" s="41">
        <v>58.492395712747431</v>
      </c>
      <c r="AN75" s="41">
        <v>39.396047715929129</v>
      </c>
      <c r="AO75" s="40">
        <v>71</v>
      </c>
      <c r="AP75" s="13">
        <v>807.519340616102</v>
      </c>
      <c r="AQ75" s="44">
        <v>73</v>
      </c>
      <c r="AR75" s="48">
        <v>136.01273652422276</v>
      </c>
      <c r="AS75" s="48">
        <v>70.552274942247593</v>
      </c>
      <c r="AT75" s="48">
        <v>135.82546392099445</v>
      </c>
      <c r="AU75" s="48">
        <v>65.647734185203461</v>
      </c>
      <c r="AV75" s="40">
        <v>42</v>
      </c>
      <c r="AW75" s="13">
        <v>958.59462761038958</v>
      </c>
    </row>
    <row r="76" spans="1:49" customFormat="1" x14ac:dyDescent="0.3">
      <c r="A76" s="7">
        <v>74</v>
      </c>
      <c r="B76" s="40">
        <v>74</v>
      </c>
      <c r="C76">
        <v>288.23832673999999</v>
      </c>
      <c r="D76" s="40">
        <v>81</v>
      </c>
      <c r="E76">
        <v>348.71875893999999</v>
      </c>
      <c r="F76" s="40">
        <v>71</v>
      </c>
      <c r="G76">
        <v>323.92573900999997</v>
      </c>
      <c r="H76" s="40">
        <v>81</v>
      </c>
      <c r="I76">
        <v>308.03529454</v>
      </c>
      <c r="J76" s="40">
        <v>77</v>
      </c>
      <c r="K76">
        <v>258.04103485000002</v>
      </c>
      <c r="L76" s="40">
        <v>76</v>
      </c>
      <c r="M76">
        <v>301.82156844999997</v>
      </c>
      <c r="N76" s="52">
        <v>74</v>
      </c>
      <c r="O76" s="53">
        <v>-0.73247281999999814</v>
      </c>
      <c r="P76" s="53">
        <v>-74.623119129999992</v>
      </c>
      <c r="Q76" s="40">
        <v>30</v>
      </c>
      <c r="R76" s="13">
        <v>2.8886754833118967E-2</v>
      </c>
      <c r="S76" s="40">
        <v>94</v>
      </c>
      <c r="T76">
        <v>360.7119222</v>
      </c>
      <c r="U76" s="40">
        <v>91</v>
      </c>
      <c r="V76">
        <v>319.28942510000002</v>
      </c>
      <c r="W76" s="40">
        <v>99</v>
      </c>
      <c r="X76">
        <v>218.88326954999999</v>
      </c>
      <c r="Y76" s="40">
        <v>65</v>
      </c>
      <c r="Z76">
        <v>316.31726050999998</v>
      </c>
      <c r="AA76" s="42">
        <v>74</v>
      </c>
      <c r="AB76" s="41">
        <v>-2.3808281400000055</v>
      </c>
      <c r="AC76" s="41">
        <v>-163.18663642999999</v>
      </c>
      <c r="AD76" s="40">
        <v>51</v>
      </c>
      <c r="AE76" s="13">
        <v>1.0067028857790334E-2</v>
      </c>
      <c r="AF76" s="42">
        <v>74</v>
      </c>
      <c r="AG76" s="41" t="s">
        <v>70</v>
      </c>
      <c r="AH76" s="43" t="b">
        <v>1</v>
      </c>
      <c r="AI76" s="43">
        <v>4.773973816177236E-3</v>
      </c>
      <c r="AJ76" s="42">
        <v>74</v>
      </c>
      <c r="AK76" s="41">
        <v>92.219064628045743</v>
      </c>
      <c r="AL76" s="41">
        <v>57.372753833003443</v>
      </c>
      <c r="AM76" s="41">
        <v>74.626713883985332</v>
      </c>
      <c r="AN76" s="41">
        <v>52.438661539102718</v>
      </c>
      <c r="AO76" s="40">
        <v>49</v>
      </c>
      <c r="AP76" s="13">
        <v>799.26486638676522</v>
      </c>
      <c r="AQ76" s="44">
        <v>74</v>
      </c>
      <c r="AR76" s="48">
        <v>167.91518584034858</v>
      </c>
      <c r="AS76" s="48">
        <v>84.691429101803564</v>
      </c>
      <c r="AT76" s="48">
        <v>163.20400317384747</v>
      </c>
      <c r="AU76" s="48">
        <v>87.934939405046109</v>
      </c>
      <c r="AV76" s="40">
        <v>40</v>
      </c>
      <c r="AW76" s="13">
        <v>953.31149509975035</v>
      </c>
    </row>
    <row r="77" spans="1:49" customFormat="1" x14ac:dyDescent="0.3">
      <c r="A77" s="7">
        <v>75</v>
      </c>
      <c r="B77" s="40">
        <v>83</v>
      </c>
      <c r="C77">
        <v>286.99272445999998</v>
      </c>
      <c r="D77" s="40">
        <v>75</v>
      </c>
      <c r="E77">
        <v>344.59973767000002</v>
      </c>
      <c r="F77" s="40">
        <v>83</v>
      </c>
      <c r="G77">
        <v>322.60650845999999</v>
      </c>
      <c r="H77" s="40">
        <v>79</v>
      </c>
      <c r="I77">
        <v>307.92796463000002</v>
      </c>
      <c r="J77" s="40">
        <v>83</v>
      </c>
      <c r="K77">
        <v>257.24953878999997</v>
      </c>
      <c r="L77" s="40">
        <v>81</v>
      </c>
      <c r="M77">
        <v>301.82156844999997</v>
      </c>
      <c r="N77" s="52">
        <v>75</v>
      </c>
      <c r="O77" s="53">
        <v>-5.2365682999999876</v>
      </c>
      <c r="P77" s="53">
        <v>-76.004036899999988</v>
      </c>
      <c r="Q77" s="40">
        <v>21</v>
      </c>
      <c r="R77" s="13">
        <v>2.8865054585992492E-2</v>
      </c>
      <c r="S77" s="40">
        <v>93</v>
      </c>
      <c r="T77">
        <v>360.33027263000002</v>
      </c>
      <c r="U77" s="40">
        <v>79</v>
      </c>
      <c r="V77">
        <v>317.29465303000001</v>
      </c>
      <c r="W77" s="40">
        <v>96</v>
      </c>
      <c r="X77">
        <v>213.96513942000001</v>
      </c>
      <c r="Y77" s="40">
        <v>86</v>
      </c>
      <c r="Z77">
        <v>315.93933046000001</v>
      </c>
      <c r="AA77" s="42">
        <v>75</v>
      </c>
      <c r="AB77" s="41">
        <v>2.1074797599999897</v>
      </c>
      <c r="AC77" s="41">
        <v>-168.74135855999998</v>
      </c>
      <c r="AD77" s="40">
        <v>8</v>
      </c>
      <c r="AE77" s="13">
        <v>9.675183196590071E-3</v>
      </c>
      <c r="AF77" s="42">
        <v>75</v>
      </c>
      <c r="AG77" s="41" t="s">
        <v>69</v>
      </c>
      <c r="AH77" s="41" t="b">
        <v>0</v>
      </c>
      <c r="AI77" s="41">
        <v>8.1387963294337437E-2</v>
      </c>
      <c r="AJ77" s="42">
        <v>75</v>
      </c>
      <c r="AK77" s="41">
        <v>95.85583675658026</v>
      </c>
      <c r="AL77" s="41">
        <v>58.316185177708931</v>
      </c>
      <c r="AM77" s="41">
        <v>76.18421931513852</v>
      </c>
      <c r="AN77" s="41">
        <v>57.211269020313068</v>
      </c>
      <c r="AO77" s="40">
        <v>12</v>
      </c>
      <c r="AP77" s="13">
        <v>794.08988465844993</v>
      </c>
      <c r="AQ77" s="44">
        <v>75</v>
      </c>
      <c r="AR77" s="48">
        <v>174.49691924593202</v>
      </c>
      <c r="AS77" s="48">
        <v>91.567735038973467</v>
      </c>
      <c r="AT77" s="48">
        <v>168.75451863465253</v>
      </c>
      <c r="AU77" s="48">
        <v>88.671584818238017</v>
      </c>
      <c r="AV77" s="40">
        <v>2</v>
      </c>
      <c r="AW77" s="13">
        <v>940.5982548577897</v>
      </c>
    </row>
    <row r="78" spans="1:49" customFormat="1" x14ac:dyDescent="0.3">
      <c r="A78" s="7">
        <v>76</v>
      </c>
      <c r="B78" s="40">
        <v>75</v>
      </c>
      <c r="C78">
        <v>282.64331125000001</v>
      </c>
      <c r="D78" s="40">
        <v>66</v>
      </c>
      <c r="E78">
        <v>340.3506744</v>
      </c>
      <c r="F78" s="40">
        <v>66</v>
      </c>
      <c r="G78">
        <v>322.30891455</v>
      </c>
      <c r="H78" s="40">
        <v>73</v>
      </c>
      <c r="I78">
        <v>304.94944287999999</v>
      </c>
      <c r="J78" s="40">
        <v>91</v>
      </c>
      <c r="K78">
        <v>255.99417835</v>
      </c>
      <c r="L78" s="40">
        <v>65</v>
      </c>
      <c r="M78">
        <v>299.95319185</v>
      </c>
      <c r="N78" s="52">
        <v>76</v>
      </c>
      <c r="O78" s="53">
        <v>-6.2137260900000229</v>
      </c>
      <c r="P78" s="53">
        <v>-76.239692130000037</v>
      </c>
      <c r="Q78" s="40">
        <v>46</v>
      </c>
      <c r="R78" s="13">
        <v>2.818228837509516E-2</v>
      </c>
      <c r="S78" s="40">
        <v>99</v>
      </c>
      <c r="T78">
        <v>360.17962740000002</v>
      </c>
      <c r="U78" s="40">
        <v>95</v>
      </c>
      <c r="V78">
        <v>317.25175053999999</v>
      </c>
      <c r="W78" s="40">
        <v>83</v>
      </c>
      <c r="X78">
        <v>211.89745735</v>
      </c>
      <c r="Y78" s="40">
        <v>90</v>
      </c>
      <c r="Z78">
        <v>315.68664039999999</v>
      </c>
      <c r="AA78" s="42">
        <v>76</v>
      </c>
      <c r="AB78" s="41">
        <v>-1.147343410000019</v>
      </c>
      <c r="AC78" s="41">
        <v>-167.91792508999998</v>
      </c>
      <c r="AD78" s="40">
        <v>44</v>
      </c>
      <c r="AE78" s="13">
        <v>9.1974856044704009E-3</v>
      </c>
      <c r="AF78" s="42">
        <v>76</v>
      </c>
      <c r="AG78" s="41" t="s">
        <v>69</v>
      </c>
      <c r="AH78" s="41" t="b">
        <v>0</v>
      </c>
      <c r="AI78" s="41">
        <v>7.4669744490751769E-2</v>
      </c>
      <c r="AJ78" s="42">
        <v>76</v>
      </c>
      <c r="AK78" s="41">
        <v>96.857055151697523</v>
      </c>
      <c r="AL78" s="41">
        <v>61.448154412520388</v>
      </c>
      <c r="AM78" s="41">
        <v>76.49249014118142</v>
      </c>
      <c r="AN78" s="41">
        <v>55.773465749693216</v>
      </c>
      <c r="AO78" s="40">
        <v>31</v>
      </c>
      <c r="AP78" s="13">
        <v>791.43196904485092</v>
      </c>
      <c r="AQ78" s="44">
        <v>76</v>
      </c>
      <c r="AR78" s="48">
        <v>174.42263454779913</v>
      </c>
      <c r="AS78" s="48">
        <v>94.799149488818713</v>
      </c>
      <c r="AT78" s="48">
        <v>167.92184480713436</v>
      </c>
      <c r="AU78" s="48">
        <v>86.124274799645221</v>
      </c>
      <c r="AV78" s="40">
        <v>31</v>
      </c>
      <c r="AW78" s="13">
        <v>940.51735710830678</v>
      </c>
    </row>
    <row r="79" spans="1:49" customFormat="1" x14ac:dyDescent="0.3">
      <c r="A79" s="7">
        <v>77</v>
      </c>
      <c r="B79" s="40">
        <v>91</v>
      </c>
      <c r="C79">
        <v>282.29397835999998</v>
      </c>
      <c r="D79" s="40">
        <v>89</v>
      </c>
      <c r="E79">
        <v>338.84372354999999</v>
      </c>
      <c r="F79" s="40">
        <v>65</v>
      </c>
      <c r="G79">
        <v>321.98116012000003</v>
      </c>
      <c r="H79" s="40">
        <v>75</v>
      </c>
      <c r="I79">
        <v>303.95891459000001</v>
      </c>
      <c r="J79" s="40">
        <v>94</v>
      </c>
      <c r="K79">
        <v>255.32551273999999</v>
      </c>
      <c r="L79" s="40">
        <v>89</v>
      </c>
      <c r="M79">
        <v>299.91434272999999</v>
      </c>
      <c r="N79" s="52">
        <v>77</v>
      </c>
      <c r="O79" s="53">
        <v>-4.2483717600000546</v>
      </c>
      <c r="P79" s="53">
        <v>-67.299677009999982</v>
      </c>
      <c r="Q79" s="40">
        <v>36</v>
      </c>
      <c r="R79" s="13">
        <v>2.5291710817752226E-2</v>
      </c>
      <c r="S79" s="40">
        <v>92</v>
      </c>
      <c r="T79">
        <v>359.96152190999999</v>
      </c>
      <c r="U79" s="40">
        <v>92</v>
      </c>
      <c r="V79">
        <v>317.02338808000002</v>
      </c>
      <c r="W79" s="65">
        <v>62</v>
      </c>
      <c r="X79" s="66">
        <v>210.53911790000001</v>
      </c>
      <c r="Y79" s="40">
        <v>80</v>
      </c>
      <c r="Z79">
        <v>315.56011236000001</v>
      </c>
      <c r="AA79" s="42">
        <v>77</v>
      </c>
      <c r="AB79" s="41">
        <v>-0.74764207999999144</v>
      </c>
      <c r="AC79" s="41">
        <v>-156.32346608</v>
      </c>
      <c r="AD79" s="40">
        <v>73</v>
      </c>
      <c r="AE79" s="13">
        <v>9.1085947605209772E-3</v>
      </c>
      <c r="AF79" s="42">
        <v>77</v>
      </c>
      <c r="AG79" s="41" t="s">
        <v>69</v>
      </c>
      <c r="AH79" s="41" t="b">
        <v>0</v>
      </c>
      <c r="AI79" s="41">
        <v>5.8343522906982602E-2</v>
      </c>
      <c r="AJ79" s="42">
        <v>77</v>
      </c>
      <c r="AK79" s="41">
        <v>85.627691675964542</v>
      </c>
      <c r="AL79" s="41">
        <v>50.495553266519437</v>
      </c>
      <c r="AM79" s="41">
        <v>67.433635437083524</v>
      </c>
      <c r="AN79" s="41">
        <v>53.326194648326108</v>
      </c>
      <c r="AO79" s="40">
        <v>65</v>
      </c>
      <c r="AP79" s="13">
        <v>790.62403483751154</v>
      </c>
      <c r="AQ79" s="44">
        <v>77</v>
      </c>
      <c r="AR79" s="48">
        <v>159.51372115097288</v>
      </c>
      <c r="AS79" s="48">
        <v>74.17973840676521</v>
      </c>
      <c r="AT79" s="48">
        <v>156.32525392893081</v>
      </c>
      <c r="AU79" s="48">
        <v>88.522449966249752</v>
      </c>
      <c r="AV79" s="40">
        <v>38</v>
      </c>
      <c r="AW79" s="13">
        <v>916.24475823939565</v>
      </c>
    </row>
    <row r="80" spans="1:49" customFormat="1" x14ac:dyDescent="0.3">
      <c r="A80" s="7">
        <v>78</v>
      </c>
      <c r="B80" s="40">
        <v>98</v>
      </c>
      <c r="C80">
        <v>282.14808797000001</v>
      </c>
      <c r="D80" s="40">
        <v>86</v>
      </c>
      <c r="E80">
        <v>336.27878085999998</v>
      </c>
      <c r="F80" s="40">
        <v>91</v>
      </c>
      <c r="G80">
        <v>321.82765288000002</v>
      </c>
      <c r="H80" s="40">
        <v>65</v>
      </c>
      <c r="I80">
        <v>302.03047579999998</v>
      </c>
      <c r="J80" s="40">
        <v>74</v>
      </c>
      <c r="K80">
        <v>254.95126519999999</v>
      </c>
      <c r="L80" s="40">
        <v>73</v>
      </c>
      <c r="M80">
        <v>299.24193395999998</v>
      </c>
      <c r="N80" s="52">
        <v>78</v>
      </c>
      <c r="O80" s="53">
        <v>-2.5776273399999923</v>
      </c>
      <c r="P80" s="55">
        <v>-77.69747737000003</v>
      </c>
      <c r="Q80" s="40">
        <v>6</v>
      </c>
      <c r="R80" s="13">
        <v>2.46937185922524E-2</v>
      </c>
      <c r="S80" s="40">
        <v>91</v>
      </c>
      <c r="T80">
        <v>359.64948776</v>
      </c>
      <c r="U80" s="40">
        <v>93</v>
      </c>
      <c r="V80">
        <v>316.45635845999999</v>
      </c>
      <c r="W80" s="40">
        <v>93</v>
      </c>
      <c r="X80">
        <v>209.63624439</v>
      </c>
      <c r="Y80" s="40">
        <v>79</v>
      </c>
      <c r="Z80">
        <v>315.25042244999997</v>
      </c>
      <c r="AA80" s="42">
        <v>78</v>
      </c>
      <c r="AB80" s="41">
        <v>-3.380935720000025</v>
      </c>
      <c r="AC80" s="41">
        <v>-163.80480922999999</v>
      </c>
      <c r="AD80" s="40">
        <v>19</v>
      </c>
      <c r="AE80" s="13">
        <v>8.1173621224100434E-3</v>
      </c>
      <c r="AF80" s="42">
        <v>78</v>
      </c>
      <c r="AG80" s="41" t="s">
        <v>69</v>
      </c>
      <c r="AH80" s="41" t="b">
        <v>0</v>
      </c>
      <c r="AI80" s="41">
        <v>1.2535146902185611E-2</v>
      </c>
      <c r="AJ80" s="42">
        <v>78</v>
      </c>
      <c r="AK80" s="41">
        <v>99.595246643733546</v>
      </c>
      <c r="AL80" s="41">
        <v>62.084812067170645</v>
      </c>
      <c r="AM80" s="41">
        <v>77.740222229972957</v>
      </c>
      <c r="AN80" s="41">
        <v>59.365458990323496</v>
      </c>
      <c r="AO80" s="40">
        <v>58</v>
      </c>
      <c r="AP80" s="13">
        <v>783.63820381672656</v>
      </c>
      <c r="AQ80" s="44">
        <v>78</v>
      </c>
      <c r="AR80" s="48">
        <v>173.3999676153382</v>
      </c>
      <c r="AS80" s="48">
        <v>94.804193782848714</v>
      </c>
      <c r="AT80" s="48">
        <v>163.83969681740584</v>
      </c>
      <c r="AU80" s="48">
        <v>88.156044630421803</v>
      </c>
      <c r="AV80" s="40">
        <v>98</v>
      </c>
      <c r="AW80" s="13">
        <v>902.43440201184262</v>
      </c>
    </row>
    <row r="81" spans="1:49" customFormat="1" x14ac:dyDescent="0.3">
      <c r="A81" s="7">
        <v>79</v>
      </c>
      <c r="B81" s="40">
        <v>94</v>
      </c>
      <c r="C81">
        <v>281.51074512000002</v>
      </c>
      <c r="D81" s="40">
        <v>88</v>
      </c>
      <c r="E81">
        <v>336.06274494000002</v>
      </c>
      <c r="F81" s="40">
        <v>80</v>
      </c>
      <c r="G81">
        <v>321.57791229999998</v>
      </c>
      <c r="H81" s="40">
        <v>89</v>
      </c>
      <c r="I81">
        <v>302.02211260000001</v>
      </c>
      <c r="J81" s="40">
        <v>93</v>
      </c>
      <c r="K81">
        <v>254.82266568</v>
      </c>
      <c r="L81" s="40">
        <v>75</v>
      </c>
      <c r="M81">
        <v>298.72234629000002</v>
      </c>
      <c r="N81" s="52">
        <v>79</v>
      </c>
      <c r="O81" s="53">
        <v>-2.9093487100000175</v>
      </c>
      <c r="P81" s="53">
        <v>-76.233180089999991</v>
      </c>
      <c r="Q81" s="40">
        <v>100</v>
      </c>
      <c r="R81" s="13">
        <v>2.4361788120930584E-2</v>
      </c>
      <c r="S81" s="40">
        <v>65</v>
      </c>
      <c r="T81">
        <v>358.92314482</v>
      </c>
      <c r="U81" s="40">
        <v>65</v>
      </c>
      <c r="V81">
        <v>316.18234231000002</v>
      </c>
      <c r="W81" s="40">
        <v>91</v>
      </c>
      <c r="X81">
        <v>209.63247755</v>
      </c>
      <c r="Y81" s="40">
        <v>94</v>
      </c>
      <c r="Z81">
        <v>314.87171482000002</v>
      </c>
      <c r="AA81" s="42">
        <v>79</v>
      </c>
      <c r="AB81" s="41">
        <v>-2.0442305800000327</v>
      </c>
      <c r="AC81" s="41">
        <v>-163.10978938000002</v>
      </c>
      <c r="AD81" s="40">
        <v>17</v>
      </c>
      <c r="AE81" s="13">
        <v>8.0154007381021547E-3</v>
      </c>
      <c r="AF81" s="42">
        <v>79</v>
      </c>
      <c r="AG81" s="41" t="s">
        <v>69</v>
      </c>
      <c r="AH81" s="41" t="b">
        <v>0</v>
      </c>
      <c r="AI81" s="41">
        <v>2.5630961090045361E-2</v>
      </c>
      <c r="AJ81" s="42">
        <v>79</v>
      </c>
      <c r="AK81" s="41">
        <v>97.911971415899103</v>
      </c>
      <c r="AL81" s="41">
        <v>61.694636696857806</v>
      </c>
      <c r="AM81" s="41">
        <v>76.288675808082743</v>
      </c>
      <c r="AN81" s="41">
        <v>57.840630326857635</v>
      </c>
      <c r="AO81" s="40">
        <v>19</v>
      </c>
      <c r="AP81" s="13">
        <v>780.95797104590235</v>
      </c>
      <c r="AQ81" s="44">
        <v>79</v>
      </c>
      <c r="AR81" s="48">
        <v>170.77059324407116</v>
      </c>
      <c r="AS81" s="48">
        <v>94.055396934615487</v>
      </c>
      <c r="AT81" s="48">
        <v>163.12259889497892</v>
      </c>
      <c r="AU81" s="48">
        <v>84.363190658547936</v>
      </c>
      <c r="AV81" s="40">
        <v>96</v>
      </c>
      <c r="AW81" s="13">
        <v>878.56168371573301</v>
      </c>
    </row>
    <row r="82" spans="1:49" customFormat="1" x14ac:dyDescent="0.3">
      <c r="A82" s="7">
        <v>80</v>
      </c>
      <c r="B82" s="40">
        <v>93</v>
      </c>
      <c r="C82">
        <v>281.40053534999998</v>
      </c>
      <c r="D82" s="40">
        <v>74</v>
      </c>
      <c r="E82">
        <v>335.49554886999999</v>
      </c>
      <c r="F82" s="65">
        <v>72</v>
      </c>
      <c r="G82" s="66">
        <v>321.55286796000001</v>
      </c>
      <c r="H82" s="40">
        <v>95</v>
      </c>
      <c r="I82">
        <v>301.43100072999999</v>
      </c>
      <c r="J82" s="40">
        <v>92</v>
      </c>
      <c r="K82">
        <v>254.62935358999999</v>
      </c>
      <c r="L82" s="40">
        <v>88</v>
      </c>
      <c r="M82">
        <v>297.34187218</v>
      </c>
      <c r="N82" s="52">
        <v>80</v>
      </c>
      <c r="O82" s="53">
        <v>-3.6500741799999901</v>
      </c>
      <c r="P82" s="55">
        <v>-76.76515710999999</v>
      </c>
      <c r="Q82" s="40">
        <v>4</v>
      </c>
      <c r="R82" s="13">
        <v>2.3238098118656583E-2</v>
      </c>
      <c r="S82" s="40">
        <v>82</v>
      </c>
      <c r="T82">
        <v>358.57905682000001</v>
      </c>
      <c r="U82" s="40">
        <v>76</v>
      </c>
      <c r="V82">
        <v>315.69690229000003</v>
      </c>
      <c r="W82" s="40">
        <v>94</v>
      </c>
      <c r="X82">
        <v>208.44617467</v>
      </c>
      <c r="Y82" s="40">
        <v>88</v>
      </c>
      <c r="Z82">
        <v>314.82308533999998</v>
      </c>
      <c r="AA82" s="42">
        <v>80</v>
      </c>
      <c r="AB82" s="41">
        <v>0.19886880000001383</v>
      </c>
      <c r="AC82" s="41">
        <v>-166.92063200999999</v>
      </c>
      <c r="AD82" s="40">
        <v>97</v>
      </c>
      <c r="AE82" s="13">
        <v>7.2515855509224418E-3</v>
      </c>
      <c r="AF82" s="42">
        <v>80</v>
      </c>
      <c r="AG82" s="41" t="s">
        <v>69</v>
      </c>
      <c r="AH82" s="41" t="b">
        <v>0</v>
      </c>
      <c r="AI82" s="41">
        <v>4.8739976914508223E-2</v>
      </c>
      <c r="AJ82" s="42">
        <v>80</v>
      </c>
      <c r="AK82" s="41">
        <v>96.794367714643926</v>
      </c>
      <c r="AL82" s="41">
        <v>59.344683796147386</v>
      </c>
      <c r="AM82" s="41">
        <v>76.851886038291113</v>
      </c>
      <c r="AN82" s="41">
        <v>57.392165594849352</v>
      </c>
      <c r="AO82" s="40">
        <v>50</v>
      </c>
      <c r="AP82" s="13">
        <v>780.65790294464148</v>
      </c>
      <c r="AQ82" s="44">
        <v>80</v>
      </c>
      <c r="AR82" s="48">
        <v>174.28804443812928</v>
      </c>
      <c r="AS82" s="48">
        <v>93.500058926056042</v>
      </c>
      <c r="AT82" s="48">
        <v>166.92075047583944</v>
      </c>
      <c r="AU82" s="48">
        <v>88.15527947436307</v>
      </c>
      <c r="AV82" s="40">
        <v>66</v>
      </c>
      <c r="AW82" s="13">
        <v>863.53002371702485</v>
      </c>
    </row>
    <row r="83" spans="1:49" customFormat="1" x14ac:dyDescent="0.3">
      <c r="A83" s="7">
        <v>81</v>
      </c>
      <c r="B83" s="40">
        <v>90</v>
      </c>
      <c r="C83">
        <v>281.24538078</v>
      </c>
      <c r="D83" s="40">
        <v>94</v>
      </c>
      <c r="E83">
        <v>333.12352019999997</v>
      </c>
      <c r="F83" s="40">
        <v>93</v>
      </c>
      <c r="G83">
        <v>320.78373985000002</v>
      </c>
      <c r="H83" s="40">
        <v>86</v>
      </c>
      <c r="I83">
        <v>300.98440463999998</v>
      </c>
      <c r="J83" s="40">
        <v>99</v>
      </c>
      <c r="K83">
        <v>254.40356047</v>
      </c>
      <c r="L83" s="40">
        <v>86</v>
      </c>
      <c r="M83">
        <v>296.95361914</v>
      </c>
      <c r="N83" s="52">
        <v>81</v>
      </c>
      <c r="O83" s="53">
        <v>-6.2137260900000229</v>
      </c>
      <c r="P83" s="55">
        <v>-76.239692130000037</v>
      </c>
      <c r="Q83" s="40">
        <v>52</v>
      </c>
      <c r="R83" s="13">
        <v>2.2682531257749119E-2</v>
      </c>
      <c r="S83" s="65">
        <v>61</v>
      </c>
      <c r="T83" s="66">
        <v>357.85557241999999</v>
      </c>
      <c r="U83" s="40">
        <v>81</v>
      </c>
      <c r="V83">
        <v>315.69690229000003</v>
      </c>
      <c r="W83" s="40">
        <v>92</v>
      </c>
      <c r="X83">
        <v>207.53802361999999</v>
      </c>
      <c r="Y83" s="40">
        <v>76</v>
      </c>
      <c r="Z83">
        <v>314.54955888000001</v>
      </c>
      <c r="AA83" s="42">
        <v>81</v>
      </c>
      <c r="AB83" s="41">
        <v>-1.147343410000019</v>
      </c>
      <c r="AC83" s="41">
        <v>-167.91792508999998</v>
      </c>
      <c r="AD83" s="40">
        <v>76</v>
      </c>
      <c r="AE83" s="13">
        <v>6.8327631453584869E-3</v>
      </c>
      <c r="AF83" s="42">
        <v>81</v>
      </c>
      <c r="AG83" s="41" t="s">
        <v>69</v>
      </c>
      <c r="AH83" s="41" t="b">
        <v>0</v>
      </c>
      <c r="AI83" s="41">
        <v>7.4669744490751769E-2</v>
      </c>
      <c r="AJ83" s="42">
        <v>81</v>
      </c>
      <c r="AK83" s="41">
        <v>96.857055151697523</v>
      </c>
      <c r="AL83" s="41">
        <v>61.448154412520388</v>
      </c>
      <c r="AM83" s="41">
        <v>76.49249014118142</v>
      </c>
      <c r="AN83" s="41">
        <v>55.773465749693216</v>
      </c>
      <c r="AO83" s="40">
        <v>38</v>
      </c>
      <c r="AP83" s="13">
        <v>776.04279063559045</v>
      </c>
      <c r="AQ83" s="44">
        <v>81</v>
      </c>
      <c r="AR83" s="48">
        <v>174.42263454779913</v>
      </c>
      <c r="AS83" s="48">
        <v>94.799149488818713</v>
      </c>
      <c r="AT83" s="48">
        <v>167.92184480713436</v>
      </c>
      <c r="AU83" s="48">
        <v>86.124274799645221</v>
      </c>
      <c r="AV83" s="40">
        <v>64</v>
      </c>
      <c r="AW83" s="13">
        <v>863.03479563601468</v>
      </c>
    </row>
    <row r="84" spans="1:49" customFormat="1" x14ac:dyDescent="0.3">
      <c r="A84" s="7">
        <v>82</v>
      </c>
      <c r="B84" s="40">
        <v>92</v>
      </c>
      <c r="C84">
        <v>281.11943638000002</v>
      </c>
      <c r="D84" s="40">
        <v>95</v>
      </c>
      <c r="E84">
        <v>332.98307466</v>
      </c>
      <c r="F84" s="40">
        <v>94</v>
      </c>
      <c r="G84">
        <v>320.05719248000003</v>
      </c>
      <c r="H84" s="40">
        <v>92</v>
      </c>
      <c r="I84">
        <v>300.62159709999997</v>
      </c>
      <c r="J84" s="40">
        <v>95</v>
      </c>
      <c r="K84">
        <v>253.52931699000001</v>
      </c>
      <c r="L84" s="40">
        <v>95</v>
      </c>
      <c r="M84">
        <v>296.07962128000003</v>
      </c>
      <c r="N84" s="52">
        <v>82</v>
      </c>
      <c r="O84" s="53">
        <v>-4.4075077500000361</v>
      </c>
      <c r="P84" s="53">
        <v>-71.004380489999988</v>
      </c>
      <c r="Q84" s="40">
        <v>27</v>
      </c>
      <c r="R84" s="13">
        <v>2.1979111473822813E-2</v>
      </c>
      <c r="S84" s="40">
        <v>95</v>
      </c>
      <c r="T84">
        <v>357.56860141999999</v>
      </c>
      <c r="U84" s="40">
        <v>80</v>
      </c>
      <c r="V84">
        <v>315.36124355999999</v>
      </c>
      <c r="W84" s="40">
        <v>100</v>
      </c>
      <c r="X84">
        <v>207.40260269000001</v>
      </c>
      <c r="Y84" s="40">
        <v>81</v>
      </c>
      <c r="Z84">
        <v>314.54955888000001</v>
      </c>
      <c r="AA84" s="42">
        <v>82</v>
      </c>
      <c r="AB84" s="41">
        <v>-3.2010914400000274</v>
      </c>
      <c r="AC84" s="41">
        <v>-154.66921024999999</v>
      </c>
      <c r="AD84" s="40">
        <v>81</v>
      </c>
      <c r="AE84" s="13">
        <v>6.8327631453584869E-3</v>
      </c>
      <c r="AF84" s="42">
        <v>82</v>
      </c>
      <c r="AG84" s="41" t="s">
        <v>69</v>
      </c>
      <c r="AH84" s="41" t="b">
        <v>0</v>
      </c>
      <c r="AI84" s="41">
        <v>4.1377372644566257E-2</v>
      </c>
      <c r="AJ84" s="42">
        <v>82</v>
      </c>
      <c r="AK84" s="41">
        <v>88.292926261470043</v>
      </c>
      <c r="AL84" s="41">
        <v>52.640750288046057</v>
      </c>
      <c r="AM84" s="41">
        <v>71.14104422437866</v>
      </c>
      <c r="AN84" s="41">
        <v>52.804058010515369</v>
      </c>
      <c r="AO84" s="40">
        <v>1</v>
      </c>
      <c r="AP84" s="13">
        <v>775.79054746785732</v>
      </c>
      <c r="AQ84" s="44">
        <v>82</v>
      </c>
      <c r="AR84" s="48">
        <v>158.58189373089508</v>
      </c>
      <c r="AS84" s="48">
        <v>82.548446855663371</v>
      </c>
      <c r="AT84" s="48">
        <v>154.70233219239438</v>
      </c>
      <c r="AU84" s="48">
        <v>79.913008413732385</v>
      </c>
      <c r="AV84" s="40">
        <v>99</v>
      </c>
      <c r="AW84" s="13">
        <v>854.04876943336023</v>
      </c>
    </row>
    <row r="85" spans="1:49" customFormat="1" x14ac:dyDescent="0.3">
      <c r="A85" s="7">
        <v>83</v>
      </c>
      <c r="B85" s="40">
        <v>95</v>
      </c>
      <c r="C85">
        <v>279.89055673000001</v>
      </c>
      <c r="D85" s="40">
        <v>92</v>
      </c>
      <c r="E85">
        <v>332.70246266999999</v>
      </c>
      <c r="F85" s="40">
        <v>92</v>
      </c>
      <c r="G85">
        <v>320.03119578000002</v>
      </c>
      <c r="H85" s="40">
        <v>94</v>
      </c>
      <c r="I85">
        <v>300.60961940999999</v>
      </c>
      <c r="J85" s="40">
        <v>85</v>
      </c>
      <c r="K85">
        <v>253.29497842000001</v>
      </c>
      <c r="L85" s="40">
        <v>94</v>
      </c>
      <c r="M85">
        <v>295.56552873999999</v>
      </c>
      <c r="N85" s="52">
        <v>83</v>
      </c>
      <c r="O85" s="53">
        <v>-2.6768604299999765</v>
      </c>
      <c r="P85" s="53">
        <v>-65.356969670000012</v>
      </c>
      <c r="Q85" s="40">
        <v>33</v>
      </c>
      <c r="R85" s="13">
        <v>2.1790273775438306E-2</v>
      </c>
      <c r="S85" s="40">
        <v>69</v>
      </c>
      <c r="T85">
        <v>357.16703260000003</v>
      </c>
      <c r="U85" s="40">
        <v>78</v>
      </c>
      <c r="V85">
        <v>315.28336379000001</v>
      </c>
      <c r="W85" s="40">
        <v>95</v>
      </c>
      <c r="X85">
        <v>206.77922638000001</v>
      </c>
      <c r="Y85" s="40">
        <v>92</v>
      </c>
      <c r="Z85">
        <v>314.42538337000002</v>
      </c>
      <c r="AA85" s="42">
        <v>83</v>
      </c>
      <c r="AB85" s="41">
        <v>4.4939231100000256</v>
      </c>
      <c r="AC85" s="41">
        <v>-148.85187347000002</v>
      </c>
      <c r="AD85" s="40">
        <v>57</v>
      </c>
      <c r="AE85" s="13">
        <v>6.550490175276695E-3</v>
      </c>
      <c r="AF85" s="42">
        <v>83</v>
      </c>
      <c r="AG85" s="41" t="s">
        <v>69</v>
      </c>
      <c r="AH85" s="41" t="b">
        <v>0</v>
      </c>
      <c r="AI85" s="41">
        <v>7.1148107248907688E-2</v>
      </c>
      <c r="AJ85" s="42">
        <v>83</v>
      </c>
      <c r="AK85" s="41">
        <v>82.029637431032654</v>
      </c>
      <c r="AL85" s="41">
        <v>50.269448014081952</v>
      </c>
      <c r="AM85" s="41">
        <v>65.411765502904757</v>
      </c>
      <c r="AN85" s="41">
        <v>48.378061345078613</v>
      </c>
      <c r="AO85" s="40">
        <v>5</v>
      </c>
      <c r="AP85" s="13">
        <v>772.49722540551943</v>
      </c>
      <c r="AQ85" s="44">
        <v>83</v>
      </c>
      <c r="AR85" s="48">
        <v>152.77908289052618</v>
      </c>
      <c r="AS85" s="48">
        <v>78.379571226766501</v>
      </c>
      <c r="AT85" s="48">
        <v>148.91969507236942</v>
      </c>
      <c r="AU85" s="48">
        <v>78.258899481916472</v>
      </c>
      <c r="AV85" s="40">
        <v>6</v>
      </c>
      <c r="AW85" s="13">
        <v>853.30347214219285</v>
      </c>
    </row>
    <row r="86" spans="1:49" customFormat="1" x14ac:dyDescent="0.3">
      <c r="A86" s="7">
        <v>84</v>
      </c>
      <c r="B86" s="40">
        <v>80</v>
      </c>
      <c r="C86">
        <v>279.62804946</v>
      </c>
      <c r="D86" s="40">
        <v>87</v>
      </c>
      <c r="E86">
        <v>332.52326835000002</v>
      </c>
      <c r="F86" s="40">
        <v>78</v>
      </c>
      <c r="G86">
        <v>319.68197278000002</v>
      </c>
      <c r="H86" s="40">
        <v>88</v>
      </c>
      <c r="I86">
        <v>300.29060002</v>
      </c>
      <c r="J86" s="40">
        <v>96</v>
      </c>
      <c r="K86">
        <v>253.27874879999999</v>
      </c>
      <c r="L86" s="40">
        <v>90</v>
      </c>
      <c r="M86">
        <v>295.30521843999998</v>
      </c>
      <c r="N86" s="52">
        <v>84</v>
      </c>
      <c r="O86" s="53">
        <v>-1.4198716699999636</v>
      </c>
      <c r="P86" s="53">
        <v>-66.845560900000009</v>
      </c>
      <c r="Q86" s="40">
        <v>84</v>
      </c>
      <c r="R86" s="13">
        <v>2.124107645867571E-2</v>
      </c>
      <c r="S86" s="40">
        <v>86</v>
      </c>
      <c r="T86">
        <v>356.75996199999997</v>
      </c>
      <c r="U86" s="40">
        <v>94</v>
      </c>
      <c r="V86">
        <v>314.42865989000001</v>
      </c>
      <c r="W86" s="40">
        <v>77</v>
      </c>
      <c r="X86">
        <v>205.86297636</v>
      </c>
      <c r="Y86" s="40">
        <v>91</v>
      </c>
      <c r="Z86">
        <v>314.06671476999998</v>
      </c>
      <c r="AA86" s="42">
        <v>84</v>
      </c>
      <c r="AB86" s="41">
        <v>-2.2163184599999681</v>
      </c>
      <c r="AC86" s="41">
        <v>-151.44053767999998</v>
      </c>
      <c r="AD86" s="40">
        <v>31</v>
      </c>
      <c r="AE86" s="13">
        <v>5.1670180975857778E-3</v>
      </c>
      <c r="AF86" s="42">
        <v>84</v>
      </c>
      <c r="AG86" s="41" t="s">
        <v>69</v>
      </c>
      <c r="AH86" s="43" t="b">
        <v>1</v>
      </c>
      <c r="AI86" s="43">
        <v>6.6061676426284553E-3</v>
      </c>
      <c r="AJ86" s="42">
        <v>84</v>
      </c>
      <c r="AK86" s="41">
        <v>83.501583690349747</v>
      </c>
      <c r="AL86" s="41">
        <v>51.394390789284621</v>
      </c>
      <c r="AM86" s="41">
        <v>66.860639000796866</v>
      </c>
      <c r="AN86" s="41">
        <v>48.748137590618001</v>
      </c>
      <c r="AO86" s="40">
        <v>3</v>
      </c>
      <c r="AP86" s="13">
        <v>769.1008021580875</v>
      </c>
      <c r="AQ86" s="44">
        <v>84</v>
      </c>
      <c r="AR86" s="48">
        <v>154.31378491592952</v>
      </c>
      <c r="AS86" s="48">
        <v>82.468502385452723</v>
      </c>
      <c r="AT86" s="48">
        <v>151.45675462099283</v>
      </c>
      <c r="AU86" s="48">
        <v>74.702312825413486</v>
      </c>
      <c r="AV86" s="40">
        <v>30</v>
      </c>
      <c r="AW86" s="13">
        <v>838.47348916616329</v>
      </c>
    </row>
    <row r="87" spans="1:49" customFormat="1" x14ac:dyDescent="0.3">
      <c r="A87" s="7">
        <v>85</v>
      </c>
      <c r="B87" s="40">
        <v>82</v>
      </c>
      <c r="C87">
        <v>279.34777415000002</v>
      </c>
      <c r="D87" s="40">
        <v>83</v>
      </c>
      <c r="E87">
        <v>330.60540388999999</v>
      </c>
      <c r="F87" s="65">
        <v>62</v>
      </c>
      <c r="G87" s="66">
        <v>319.36949759999999</v>
      </c>
      <c r="H87" s="40">
        <v>91</v>
      </c>
      <c r="I87">
        <v>299.07684337000001</v>
      </c>
      <c r="J87" s="40">
        <v>90</v>
      </c>
      <c r="K87">
        <v>252.39619845999999</v>
      </c>
      <c r="L87" s="40">
        <v>92</v>
      </c>
      <c r="M87">
        <v>295.03421665000002</v>
      </c>
      <c r="N87" s="52">
        <v>85</v>
      </c>
      <c r="O87" s="53">
        <v>-6.7068491699999981</v>
      </c>
      <c r="P87" s="53">
        <v>-65.433206530000007</v>
      </c>
      <c r="Q87" s="40">
        <v>8</v>
      </c>
      <c r="R87" s="13">
        <v>1.8046663666015976E-2</v>
      </c>
      <c r="S87" s="65">
        <v>67</v>
      </c>
      <c r="T87" s="66">
        <v>356.36037906000001</v>
      </c>
      <c r="U87" s="40">
        <v>86</v>
      </c>
      <c r="V87">
        <v>314.23428641999999</v>
      </c>
      <c r="W87" s="40">
        <v>74</v>
      </c>
      <c r="X87">
        <v>205.34003036999999</v>
      </c>
      <c r="Y87" s="40">
        <v>75</v>
      </c>
      <c r="Z87">
        <v>313.98641617999999</v>
      </c>
      <c r="AA87" s="42">
        <v>85</v>
      </c>
      <c r="AB87" s="41">
        <v>-14.325248750000014</v>
      </c>
      <c r="AC87" s="41">
        <v>-159.06701088</v>
      </c>
      <c r="AD87" s="40">
        <v>59</v>
      </c>
      <c r="AE87" s="13">
        <v>5.0827444035507902E-3</v>
      </c>
      <c r="AF87" s="42">
        <v>85</v>
      </c>
      <c r="AG87" s="41" t="s">
        <v>69</v>
      </c>
      <c r="AH87" s="41" t="b">
        <v>0</v>
      </c>
      <c r="AI87" s="41">
        <v>1.2441218121348005E-2</v>
      </c>
      <c r="AJ87" s="42">
        <v>85</v>
      </c>
      <c r="AK87" s="41">
        <v>82.940802742797985</v>
      </c>
      <c r="AL87" s="41">
        <v>52.845332852942022</v>
      </c>
      <c r="AM87" s="41">
        <v>65.776031672538323</v>
      </c>
      <c r="AN87" s="41">
        <v>47.260240960115638</v>
      </c>
      <c r="AO87" s="40">
        <v>52</v>
      </c>
      <c r="AP87" s="13">
        <v>759.33356462078609</v>
      </c>
      <c r="AQ87" s="44">
        <v>85</v>
      </c>
      <c r="AR87" s="48">
        <v>161.59999611853462</v>
      </c>
      <c r="AS87" s="48">
        <v>85.168252159496078</v>
      </c>
      <c r="AT87" s="48">
        <v>159.7107595062005</v>
      </c>
      <c r="AU87" s="48">
        <v>78.320980571372658</v>
      </c>
      <c r="AV87" s="40">
        <v>65</v>
      </c>
      <c r="AW87" s="13">
        <v>836.3200019771981</v>
      </c>
    </row>
    <row r="88" spans="1:49" customFormat="1" x14ac:dyDescent="0.3">
      <c r="A88" s="7">
        <v>86</v>
      </c>
      <c r="B88" s="40">
        <v>89</v>
      </c>
      <c r="C88">
        <v>279.15090607000002</v>
      </c>
      <c r="D88" s="40">
        <v>77</v>
      </c>
      <c r="E88">
        <v>330.16395074000002</v>
      </c>
      <c r="F88" s="40">
        <v>95</v>
      </c>
      <c r="G88">
        <v>319.11014041999999</v>
      </c>
      <c r="H88" s="40">
        <v>93</v>
      </c>
      <c r="I88">
        <v>299.03734751000002</v>
      </c>
      <c r="J88" s="65">
        <v>62</v>
      </c>
      <c r="K88" s="66">
        <v>251.37987698000001</v>
      </c>
      <c r="L88" s="40">
        <v>74</v>
      </c>
      <c r="M88">
        <v>294.97660567000003</v>
      </c>
      <c r="N88" s="52">
        <v>86</v>
      </c>
      <c r="O88" s="53">
        <v>-4.030785499999979</v>
      </c>
      <c r="P88" s="53">
        <v>-64.727985149999995</v>
      </c>
      <c r="Q88" s="40">
        <v>22</v>
      </c>
      <c r="R88" s="13">
        <v>1.7738751132395762E-2</v>
      </c>
      <c r="S88" s="40">
        <v>90</v>
      </c>
      <c r="T88">
        <v>356.05269534000001</v>
      </c>
      <c r="U88" s="40">
        <v>100</v>
      </c>
      <c r="V88">
        <v>314.07877222000002</v>
      </c>
      <c r="W88" s="40">
        <v>90</v>
      </c>
      <c r="X88">
        <v>205.28443741999999</v>
      </c>
      <c r="Y88" s="40">
        <v>93</v>
      </c>
      <c r="Z88">
        <v>312.08946694999997</v>
      </c>
      <c r="AA88" s="42">
        <v>86</v>
      </c>
      <c r="AB88" s="41">
        <v>1.7050440400000184</v>
      </c>
      <c r="AC88" s="41">
        <v>-154.60031675999997</v>
      </c>
      <c r="AD88" s="40">
        <v>77</v>
      </c>
      <c r="AE88" s="13">
        <v>4.7826605867181743E-3</v>
      </c>
      <c r="AF88" s="42">
        <v>86</v>
      </c>
      <c r="AG88" s="41" t="s">
        <v>69</v>
      </c>
      <c r="AH88" s="41" t="b">
        <v>0</v>
      </c>
      <c r="AI88" s="41">
        <v>7.330140889326911E-2</v>
      </c>
      <c r="AJ88" s="42">
        <v>86</v>
      </c>
      <c r="AK88" s="41">
        <v>81.991965230706228</v>
      </c>
      <c r="AL88" s="41">
        <v>50.498223384419347</v>
      </c>
      <c r="AM88" s="41">
        <v>64.853367632881103</v>
      </c>
      <c r="AN88" s="41">
        <v>48.632339444111999</v>
      </c>
      <c r="AO88" s="65">
        <v>72</v>
      </c>
      <c r="AP88" s="67">
        <v>758.68866116240781</v>
      </c>
      <c r="AQ88" s="44">
        <v>86</v>
      </c>
      <c r="AR88" s="48">
        <v>157.45988041015181</v>
      </c>
      <c r="AS88" s="48">
        <v>81.034781784510201</v>
      </c>
      <c r="AT88" s="48">
        <v>154.60971870316132</v>
      </c>
      <c r="AU88" s="48">
        <v>79.275260332632101</v>
      </c>
      <c r="AV88" s="40">
        <v>19</v>
      </c>
      <c r="AW88" s="13">
        <v>835.02920066842785</v>
      </c>
    </row>
    <row r="89" spans="1:49" customFormat="1" x14ac:dyDescent="0.3">
      <c r="A89" s="7">
        <v>87</v>
      </c>
      <c r="B89" s="40">
        <v>86</v>
      </c>
      <c r="C89">
        <v>278.78127181000002</v>
      </c>
      <c r="D89" s="40">
        <v>90</v>
      </c>
      <c r="E89">
        <v>330.15191801999998</v>
      </c>
      <c r="F89" s="40">
        <v>79</v>
      </c>
      <c r="G89">
        <v>319.06617570999998</v>
      </c>
      <c r="H89" s="40">
        <v>90</v>
      </c>
      <c r="I89">
        <v>298.18094215999997</v>
      </c>
      <c r="J89" s="40">
        <v>86</v>
      </c>
      <c r="K89">
        <v>250.16945440000001</v>
      </c>
      <c r="L89" s="40">
        <v>87</v>
      </c>
      <c r="M89">
        <v>294.58858709999998</v>
      </c>
      <c r="N89" s="52">
        <v>87</v>
      </c>
      <c r="O89" s="53">
        <v>-2.5035244300000272</v>
      </c>
      <c r="P89" s="53">
        <v>-65.39195533000003</v>
      </c>
      <c r="Q89" s="40">
        <v>16</v>
      </c>
      <c r="R89" s="13">
        <v>1.3745957598158637E-2</v>
      </c>
      <c r="S89" s="40">
        <v>66</v>
      </c>
      <c r="T89">
        <v>355.47446875000003</v>
      </c>
      <c r="U89" s="40">
        <v>88</v>
      </c>
      <c r="V89">
        <v>313.41373277000002</v>
      </c>
      <c r="W89" s="40">
        <v>82</v>
      </c>
      <c r="X89">
        <v>203.90984657000001</v>
      </c>
      <c r="Y89" s="40">
        <v>97</v>
      </c>
      <c r="Z89">
        <v>312.07549424000001</v>
      </c>
      <c r="AA89" s="42">
        <v>87</v>
      </c>
      <c r="AB89" s="41">
        <v>-0.60587601999998242</v>
      </c>
      <c r="AC89" s="41">
        <v>-149.87277766</v>
      </c>
      <c r="AD89" s="40">
        <v>87</v>
      </c>
      <c r="AE89" s="13">
        <v>4.0426021954064742E-3</v>
      </c>
      <c r="AF89" s="42">
        <v>87</v>
      </c>
      <c r="AG89" s="41" t="s">
        <v>69</v>
      </c>
      <c r="AH89" s="41" t="b">
        <v>0</v>
      </c>
      <c r="AI89" s="41">
        <v>3.4242297183515735E-2</v>
      </c>
      <c r="AJ89" s="42">
        <v>87</v>
      </c>
      <c r="AK89" s="41">
        <v>81.98609243667272</v>
      </c>
      <c r="AL89" s="41">
        <v>50.734301662981096</v>
      </c>
      <c r="AM89" s="41">
        <v>65.439861372502364</v>
      </c>
      <c r="AN89" s="41">
        <v>47.798021837861995</v>
      </c>
      <c r="AO89" s="40">
        <v>2</v>
      </c>
      <c r="AP89" s="13">
        <v>757.67565818291951</v>
      </c>
      <c r="AQ89" s="44">
        <v>87</v>
      </c>
      <c r="AR89" s="48">
        <v>152.55802181146061</v>
      </c>
      <c r="AS89" s="48">
        <v>79.964818735608191</v>
      </c>
      <c r="AT89" s="48">
        <v>149.8740023128608</v>
      </c>
      <c r="AU89" s="48">
        <v>75.277222574452253</v>
      </c>
      <c r="AV89" s="40">
        <v>5</v>
      </c>
      <c r="AW89" s="13">
        <v>795.83257777922483</v>
      </c>
    </row>
    <row r="90" spans="1:49" customFormat="1" x14ac:dyDescent="0.3">
      <c r="A90" s="7">
        <v>88</v>
      </c>
      <c r="B90" s="40">
        <v>76</v>
      </c>
      <c r="C90">
        <v>278.49957687</v>
      </c>
      <c r="D90" s="40">
        <v>91</v>
      </c>
      <c r="E90">
        <v>329.97249220999998</v>
      </c>
      <c r="F90" s="40">
        <v>90</v>
      </c>
      <c r="G90">
        <v>318.73682740999999</v>
      </c>
      <c r="H90" s="40">
        <v>87</v>
      </c>
      <c r="I90">
        <v>297.09211153000001</v>
      </c>
      <c r="J90" s="40">
        <v>75</v>
      </c>
      <c r="K90">
        <v>248.46152863</v>
      </c>
      <c r="L90" s="40">
        <v>93</v>
      </c>
      <c r="M90">
        <v>293.5519352</v>
      </c>
      <c r="N90" s="52">
        <v>88</v>
      </c>
      <c r="O90" s="53">
        <v>-2.9487278400000037</v>
      </c>
      <c r="P90" s="53">
        <v>-64.909960070000039</v>
      </c>
      <c r="Q90" s="40">
        <v>29</v>
      </c>
      <c r="R90" s="13">
        <v>1.2539352154093238E-2</v>
      </c>
      <c r="S90" s="40">
        <v>64</v>
      </c>
      <c r="T90">
        <v>354.83676752000002</v>
      </c>
      <c r="U90" s="40">
        <v>97</v>
      </c>
      <c r="V90">
        <v>313.17133330000001</v>
      </c>
      <c r="W90" s="40">
        <v>85</v>
      </c>
      <c r="X90">
        <v>203.47311289999999</v>
      </c>
      <c r="Y90" s="40">
        <v>87</v>
      </c>
      <c r="Z90">
        <v>312.00487683</v>
      </c>
      <c r="AA90" s="42">
        <v>88</v>
      </c>
      <c r="AB90" s="41">
        <v>1.4093525699999532</v>
      </c>
      <c r="AC90" s="41">
        <v>-149.31181533</v>
      </c>
      <c r="AD90" s="40">
        <v>69</v>
      </c>
      <c r="AE90" s="13">
        <v>3.5327599574222633E-3</v>
      </c>
      <c r="AF90" s="42">
        <v>88</v>
      </c>
      <c r="AG90" s="41" t="s">
        <v>69</v>
      </c>
      <c r="AH90" s="41" t="b">
        <v>0</v>
      </c>
      <c r="AI90" s="41">
        <v>5.4866960784284165E-2</v>
      </c>
      <c r="AJ90" s="42">
        <v>88</v>
      </c>
      <c r="AK90" s="41">
        <v>81.952657526041378</v>
      </c>
      <c r="AL90" s="41">
        <v>49.656873122883177</v>
      </c>
      <c r="AM90" s="41">
        <v>64.976902912984329</v>
      </c>
      <c r="AN90" s="41">
        <v>49.271539016215257</v>
      </c>
      <c r="AO90" s="40">
        <v>37</v>
      </c>
      <c r="AP90" s="13">
        <v>756.5122497623729</v>
      </c>
      <c r="AQ90" s="44">
        <v>88</v>
      </c>
      <c r="AR90" s="48">
        <v>152.479091845011</v>
      </c>
      <c r="AS90" s="48">
        <v>77.142004322358346</v>
      </c>
      <c r="AT90" s="48">
        <v>149.31846661349891</v>
      </c>
      <c r="AU90" s="48">
        <v>78.497712754164766</v>
      </c>
      <c r="AV90" s="40">
        <v>100</v>
      </c>
      <c r="AW90" s="13">
        <v>757.2044868668271</v>
      </c>
    </row>
    <row r="91" spans="1:49" customFormat="1" x14ac:dyDescent="0.3">
      <c r="A91" s="7">
        <v>89</v>
      </c>
      <c r="B91" s="40">
        <v>81</v>
      </c>
      <c r="C91">
        <v>278.49957687</v>
      </c>
      <c r="D91" s="40">
        <v>65</v>
      </c>
      <c r="E91">
        <v>329.62191153999999</v>
      </c>
      <c r="F91" s="40">
        <v>85</v>
      </c>
      <c r="G91">
        <v>318.72818495000001</v>
      </c>
      <c r="H91" s="40">
        <v>97</v>
      </c>
      <c r="I91">
        <v>295.97097016999999</v>
      </c>
      <c r="J91" s="40">
        <v>76</v>
      </c>
      <c r="K91">
        <v>248.31128433999999</v>
      </c>
      <c r="L91" s="40">
        <v>91</v>
      </c>
      <c r="M91">
        <v>292.64078051000001</v>
      </c>
      <c r="N91" s="52">
        <v>89</v>
      </c>
      <c r="O91" s="53">
        <v>-2.1077698700000269</v>
      </c>
      <c r="P91" s="53">
        <v>-65.262405440000009</v>
      </c>
      <c r="Q91" s="40">
        <v>24</v>
      </c>
      <c r="R91" s="13">
        <v>1.2263105287911535E-2</v>
      </c>
      <c r="S91" s="40">
        <v>89</v>
      </c>
      <c r="T91">
        <v>354.10959546999999</v>
      </c>
      <c r="U91" s="40">
        <v>87</v>
      </c>
      <c r="V91">
        <v>312.61075284999998</v>
      </c>
      <c r="W91" s="40">
        <v>97</v>
      </c>
      <c r="X91">
        <v>202.75224971</v>
      </c>
      <c r="Y91" s="40">
        <v>78</v>
      </c>
      <c r="Z91">
        <v>311.90242806999998</v>
      </c>
      <c r="AA91" s="42">
        <v>89</v>
      </c>
      <c r="AB91" s="41">
        <v>5.4828299499999957</v>
      </c>
      <c r="AC91" s="41">
        <v>-152.49457862</v>
      </c>
      <c r="AD91" s="40">
        <v>65</v>
      </c>
      <c r="AE91" s="13">
        <v>-1.0781384936306689E-3</v>
      </c>
      <c r="AF91" s="42">
        <v>89</v>
      </c>
      <c r="AG91" s="41" t="s">
        <v>69</v>
      </c>
      <c r="AH91" s="41" t="b">
        <v>0</v>
      </c>
      <c r="AI91" s="41">
        <v>6.8251107636429359E-2</v>
      </c>
      <c r="AJ91" s="42">
        <v>89</v>
      </c>
      <c r="AK91" s="41">
        <v>82.678835341482184</v>
      </c>
      <c r="AL91" s="41">
        <v>50.299707711997485</v>
      </c>
      <c r="AM91" s="41">
        <v>65.296433728342492</v>
      </c>
      <c r="AN91" s="41">
        <v>49.761529242624391</v>
      </c>
      <c r="AO91" s="40">
        <v>98</v>
      </c>
      <c r="AP91" s="13">
        <v>754.76403765963198</v>
      </c>
      <c r="AQ91" s="44">
        <v>89</v>
      </c>
      <c r="AR91" s="48">
        <v>156.36478923281814</v>
      </c>
      <c r="AS91" s="48">
        <v>79.671545221632087</v>
      </c>
      <c r="AT91" s="48">
        <v>152.59311233719555</v>
      </c>
      <c r="AU91" s="48">
        <v>80.464920906808644</v>
      </c>
      <c r="AV91" s="40">
        <v>26</v>
      </c>
      <c r="AW91" s="13">
        <v>739.89258021987109</v>
      </c>
    </row>
    <row r="92" spans="1:49" customFormat="1" x14ac:dyDescent="0.3">
      <c r="A92" s="7">
        <v>90</v>
      </c>
      <c r="B92" s="40">
        <v>85</v>
      </c>
      <c r="C92">
        <v>277.95032579999997</v>
      </c>
      <c r="D92" s="40">
        <v>73</v>
      </c>
      <c r="E92">
        <v>329.60852943999998</v>
      </c>
      <c r="F92" s="40">
        <v>82</v>
      </c>
      <c r="G92">
        <v>317.14013308</v>
      </c>
      <c r="H92" s="40">
        <v>74</v>
      </c>
      <c r="I92">
        <v>295.70907849000002</v>
      </c>
      <c r="J92" s="40">
        <v>81</v>
      </c>
      <c r="K92">
        <v>248.31128433999999</v>
      </c>
      <c r="L92" s="40">
        <v>83</v>
      </c>
      <c r="M92">
        <v>292.45072232000001</v>
      </c>
      <c r="N92" s="52">
        <v>90</v>
      </c>
      <c r="O92" s="53">
        <v>-2.8757237199999963</v>
      </c>
      <c r="P92" s="53">
        <v>-66.340628949999996</v>
      </c>
      <c r="Q92" s="40">
        <v>19</v>
      </c>
      <c r="R92" s="13">
        <v>1.2009784658345511E-2</v>
      </c>
      <c r="S92" s="40">
        <v>84</v>
      </c>
      <c r="T92">
        <v>353.90558077999998</v>
      </c>
      <c r="U92" s="40">
        <v>96</v>
      </c>
      <c r="V92">
        <v>312.32037485000001</v>
      </c>
      <c r="W92" s="40">
        <v>84</v>
      </c>
      <c r="X92">
        <v>202.4650431</v>
      </c>
      <c r="Y92" s="40">
        <v>63</v>
      </c>
      <c r="Z92">
        <v>308.65507205</v>
      </c>
      <c r="AA92" s="42">
        <v>90</v>
      </c>
      <c r="AB92" s="41">
        <v>5.5855349400000023</v>
      </c>
      <c r="AC92" s="41">
        <v>-150.76825792000002</v>
      </c>
      <c r="AD92" s="40">
        <v>80</v>
      </c>
      <c r="AE92" s="13">
        <v>-1.1913973581654056E-3</v>
      </c>
      <c r="AF92" s="42">
        <v>90</v>
      </c>
      <c r="AG92" s="41" t="s">
        <v>69</v>
      </c>
      <c r="AH92" s="41" t="b">
        <v>0</v>
      </c>
      <c r="AI92" s="41">
        <v>8.0395005784764689E-2</v>
      </c>
      <c r="AJ92" s="42">
        <v>90</v>
      </c>
      <c r="AK92" s="41">
        <v>80.457078704782745</v>
      </c>
      <c r="AL92" s="41">
        <v>49.272222071374458</v>
      </c>
      <c r="AM92" s="41">
        <v>66.402927920351132</v>
      </c>
      <c r="AN92" s="41">
        <v>45.2390074178399</v>
      </c>
      <c r="AO92" s="40">
        <v>6</v>
      </c>
      <c r="AP92" s="13">
        <v>744.21582546220714</v>
      </c>
      <c r="AQ92" s="44">
        <v>90</v>
      </c>
      <c r="AR92" s="48">
        <v>152.82276446114861</v>
      </c>
      <c r="AS92" s="48">
        <v>77.447849524664292</v>
      </c>
      <c r="AT92" s="48">
        <v>150.87168653129589</v>
      </c>
      <c r="AU92" s="48">
        <v>77.325992866337018</v>
      </c>
      <c r="AV92" s="65">
        <v>61</v>
      </c>
      <c r="AW92" s="67">
        <v>666.96606824593869</v>
      </c>
    </row>
    <row r="93" spans="1:49" customFormat="1" x14ac:dyDescent="0.3">
      <c r="A93" s="7">
        <v>91</v>
      </c>
      <c r="B93" s="40">
        <v>78</v>
      </c>
      <c r="C93">
        <v>277.16425826</v>
      </c>
      <c r="D93" s="40">
        <v>93</v>
      </c>
      <c r="E93">
        <v>328.70673663000002</v>
      </c>
      <c r="F93" s="40">
        <v>86</v>
      </c>
      <c r="G93">
        <v>314.89743955</v>
      </c>
      <c r="H93" s="40">
        <v>83</v>
      </c>
      <c r="I93">
        <v>295.12758274999999</v>
      </c>
      <c r="J93" s="40">
        <v>89</v>
      </c>
      <c r="K93">
        <v>248.15553381000001</v>
      </c>
      <c r="L93" s="40">
        <v>97</v>
      </c>
      <c r="M93">
        <v>291.70790302</v>
      </c>
      <c r="N93" s="52">
        <v>91</v>
      </c>
      <c r="O93" s="53">
        <v>-6.4360628599999927</v>
      </c>
      <c r="P93" s="53">
        <v>-65.833474530000018</v>
      </c>
      <c r="Q93" s="40">
        <v>31</v>
      </c>
      <c r="R93" s="13">
        <v>1.1908579625980477E-2</v>
      </c>
      <c r="S93" s="40">
        <v>97</v>
      </c>
      <c r="T93">
        <v>353.86941605999999</v>
      </c>
      <c r="U93" s="40">
        <v>99</v>
      </c>
      <c r="V93">
        <v>312.14922988000001</v>
      </c>
      <c r="W93" s="40">
        <v>86</v>
      </c>
      <c r="X93">
        <v>202.15964524</v>
      </c>
      <c r="Y93" s="40">
        <v>83</v>
      </c>
      <c r="Z93">
        <v>308.57914216</v>
      </c>
      <c r="AA93" s="42">
        <v>91</v>
      </c>
      <c r="AB93" s="41">
        <v>-5.2227103300000408</v>
      </c>
      <c r="AC93" s="41">
        <v>-150.01701021</v>
      </c>
      <c r="AD93" s="40">
        <v>95</v>
      </c>
      <c r="AE93" s="13">
        <v>-2.7267124748737515E-3</v>
      </c>
      <c r="AF93" s="42">
        <v>91</v>
      </c>
      <c r="AG93" s="41" t="s">
        <v>69</v>
      </c>
      <c r="AH93" s="41" t="b">
        <v>0</v>
      </c>
      <c r="AI93" s="41">
        <v>6.2948649577651006E-2</v>
      </c>
      <c r="AJ93" s="42">
        <v>91</v>
      </c>
      <c r="AK93" s="41">
        <v>80.993516586029429</v>
      </c>
      <c r="AL93" s="41">
        <v>50.174221850447182</v>
      </c>
      <c r="AM93" s="41">
        <v>66.147330058211963</v>
      </c>
      <c r="AN93" s="41">
        <v>45.665481263399705</v>
      </c>
      <c r="AO93" s="40">
        <v>64</v>
      </c>
      <c r="AP93" s="13">
        <v>728.57015032189292</v>
      </c>
      <c r="AQ93" s="44">
        <v>91</v>
      </c>
      <c r="AR93" s="48">
        <v>151.28982078850197</v>
      </c>
      <c r="AS93" s="48">
        <v>78.0897096768214</v>
      </c>
      <c r="AT93" s="48">
        <v>150.1078947142299</v>
      </c>
      <c r="AU93" s="48">
        <v>74.38203718595264</v>
      </c>
      <c r="AV93" s="40">
        <v>50</v>
      </c>
      <c r="AW93" s="13">
        <v>654.43910123220735</v>
      </c>
    </row>
    <row r="94" spans="1:49" customFormat="1" x14ac:dyDescent="0.3">
      <c r="A94" s="7">
        <v>92</v>
      </c>
      <c r="B94" s="40">
        <v>88</v>
      </c>
      <c r="C94">
        <v>276.98085975999999</v>
      </c>
      <c r="D94" s="40">
        <v>97</v>
      </c>
      <c r="E94">
        <v>328.49143427000001</v>
      </c>
      <c r="F94" s="40">
        <v>89</v>
      </c>
      <c r="G94">
        <v>313.41793925000002</v>
      </c>
      <c r="H94" s="40">
        <v>63</v>
      </c>
      <c r="I94">
        <v>294.07941355000003</v>
      </c>
      <c r="J94" s="40">
        <v>100</v>
      </c>
      <c r="K94">
        <v>246.88860156999999</v>
      </c>
      <c r="L94" s="40">
        <v>63</v>
      </c>
      <c r="M94">
        <v>290.42008407999998</v>
      </c>
      <c r="N94" s="52">
        <v>92</v>
      </c>
      <c r="O94" s="53">
        <v>-5.5873804499999551</v>
      </c>
      <c r="P94" s="53">
        <v>-65.401842190000025</v>
      </c>
      <c r="Q94" s="40">
        <v>74</v>
      </c>
      <c r="R94" s="13">
        <v>9.815628568459682E-3</v>
      </c>
      <c r="S94" s="40">
        <v>71</v>
      </c>
      <c r="T94">
        <v>353.12082693000002</v>
      </c>
      <c r="U94" s="40">
        <v>75</v>
      </c>
      <c r="V94">
        <v>311.87893642</v>
      </c>
      <c r="W94" s="40">
        <v>89</v>
      </c>
      <c r="X94">
        <v>201.61501684999999</v>
      </c>
      <c r="Y94" s="40">
        <v>100</v>
      </c>
      <c r="Z94">
        <v>307.85531127000002</v>
      </c>
      <c r="AA94" s="42">
        <v>92</v>
      </c>
      <c r="AB94" s="41">
        <v>-2.5980047099999979</v>
      </c>
      <c r="AC94" s="41">
        <v>-152.42349829</v>
      </c>
      <c r="AD94" s="40">
        <v>94</v>
      </c>
      <c r="AE94" s="13">
        <v>-2.9097478401222455E-3</v>
      </c>
      <c r="AF94" s="42">
        <v>92</v>
      </c>
      <c r="AG94" s="41" t="s">
        <v>69</v>
      </c>
      <c r="AH94" s="41" t="b">
        <v>0</v>
      </c>
      <c r="AI94" s="41">
        <v>6.8386898479791444E-2</v>
      </c>
      <c r="AJ94" s="42">
        <v>92</v>
      </c>
      <c r="AK94" s="41">
        <v>81.060745607089828</v>
      </c>
      <c r="AL94" s="41">
        <v>50.431210131464226</v>
      </c>
      <c r="AM94" s="41">
        <v>65.640077560425766</v>
      </c>
      <c r="AN94" s="41">
        <v>46.050203522289664</v>
      </c>
      <c r="AO94" s="40">
        <v>26</v>
      </c>
      <c r="AP94" s="13">
        <v>726.89513597461644</v>
      </c>
      <c r="AQ94" s="44">
        <v>92</v>
      </c>
      <c r="AR94" s="48">
        <v>154.32450794387418</v>
      </c>
      <c r="AS94" s="48">
        <v>80.385992751962775</v>
      </c>
      <c r="AT94" s="48">
        <v>152.44563771861371</v>
      </c>
      <c r="AU94" s="48">
        <v>75.817385417171863</v>
      </c>
      <c r="AV94" s="40">
        <v>27</v>
      </c>
      <c r="AW94" s="13">
        <v>640.05974522489259</v>
      </c>
    </row>
    <row r="95" spans="1:49" customFormat="1" x14ac:dyDescent="0.3">
      <c r="A95" s="7">
        <v>93</v>
      </c>
      <c r="B95" s="40">
        <v>79</v>
      </c>
      <c r="C95">
        <v>276.17989114</v>
      </c>
      <c r="D95" s="65">
        <v>62</v>
      </c>
      <c r="E95" s="66">
        <v>322.04746804000001</v>
      </c>
      <c r="F95" s="40">
        <v>99</v>
      </c>
      <c r="G95">
        <v>312.62604671000003</v>
      </c>
      <c r="H95" s="65">
        <v>62</v>
      </c>
      <c r="I95" s="66">
        <v>293.59974109000001</v>
      </c>
      <c r="J95" s="40">
        <v>88</v>
      </c>
      <c r="K95">
        <v>246.51155438999999</v>
      </c>
      <c r="L95" s="40">
        <v>100</v>
      </c>
      <c r="M95">
        <v>290.41745058999999</v>
      </c>
      <c r="N95" s="52">
        <v>93</v>
      </c>
      <c r="O95" s="53">
        <v>-5.4854123100000152</v>
      </c>
      <c r="P95" s="53">
        <v>-65.961074170000018</v>
      </c>
      <c r="Q95" s="40">
        <v>49</v>
      </c>
      <c r="R95" s="13">
        <v>9.2115223950541211E-3</v>
      </c>
      <c r="S95" s="40">
        <v>96</v>
      </c>
      <c r="T95">
        <v>352.64533482000002</v>
      </c>
      <c r="U95" s="40">
        <v>89</v>
      </c>
      <c r="V95">
        <v>311.84835355000001</v>
      </c>
      <c r="W95" s="40">
        <v>88</v>
      </c>
      <c r="X95">
        <v>201.41123777000001</v>
      </c>
      <c r="Y95" s="40">
        <v>77</v>
      </c>
      <c r="Z95">
        <v>307.29755524000001</v>
      </c>
      <c r="AA95" s="42">
        <v>93</v>
      </c>
      <c r="AB95" s="41">
        <v>-4.3668915100000163</v>
      </c>
      <c r="AC95" s="41">
        <v>-150.69402824000002</v>
      </c>
      <c r="AD95" s="40">
        <v>88</v>
      </c>
      <c r="AE95" s="13">
        <v>-9.4389889164838477E-3</v>
      </c>
      <c r="AF95" s="42">
        <v>93</v>
      </c>
      <c r="AG95" s="41" t="s">
        <v>69</v>
      </c>
      <c r="AH95" s="41" t="b">
        <v>0</v>
      </c>
      <c r="AI95" s="41">
        <v>5.4182824462918527E-2</v>
      </c>
      <c r="AJ95" s="42">
        <v>93</v>
      </c>
      <c r="AK95" s="41">
        <v>79.783983518364607</v>
      </c>
      <c r="AL95" s="41">
        <v>49.308310125604564</v>
      </c>
      <c r="AM95" s="41">
        <v>66.18876833625886</v>
      </c>
      <c r="AN95" s="41">
        <v>44.070888574865798</v>
      </c>
      <c r="AO95" s="40">
        <v>41</v>
      </c>
      <c r="AP95" s="13">
        <v>715.45140749360985</v>
      </c>
      <c r="AQ95" s="44">
        <v>93</v>
      </c>
      <c r="AR95" s="48">
        <v>152.1475498318967</v>
      </c>
      <c r="AS95" s="48">
        <v>79.874746900367967</v>
      </c>
      <c r="AT95" s="48">
        <v>150.75728801175097</v>
      </c>
      <c r="AU95" s="48">
        <v>73.663064751674455</v>
      </c>
      <c r="AV95" s="65">
        <v>62</v>
      </c>
      <c r="AW95" s="67">
        <v>629.88322750759437</v>
      </c>
    </row>
    <row r="96" spans="1:49" customFormat="1" x14ac:dyDescent="0.3">
      <c r="A96" s="7">
        <v>94</v>
      </c>
      <c r="B96" s="40">
        <v>97</v>
      </c>
      <c r="C96">
        <v>274.70327958000001</v>
      </c>
      <c r="D96" s="40">
        <v>63</v>
      </c>
      <c r="E96">
        <v>321.92053537999999</v>
      </c>
      <c r="F96" s="40">
        <v>98</v>
      </c>
      <c r="G96">
        <v>312.36027647999998</v>
      </c>
      <c r="H96" s="40">
        <v>77</v>
      </c>
      <c r="I96">
        <v>292.79355192000003</v>
      </c>
      <c r="J96" s="40">
        <v>97</v>
      </c>
      <c r="K96">
        <v>246.43108638999999</v>
      </c>
      <c r="L96" s="40">
        <v>96</v>
      </c>
      <c r="M96">
        <v>288.87894935000003</v>
      </c>
      <c r="N96" s="52">
        <v>94</v>
      </c>
      <c r="O96" s="53">
        <v>-5.0440906700000028</v>
      </c>
      <c r="P96" s="53">
        <v>-64.731679740000033</v>
      </c>
      <c r="Q96" s="40">
        <v>66</v>
      </c>
      <c r="R96" s="13">
        <v>6.6898907758976252E-3</v>
      </c>
      <c r="S96" s="40">
        <v>70</v>
      </c>
      <c r="T96">
        <v>352.32544968000002</v>
      </c>
      <c r="U96" s="40">
        <v>90</v>
      </c>
      <c r="V96">
        <v>310.10110545999999</v>
      </c>
      <c r="W96" s="40">
        <v>87</v>
      </c>
      <c r="X96">
        <v>201.37313085</v>
      </c>
      <c r="Y96" s="40">
        <v>99</v>
      </c>
      <c r="Z96">
        <v>307.20300892</v>
      </c>
      <c r="AA96" s="42">
        <v>94</v>
      </c>
      <c r="AB96" s="41">
        <v>0.44305493000001661</v>
      </c>
      <c r="AC96" s="41">
        <v>-152.26574753</v>
      </c>
      <c r="AD96" s="40">
        <v>86</v>
      </c>
      <c r="AE96" s="13">
        <v>-1.1028722810748908E-2</v>
      </c>
      <c r="AF96" s="42">
        <v>94</v>
      </c>
      <c r="AG96" s="41" t="s">
        <v>69</v>
      </c>
      <c r="AH96" s="41" t="b">
        <v>0</v>
      </c>
      <c r="AI96" s="41">
        <v>8.0832809473313227E-2</v>
      </c>
      <c r="AJ96" s="42">
        <v>94</v>
      </c>
      <c r="AK96" s="41">
        <v>80.570465556848774</v>
      </c>
      <c r="AL96" s="41">
        <v>50.427991717489725</v>
      </c>
      <c r="AM96" s="41">
        <v>64.927907810502504</v>
      </c>
      <c r="AN96" s="41">
        <v>45.785031585705319</v>
      </c>
      <c r="AO96" s="40">
        <v>9</v>
      </c>
      <c r="AP96" s="13">
        <v>706.70809429169628</v>
      </c>
      <c r="AQ96" s="44">
        <v>94</v>
      </c>
      <c r="AR96" s="48">
        <v>154.47690790648468</v>
      </c>
      <c r="AS96" s="48">
        <v>81.377664336523722</v>
      </c>
      <c r="AT96" s="48">
        <v>152.26639211769844</v>
      </c>
      <c r="AU96" s="48">
        <v>75.309759358747201</v>
      </c>
      <c r="AV96" s="40">
        <v>41</v>
      </c>
      <c r="AW96" s="13">
        <v>626.03646967838597</v>
      </c>
    </row>
    <row r="97" spans="1:49" customFormat="1" x14ac:dyDescent="0.3">
      <c r="A97" s="7">
        <v>95</v>
      </c>
      <c r="B97" s="40">
        <v>96</v>
      </c>
      <c r="C97">
        <v>274.59741875999998</v>
      </c>
      <c r="D97" s="40">
        <v>96</v>
      </c>
      <c r="E97">
        <v>321.89418368999998</v>
      </c>
      <c r="F97" s="40">
        <v>96</v>
      </c>
      <c r="G97">
        <v>312.06244695999999</v>
      </c>
      <c r="H97" s="40">
        <v>100</v>
      </c>
      <c r="I97">
        <v>291.89720688</v>
      </c>
      <c r="J97" s="40">
        <v>82</v>
      </c>
      <c r="K97">
        <v>246.13575259000001</v>
      </c>
      <c r="L97" s="65">
        <v>62</v>
      </c>
      <c r="M97" s="66">
        <v>288.79104314</v>
      </c>
      <c r="N97" s="52">
        <v>95</v>
      </c>
      <c r="O97" s="53">
        <v>-5.3513794499999676</v>
      </c>
      <c r="P97" s="53">
        <v>-65.580823429999981</v>
      </c>
      <c r="Q97" s="40">
        <v>17</v>
      </c>
      <c r="R97" s="13">
        <v>6.0742037064247861E-3</v>
      </c>
      <c r="S97" s="65">
        <v>68</v>
      </c>
      <c r="T97" s="66">
        <v>351.61897105000003</v>
      </c>
      <c r="U97" s="40">
        <v>74</v>
      </c>
      <c r="V97">
        <v>308.54335760999999</v>
      </c>
      <c r="W97" s="40">
        <v>79</v>
      </c>
      <c r="X97">
        <v>200.37719526999999</v>
      </c>
      <c r="Y97" s="65">
        <v>62</v>
      </c>
      <c r="Z97" s="66">
        <v>307.09613112</v>
      </c>
      <c r="AA97" s="42">
        <v>95</v>
      </c>
      <c r="AB97" s="41">
        <v>0.41115926999998464</v>
      </c>
      <c r="AC97" s="41">
        <v>-150.78937503999998</v>
      </c>
      <c r="AD97" s="40">
        <v>75</v>
      </c>
      <c r="AE97" s="13">
        <v>-1.2489408512440212E-2</v>
      </c>
      <c r="AF97" s="42">
        <v>95</v>
      </c>
      <c r="AG97" s="41" t="s">
        <v>69</v>
      </c>
      <c r="AH97" s="41" t="b">
        <v>0</v>
      </c>
      <c r="AI97" s="41">
        <v>8.4326472436899128E-2</v>
      </c>
      <c r="AJ97" s="42">
        <v>95</v>
      </c>
      <c r="AK97" s="41">
        <v>80.743246934067628</v>
      </c>
      <c r="AL97" s="41">
        <v>50.335962433444124</v>
      </c>
      <c r="AM97" s="41">
        <v>65.79879682619368</v>
      </c>
      <c r="AN97" s="41">
        <v>45.351734608497466</v>
      </c>
      <c r="AO97" s="40">
        <v>27</v>
      </c>
      <c r="AP97" s="13">
        <v>701.8894246108033</v>
      </c>
      <c r="AQ97" s="44">
        <v>95</v>
      </c>
      <c r="AR97" s="48">
        <v>152.37207402978819</v>
      </c>
      <c r="AS97" s="48">
        <v>79.254988394612283</v>
      </c>
      <c r="AT97" s="48">
        <v>150.78993559551338</v>
      </c>
      <c r="AU97" s="48">
        <v>74.699224069450736</v>
      </c>
      <c r="AV97" s="40">
        <v>54</v>
      </c>
      <c r="AW97" s="13">
        <v>623.20136810913141</v>
      </c>
    </row>
    <row r="98" spans="1:49" customFormat="1" x14ac:dyDescent="0.3">
      <c r="A98" s="7">
        <v>96</v>
      </c>
      <c r="B98" s="65">
        <v>62</v>
      </c>
      <c r="C98" s="66">
        <v>274.47279498</v>
      </c>
      <c r="D98" s="40">
        <v>100</v>
      </c>
      <c r="E98">
        <v>321.72041017999999</v>
      </c>
      <c r="F98" s="40">
        <v>97</v>
      </c>
      <c r="G98">
        <v>312.02072651999998</v>
      </c>
      <c r="H98" s="40">
        <v>96</v>
      </c>
      <c r="I98">
        <v>291.46426396999999</v>
      </c>
      <c r="J98" s="40">
        <v>80</v>
      </c>
      <c r="K98">
        <v>244.81275518999999</v>
      </c>
      <c r="L98" s="40">
        <v>77</v>
      </c>
      <c r="M98">
        <v>288.54518015999997</v>
      </c>
      <c r="N98" s="52">
        <v>96</v>
      </c>
      <c r="O98" s="53">
        <v>-2.5853146199999628</v>
      </c>
      <c r="P98" s="53">
        <v>-58.78369816</v>
      </c>
      <c r="Q98" s="40">
        <v>60</v>
      </c>
      <c r="R98" s="13">
        <v>5.6609181557503016E-3</v>
      </c>
      <c r="S98" s="40">
        <v>87</v>
      </c>
      <c r="T98">
        <v>351.24590850999999</v>
      </c>
      <c r="U98" s="40">
        <v>77</v>
      </c>
      <c r="V98">
        <v>308.04519732</v>
      </c>
      <c r="W98" s="40">
        <v>78</v>
      </c>
      <c r="X98">
        <v>199.81256418999999</v>
      </c>
      <c r="Y98" s="40">
        <v>96</v>
      </c>
      <c r="Z98">
        <v>306.81829729999998</v>
      </c>
      <c r="AA98" s="42">
        <v>96</v>
      </c>
      <c r="AB98" s="41">
        <v>-5.5020775500000241</v>
      </c>
      <c r="AC98" s="41">
        <v>-138.6801954</v>
      </c>
      <c r="AD98" s="40">
        <v>42</v>
      </c>
      <c r="AE98" s="13">
        <v>-2.1167408518780947E-2</v>
      </c>
      <c r="AF98" s="42">
        <v>96</v>
      </c>
      <c r="AG98" s="41" t="s">
        <v>69</v>
      </c>
      <c r="AH98" s="43" t="b">
        <v>1</v>
      </c>
      <c r="AI98" s="43">
        <v>4.305555760369506E-3</v>
      </c>
      <c r="AJ98" s="42">
        <v>96</v>
      </c>
      <c r="AK98" s="41">
        <v>73.20327805854491</v>
      </c>
      <c r="AL98" s="41">
        <v>48.26601653536823</v>
      </c>
      <c r="AM98" s="41">
        <v>58.840521930472143</v>
      </c>
      <c r="AN98" s="41">
        <v>39.300017651249448</v>
      </c>
      <c r="AO98" s="40">
        <v>54</v>
      </c>
      <c r="AP98" s="13">
        <v>669.19241728347572</v>
      </c>
      <c r="AQ98" s="44">
        <v>96</v>
      </c>
      <c r="AR98" s="48">
        <v>139.95032665267982</v>
      </c>
      <c r="AS98" s="48">
        <v>78.632913064528353</v>
      </c>
      <c r="AT98" s="48">
        <v>138.78929877172951</v>
      </c>
      <c r="AU98" s="48">
        <v>62.47844146910176</v>
      </c>
      <c r="AV98" s="40">
        <v>69</v>
      </c>
      <c r="AW98" s="13">
        <v>518.596010940214</v>
      </c>
    </row>
    <row r="99" spans="1:49" customFormat="1" x14ac:dyDescent="0.3">
      <c r="A99" s="7">
        <v>97</v>
      </c>
      <c r="B99" s="40">
        <v>84</v>
      </c>
      <c r="C99">
        <v>273.84929591000002</v>
      </c>
      <c r="D99" s="40">
        <v>99</v>
      </c>
      <c r="E99">
        <v>321.19750085999999</v>
      </c>
      <c r="F99" s="40">
        <v>88</v>
      </c>
      <c r="G99">
        <v>311.42151446000003</v>
      </c>
      <c r="H99" s="40">
        <v>99</v>
      </c>
      <c r="I99">
        <v>290.85209607000002</v>
      </c>
      <c r="J99" s="40">
        <v>87</v>
      </c>
      <c r="K99">
        <v>244.72064212999999</v>
      </c>
      <c r="L99" s="40">
        <v>99</v>
      </c>
      <c r="M99">
        <v>288.41605127000003</v>
      </c>
      <c r="N99" s="52">
        <v>97</v>
      </c>
      <c r="O99" s="53">
        <v>-4.2630671499999835</v>
      </c>
      <c r="P99" s="53">
        <v>-65.589640129999992</v>
      </c>
      <c r="Q99" s="40">
        <v>51</v>
      </c>
      <c r="R99" s="13">
        <v>9.1418401930899978E-4</v>
      </c>
      <c r="S99" s="65">
        <v>72</v>
      </c>
      <c r="T99" s="66">
        <v>351.05320821999999</v>
      </c>
      <c r="U99" s="40">
        <v>83</v>
      </c>
      <c r="V99">
        <v>304.08521904999998</v>
      </c>
      <c r="W99" s="40">
        <v>76</v>
      </c>
      <c r="X99">
        <v>199.44354308999999</v>
      </c>
      <c r="Y99" s="40">
        <v>74</v>
      </c>
      <c r="Z99">
        <v>306.16252946999998</v>
      </c>
      <c r="AA99" s="42">
        <v>97</v>
      </c>
      <c r="AB99" s="41">
        <v>-1.095839060000003</v>
      </c>
      <c r="AC99" s="41">
        <v>-151.11716634999999</v>
      </c>
      <c r="AD99" s="40">
        <v>83</v>
      </c>
      <c r="AE99" s="13">
        <v>-3.0190571372994794E-2</v>
      </c>
      <c r="AF99" s="42">
        <v>97</v>
      </c>
      <c r="AG99" s="41" t="s">
        <v>69</v>
      </c>
      <c r="AH99" s="41" t="b">
        <v>0</v>
      </c>
      <c r="AI99" s="41">
        <v>5.7744458665061942E-2</v>
      </c>
      <c r="AJ99" s="42">
        <v>97</v>
      </c>
      <c r="AK99" s="41">
        <v>80.810312533874537</v>
      </c>
      <c r="AL99" s="41">
        <v>49.499216472577658</v>
      </c>
      <c r="AM99" s="41">
        <v>65.728035372345602</v>
      </c>
      <c r="AN99" s="41">
        <v>46.393373222825808</v>
      </c>
      <c r="AO99" s="65">
        <v>61</v>
      </c>
      <c r="AP99" s="67">
        <v>619.83497565392929</v>
      </c>
      <c r="AQ99" s="44">
        <v>97</v>
      </c>
      <c r="AR99" s="48">
        <v>152.7779849798541</v>
      </c>
      <c r="AS99" s="48">
        <v>80.634872474016959</v>
      </c>
      <c r="AT99" s="48">
        <v>151.12113958311389</v>
      </c>
      <c r="AU99" s="48">
        <v>73.799957902577361</v>
      </c>
      <c r="AV99" s="40">
        <v>63</v>
      </c>
      <c r="AW99" s="13">
        <v>465.37676057180437</v>
      </c>
    </row>
    <row r="100" spans="1:49" customFormat="1" x14ac:dyDescent="0.3">
      <c r="A100" s="7">
        <v>98</v>
      </c>
      <c r="B100" s="40">
        <v>87</v>
      </c>
      <c r="C100">
        <v>273.80003088000001</v>
      </c>
      <c r="D100" s="40">
        <v>82</v>
      </c>
      <c r="E100">
        <v>320.82506532000002</v>
      </c>
      <c r="F100" s="40">
        <v>87</v>
      </c>
      <c r="G100">
        <v>310.11259746000002</v>
      </c>
      <c r="H100" s="40">
        <v>82</v>
      </c>
      <c r="I100">
        <v>284.18101809000001</v>
      </c>
      <c r="J100" s="40">
        <v>84</v>
      </c>
      <c r="K100">
        <v>243.19881749000001</v>
      </c>
      <c r="L100" s="40">
        <v>84</v>
      </c>
      <c r="M100">
        <v>281.68618135000003</v>
      </c>
      <c r="N100" s="52">
        <v>98</v>
      </c>
      <c r="O100" s="53">
        <v>-2.2340330300000346</v>
      </c>
      <c r="P100" s="53">
        <v>-50.874714530000006</v>
      </c>
      <c r="Q100" s="40">
        <v>59</v>
      </c>
      <c r="R100" s="13">
        <v>-2.3956889702448888E-3</v>
      </c>
      <c r="S100" s="40">
        <v>88</v>
      </c>
      <c r="T100">
        <v>350.72305310000002</v>
      </c>
      <c r="U100" s="40">
        <v>85</v>
      </c>
      <c r="V100">
        <v>302.85793815</v>
      </c>
      <c r="W100" s="40">
        <v>81</v>
      </c>
      <c r="X100">
        <v>199.44354308999999</v>
      </c>
      <c r="Y100" s="40">
        <v>84</v>
      </c>
      <c r="Z100">
        <v>297.57658068000001</v>
      </c>
      <c r="AA100" s="42">
        <v>98</v>
      </c>
      <c r="AB100" s="41">
        <v>-3.0948114100000339</v>
      </c>
      <c r="AC100" s="41">
        <v>-118.34210727000001</v>
      </c>
      <c r="AD100" s="40">
        <v>89</v>
      </c>
      <c r="AE100" s="13">
        <v>-3.5954261453862012E-2</v>
      </c>
      <c r="AF100" s="42">
        <v>98</v>
      </c>
      <c r="AG100" s="41" t="s">
        <v>69</v>
      </c>
      <c r="AH100" s="41" t="b">
        <v>0</v>
      </c>
      <c r="AI100" s="41">
        <v>1.7761046712395211E-2</v>
      </c>
      <c r="AJ100" s="42">
        <v>98</v>
      </c>
      <c r="AK100" s="41">
        <v>64.628085042551135</v>
      </c>
      <c r="AL100" s="41">
        <v>41.427085312044326</v>
      </c>
      <c r="AM100" s="41">
        <v>50.923741831174631</v>
      </c>
      <c r="AN100" s="41">
        <v>36.905342941883305</v>
      </c>
      <c r="AO100" s="40">
        <v>69</v>
      </c>
      <c r="AP100" s="13">
        <v>606.1246597032416</v>
      </c>
      <c r="AQ100" s="44">
        <v>98</v>
      </c>
      <c r="AR100" s="48">
        <v>120.34383569103289</v>
      </c>
      <c r="AS100" s="48">
        <v>68.446428387516789</v>
      </c>
      <c r="AT100" s="48">
        <v>118.38256717425779</v>
      </c>
      <c r="AU100" s="48">
        <v>53.858675820291218</v>
      </c>
      <c r="AV100" s="65">
        <v>67</v>
      </c>
      <c r="AW100" s="67">
        <v>455.65847114862635</v>
      </c>
    </row>
    <row r="101" spans="1:49" customFormat="1" x14ac:dyDescent="0.3">
      <c r="A101" s="7">
        <v>99</v>
      </c>
      <c r="B101" s="40">
        <v>99</v>
      </c>
      <c r="C101">
        <v>273.32345821000001</v>
      </c>
      <c r="D101" s="40">
        <v>84</v>
      </c>
      <c r="E101">
        <v>319.59302889999998</v>
      </c>
      <c r="F101" s="40">
        <v>84</v>
      </c>
      <c r="G101">
        <v>310.04437839000002</v>
      </c>
      <c r="H101" s="40">
        <v>84</v>
      </c>
      <c r="I101">
        <v>283.10605301999999</v>
      </c>
      <c r="J101" s="40">
        <v>79</v>
      </c>
      <c r="K101">
        <v>242.83299561999999</v>
      </c>
      <c r="L101" s="40">
        <v>82</v>
      </c>
      <c r="M101">
        <v>279.77351033999997</v>
      </c>
      <c r="N101" s="52">
        <v>99</v>
      </c>
      <c r="O101" s="53">
        <v>-2.4360447999999906</v>
      </c>
      <c r="P101" s="53">
        <v>-58.222486240000023</v>
      </c>
      <c r="Q101" s="40">
        <v>44</v>
      </c>
      <c r="R101" s="13">
        <v>-5.1743331475962977E-3</v>
      </c>
      <c r="S101" s="40">
        <v>98</v>
      </c>
      <c r="T101">
        <v>349.25069050000002</v>
      </c>
      <c r="U101" s="40">
        <v>84</v>
      </c>
      <c r="V101">
        <v>299.79289913999997</v>
      </c>
      <c r="W101" s="40">
        <v>75</v>
      </c>
      <c r="X101">
        <v>199.42387540999999</v>
      </c>
      <c r="Y101" s="40">
        <v>82</v>
      </c>
      <c r="Z101">
        <v>294.45826808999999</v>
      </c>
      <c r="AA101" s="42">
        <v>99</v>
      </c>
      <c r="AB101" s="41">
        <v>-4.9462209600000051</v>
      </c>
      <c r="AC101" s="41">
        <v>-141.29635785000002</v>
      </c>
      <c r="AD101" s="40">
        <v>90</v>
      </c>
      <c r="AE101" s="13">
        <v>-3.7047154467777788E-2</v>
      </c>
      <c r="AF101" s="42">
        <v>99</v>
      </c>
      <c r="AG101" s="41" t="s">
        <v>69</v>
      </c>
      <c r="AH101" s="43" t="b">
        <v>1</v>
      </c>
      <c r="AI101" s="43">
        <v>6.8342697403358035E-3</v>
      </c>
      <c r="AJ101" s="42">
        <v>99</v>
      </c>
      <c r="AK101" s="41">
        <v>72.888559172844424</v>
      </c>
      <c r="AL101" s="41">
        <v>49.654174594582543</v>
      </c>
      <c r="AM101" s="41">
        <v>58.273426347131839</v>
      </c>
      <c r="AN101" s="41">
        <v>37.849517403974474</v>
      </c>
      <c r="AO101" s="65">
        <v>67</v>
      </c>
      <c r="AP101" s="67">
        <v>546.22851363484335</v>
      </c>
      <c r="AQ101" s="44">
        <v>99</v>
      </c>
      <c r="AR101" s="48">
        <v>142.45962337256356</v>
      </c>
      <c r="AS101" s="48">
        <v>87.326200730876963</v>
      </c>
      <c r="AT101" s="48">
        <v>141.38290506090334</v>
      </c>
      <c r="AU101" s="48">
        <v>56.210140953346837</v>
      </c>
      <c r="AV101" s="40">
        <v>73</v>
      </c>
      <c r="AW101" s="13">
        <v>342.52698982137804</v>
      </c>
    </row>
    <row r="102" spans="1:49" customFormat="1" ht="16.8" thickBot="1" x14ac:dyDescent="0.35">
      <c r="A102" s="7">
        <v>100</v>
      </c>
      <c r="B102" s="40">
        <v>100</v>
      </c>
      <c r="C102">
        <v>272.00848503999998</v>
      </c>
      <c r="D102" s="40">
        <v>85</v>
      </c>
      <c r="E102">
        <v>312.76739089</v>
      </c>
      <c r="F102" s="40">
        <v>100</v>
      </c>
      <c r="G102">
        <v>307.62947505</v>
      </c>
      <c r="H102" s="40">
        <v>85</v>
      </c>
      <c r="I102">
        <v>279.15496152999998</v>
      </c>
      <c r="J102" s="40">
        <v>78</v>
      </c>
      <c r="K102">
        <v>241.98449540999999</v>
      </c>
      <c r="L102" s="40">
        <v>85</v>
      </c>
      <c r="M102">
        <v>272.44811235999998</v>
      </c>
      <c r="N102" s="52">
        <v>100</v>
      </c>
      <c r="O102" s="53">
        <v>-1.4797562900000116</v>
      </c>
      <c r="P102" s="53">
        <v>-60.740873480000005</v>
      </c>
      <c r="Q102" s="40">
        <v>43</v>
      </c>
      <c r="R102" s="13">
        <v>-7.0465143877719766E-2</v>
      </c>
      <c r="S102" s="40">
        <v>100</v>
      </c>
      <c r="T102">
        <v>345.62600608000002</v>
      </c>
      <c r="U102" s="40">
        <v>82</v>
      </c>
      <c r="V102">
        <v>297.65935953000002</v>
      </c>
      <c r="W102" s="40">
        <v>80</v>
      </c>
      <c r="X102">
        <v>199.03335097999999</v>
      </c>
      <c r="Y102" s="40">
        <v>85</v>
      </c>
      <c r="Z102">
        <v>288.53268939999998</v>
      </c>
      <c r="AA102" s="42">
        <v>100</v>
      </c>
      <c r="AB102" s="41">
        <v>-6.2234609500000033</v>
      </c>
      <c r="AC102" s="41">
        <v>-138.22340339000002</v>
      </c>
      <c r="AD102" s="40">
        <v>43</v>
      </c>
      <c r="AE102" s="13">
        <v>-6.1920301284464789E-2</v>
      </c>
      <c r="AF102" s="42">
        <v>100</v>
      </c>
      <c r="AG102" s="41" t="s">
        <v>70</v>
      </c>
      <c r="AH102" s="41" t="b">
        <v>0</v>
      </c>
      <c r="AI102" s="41">
        <v>2.0662866151547336E-2</v>
      </c>
      <c r="AJ102" s="42">
        <v>100</v>
      </c>
      <c r="AK102" s="41">
        <v>73.67599380857024</v>
      </c>
      <c r="AL102" s="41">
        <v>46.457274827153292</v>
      </c>
      <c r="AM102" s="41">
        <v>60.758895560988947</v>
      </c>
      <c r="AN102" s="41">
        <v>40.135817228998235</v>
      </c>
      <c r="AO102" s="65">
        <v>68</v>
      </c>
      <c r="AP102" s="67">
        <v>532.25610590581687</v>
      </c>
      <c r="AQ102" s="44">
        <v>100</v>
      </c>
      <c r="AR102" s="48">
        <v>139.22671807201613</v>
      </c>
      <c r="AS102" s="48">
        <v>74.013066648981393</v>
      </c>
      <c r="AT102" s="48">
        <v>138.36343704501866</v>
      </c>
      <c r="AU102" s="48">
        <v>66.076932450032217</v>
      </c>
      <c r="AV102" s="65">
        <v>68</v>
      </c>
      <c r="AW102" s="67">
        <v>238.00447314970995</v>
      </c>
    </row>
    <row r="103" spans="1:49" x14ac:dyDescent="0.3">
      <c r="P103" s="59" t="s">
        <v>14</v>
      </c>
      <c r="R103" s="52"/>
      <c r="AD103" s="58"/>
      <c r="AN103" s="56" t="s">
        <v>14</v>
      </c>
    </row>
    <row r="104" spans="1:49" x14ac:dyDescent="0.3">
      <c r="P104" s="56" t="s">
        <v>15</v>
      </c>
      <c r="R104" s="52"/>
      <c r="AD104" s="58"/>
      <c r="AN104" s="56" t="s">
        <v>15</v>
      </c>
    </row>
    <row r="105" spans="1:49" ht="16.8" thickBot="1" x14ac:dyDescent="0.35">
      <c r="P105" s="57" t="s">
        <v>16</v>
      </c>
      <c r="R105" s="52"/>
      <c r="AD105" s="58"/>
      <c r="AN105" s="57" t="s">
        <v>16</v>
      </c>
    </row>
  </sheetData>
  <sortState ref="AV2:AW106">
    <sortCondition descending="1" ref="AW2:AW106"/>
  </sortState>
  <mergeCells count="1">
    <mergeCell ref="AH2:A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="115" zoomScaleNormal="115" workbookViewId="0">
      <selection activeCell="K16" sqref="K16"/>
    </sheetView>
  </sheetViews>
  <sheetFormatPr defaultRowHeight="16.2" x14ac:dyDescent="0.3"/>
  <cols>
    <col min="23" max="23" width="13" bestFit="1" customWidth="1"/>
    <col min="24" max="24" width="27.88671875" bestFit="1" customWidth="1"/>
    <col min="25" max="27" width="28" bestFit="1" customWidth="1"/>
    <col min="29" max="29" width="13" bestFit="1" customWidth="1"/>
    <col min="30" max="30" width="27.88671875" bestFit="1" customWidth="1"/>
    <col min="31" max="31" width="28" bestFit="1" customWidth="1"/>
    <col min="32" max="32" width="27.88671875" bestFit="1" customWidth="1"/>
    <col min="33" max="33" width="28" bestFit="1" customWidth="1"/>
  </cols>
  <sheetData>
    <row r="1" spans="1:33" s="7" customFormat="1" x14ac:dyDescent="0.3">
      <c r="A1" s="6" t="s">
        <v>0</v>
      </c>
      <c r="B1" s="7" t="s">
        <v>37</v>
      </c>
      <c r="C1" s="14" t="s">
        <v>1</v>
      </c>
      <c r="D1" s="15" t="s">
        <v>39</v>
      </c>
      <c r="E1" s="16" t="s">
        <v>2</v>
      </c>
      <c r="F1" s="17" t="s">
        <v>40</v>
      </c>
      <c r="G1" s="7" t="s">
        <v>10</v>
      </c>
      <c r="H1" s="7" t="s">
        <v>11</v>
      </c>
      <c r="I1" s="7" t="s">
        <v>12</v>
      </c>
      <c r="K1" s="8" t="s">
        <v>3</v>
      </c>
      <c r="L1" s="7" t="s">
        <v>48</v>
      </c>
      <c r="M1" s="9" t="s">
        <v>4</v>
      </c>
      <c r="N1" s="7" t="s">
        <v>49</v>
      </c>
      <c r="O1" s="7" t="s">
        <v>10</v>
      </c>
      <c r="P1" s="7" t="s">
        <v>11</v>
      </c>
      <c r="Q1" s="7" t="s">
        <v>12</v>
      </c>
      <c r="S1" s="7" t="s">
        <v>13</v>
      </c>
      <c r="W1" s="7" t="s">
        <v>35</v>
      </c>
      <c r="X1" s="7" t="s">
        <v>42</v>
      </c>
      <c r="Y1" s="7" t="s">
        <v>44</v>
      </c>
      <c r="Z1" s="7" t="s">
        <v>66</v>
      </c>
      <c r="AA1" s="7" t="s">
        <v>47</v>
      </c>
      <c r="AC1" s="7" t="s">
        <v>35</v>
      </c>
      <c r="AD1" s="7" t="s">
        <v>55</v>
      </c>
      <c r="AE1" s="7" t="s">
        <v>57</v>
      </c>
      <c r="AF1" s="7" t="s">
        <v>59</v>
      </c>
      <c r="AG1" s="7" t="s">
        <v>47</v>
      </c>
    </row>
    <row r="2" spans="1:33" s="7" customFormat="1" x14ac:dyDescent="0.3">
      <c r="A2" s="6" t="s">
        <v>28</v>
      </c>
      <c r="B2" s="7" t="s">
        <v>30</v>
      </c>
      <c r="C2" s="33" t="s">
        <v>17</v>
      </c>
      <c r="D2" s="34" t="s">
        <v>33</v>
      </c>
      <c r="E2" s="35" t="s">
        <v>19</v>
      </c>
      <c r="F2" s="36" t="s">
        <v>18</v>
      </c>
      <c r="K2" s="8" t="s">
        <v>50</v>
      </c>
      <c r="L2" s="7" t="s">
        <v>52</v>
      </c>
      <c r="M2" s="9" t="s">
        <v>51</v>
      </c>
      <c r="N2" s="7" t="s">
        <v>53</v>
      </c>
      <c r="W2" s="7" t="s">
        <v>62</v>
      </c>
      <c r="Z2" s="38"/>
      <c r="AA2" s="34"/>
      <c r="AC2" s="7" t="s">
        <v>64</v>
      </c>
    </row>
    <row r="3" spans="1:33" x14ac:dyDescent="0.3">
      <c r="A3">
        <v>305.74148007000002</v>
      </c>
      <c r="B3">
        <v>384.7528701</v>
      </c>
      <c r="C3">
        <v>336.20446619000001</v>
      </c>
      <c r="D3">
        <v>358.13662421999999</v>
      </c>
      <c r="E3">
        <v>281.98498195000002</v>
      </c>
      <c r="F3">
        <v>354.57617317</v>
      </c>
      <c r="G3" s="13">
        <f t="shared" ref="G3:G34" si="0">F3-D3</f>
        <v>-3.5604510499999833</v>
      </c>
      <c r="H3" s="13">
        <f t="shared" ref="H3:H34" si="1">E3-C3</f>
        <v>-54.219484239999986</v>
      </c>
      <c r="I3" s="13">
        <f t="shared" ref="I3:I34" si="2">G3/H3</f>
        <v>6.5667372161635013E-2</v>
      </c>
      <c r="K3">
        <v>371.36190490000001</v>
      </c>
      <c r="L3">
        <v>372.08411900999999</v>
      </c>
      <c r="M3">
        <v>250.57128061</v>
      </c>
      <c r="N3">
        <v>365.81162483999998</v>
      </c>
      <c r="O3" s="13">
        <f t="shared" ref="O3:O34" si="3">N3-L3</f>
        <v>-6.2724941700000159</v>
      </c>
      <c r="P3" s="13">
        <f t="shared" ref="P3:P34" si="4">M3-K3</f>
        <v>-120.79062429000001</v>
      </c>
      <c r="Q3" s="13">
        <f t="shared" ref="Q3:Q34" si="5">O3/P3</f>
        <v>5.1928650976591578E-2</v>
      </c>
      <c r="S3" s="13" t="str">
        <f t="shared" ref="S3:S34" si="6">IF(I3&gt;Q3,"1 - Eye","2 - Ear")</f>
        <v>1 - Eye</v>
      </c>
      <c r="T3" s="13" t="b">
        <f t="shared" ref="T3:T34" si="7">IF(ABS(I3-Q3)&lt;0.01,TRUE,FALSE)</f>
        <v>0</v>
      </c>
      <c r="U3" s="13">
        <f t="shared" ref="U3:U34" si="8">ABS(I3-Q3)</f>
        <v>1.3738721185043434E-2</v>
      </c>
      <c r="V3" s="13"/>
      <c r="W3" s="13">
        <f t="shared" ref="W3:W34" si="9">(X3+Y3+Z3)/2</f>
        <v>66.597354849328241</v>
      </c>
      <c r="X3" s="13">
        <f t="shared" ref="X3:X34" si="10">SQRT(POWER(A3-C3,2)+POWER(B3-D3,2))</f>
        <v>40.452664536368047</v>
      </c>
      <c r="Y3" s="13">
        <f t="shared" ref="Y3:Y34" si="11">SQRT(POWER(C3-E3,2)+POWER(D3-F3,2))</f>
        <v>54.336261215978531</v>
      </c>
      <c r="Z3" s="13">
        <f t="shared" ref="Z3:Z34" si="12">SQRT(POWER(E3-A3,2)+POWER(F3-B3,2))</f>
        <v>38.405783946309889</v>
      </c>
      <c r="AA3" s="13">
        <f t="shared" ref="AA3:AA34" si="13">SQRT(W3*(W3-X3)*(W3-Y3)*(W3-Z3))</f>
        <v>775.79054746785732</v>
      </c>
      <c r="AB3" s="7"/>
      <c r="AC3" s="13">
        <f t="shared" ref="AC3:AC34" si="14">(AD3+AE3+AF3)/2</f>
        <v>123.05833619630229</v>
      </c>
      <c r="AD3" s="13">
        <f t="shared" ref="AD3:AD34" si="15">SQRT(POWER(A3-K3,2)+POWER(B3-L3,2))</f>
        <v>66.832158494620359</v>
      </c>
      <c r="AE3" s="13">
        <f t="shared" ref="AE3:AE34" si="16">SQRT(POWER(K3-M3,2)+POWER(L3-N3,2))</f>
        <v>120.95337572585821</v>
      </c>
      <c r="AF3" s="13">
        <f t="shared" ref="AF3:AF34" si="17">SQRT(POWER(M3-A3,2)+POWER(N3-B3,2))</f>
        <v>58.331138172126039</v>
      </c>
      <c r="AG3" s="13">
        <f t="shared" ref="AG3:AG34" si="18">SQRT(AC3*(AC3-AD3)*(AC3-AE3)*(AC3-AF3))</f>
        <v>970.93504265740614</v>
      </c>
    </row>
    <row r="4" spans="1:33" x14ac:dyDescent="0.3">
      <c r="A4">
        <v>305.61623259999999</v>
      </c>
      <c r="B4">
        <v>390.27016687000003</v>
      </c>
      <c r="C4">
        <v>336.74313222000001</v>
      </c>
      <c r="D4">
        <v>364.03074056999998</v>
      </c>
      <c r="E4">
        <v>282.50682560000001</v>
      </c>
      <c r="F4">
        <v>361.06797373000001</v>
      </c>
      <c r="G4" s="13">
        <f t="shared" si="0"/>
        <v>-2.962766839999972</v>
      </c>
      <c r="H4" s="13">
        <f t="shared" si="1"/>
        <v>-54.236306619999993</v>
      </c>
      <c r="I4" s="13">
        <f t="shared" si="2"/>
        <v>5.4627002180628437E-2</v>
      </c>
      <c r="K4">
        <v>372.79942390000002</v>
      </c>
      <c r="L4">
        <v>378.62237557999998</v>
      </c>
      <c r="M4">
        <v>251.00840928</v>
      </c>
      <c r="N4">
        <v>371.73672187</v>
      </c>
      <c r="O4" s="13">
        <f t="shared" si="3"/>
        <v>-6.8856537099999855</v>
      </c>
      <c r="P4" s="13">
        <f t="shared" si="4"/>
        <v>-121.79101462000003</v>
      </c>
      <c r="Q4" s="13">
        <f t="shared" si="5"/>
        <v>5.6536631470588398E-2</v>
      </c>
      <c r="S4" s="13" t="str">
        <f t="shared" si="6"/>
        <v>2 - Ear</v>
      </c>
      <c r="T4" s="26" t="b">
        <f t="shared" si="7"/>
        <v>1</v>
      </c>
      <c r="U4" s="26">
        <f t="shared" si="8"/>
        <v>1.9096292899599618E-3</v>
      </c>
      <c r="V4" s="13"/>
      <c r="W4" s="13">
        <f t="shared" si="9"/>
        <v>66.13408848615893</v>
      </c>
      <c r="X4" s="13">
        <f t="shared" si="10"/>
        <v>40.711071866344803</v>
      </c>
      <c r="Y4" s="13">
        <f t="shared" si="11"/>
        <v>54.31716987405418</v>
      </c>
      <c r="Z4" s="13">
        <f t="shared" si="12"/>
        <v>37.239935231918864</v>
      </c>
      <c r="AA4" s="13">
        <f t="shared" si="13"/>
        <v>757.67565818291951</v>
      </c>
      <c r="AB4" s="7"/>
      <c r="AC4" s="13">
        <f t="shared" si="14"/>
        <v>123.91905224824629</v>
      </c>
      <c r="AD4" s="13">
        <f t="shared" si="15"/>
        <v>68.185425386865489</v>
      </c>
      <c r="AE4" s="13">
        <f t="shared" si="16"/>
        <v>121.98550516017507</v>
      </c>
      <c r="AF4" s="13">
        <f t="shared" si="17"/>
        <v>57.667173949452049</v>
      </c>
      <c r="AG4" s="13">
        <f t="shared" si="18"/>
        <v>940.5982548577897</v>
      </c>
    </row>
    <row r="5" spans="1:33" x14ac:dyDescent="0.3">
      <c r="A5">
        <v>315.18109068000001</v>
      </c>
      <c r="B5">
        <v>391.29468663</v>
      </c>
      <c r="C5">
        <v>344.80726546</v>
      </c>
      <c r="D5">
        <v>362.76270813999997</v>
      </c>
      <c r="E5">
        <v>294.84012332999998</v>
      </c>
      <c r="F5">
        <v>358.96403414000002</v>
      </c>
      <c r="G5" s="13">
        <f t="shared" si="0"/>
        <v>-3.7986739999999486</v>
      </c>
      <c r="H5" s="13">
        <f t="shared" si="1"/>
        <v>-49.967142130000013</v>
      </c>
      <c r="I5" s="13">
        <f t="shared" si="2"/>
        <v>7.6023439365751608E-2</v>
      </c>
      <c r="K5">
        <v>377.98866020999998</v>
      </c>
      <c r="L5">
        <v>372.20752684000001</v>
      </c>
      <c r="M5">
        <v>258.91543919999998</v>
      </c>
      <c r="N5">
        <v>367.22274637999999</v>
      </c>
      <c r="O5" s="13">
        <f t="shared" si="3"/>
        <v>-4.9847804600000245</v>
      </c>
      <c r="P5" s="13">
        <f t="shared" si="4"/>
        <v>-119.07322101</v>
      </c>
      <c r="Q5" s="13">
        <f t="shared" si="5"/>
        <v>4.1863152921523747E-2</v>
      </c>
      <c r="S5" s="13" t="str">
        <f t="shared" si="6"/>
        <v>1 - Eye</v>
      </c>
      <c r="T5" s="26" t="b">
        <f t="shared" si="7"/>
        <v>0</v>
      </c>
      <c r="U5" s="26">
        <f t="shared" si="8"/>
        <v>3.4160286444227861E-2</v>
      </c>
      <c r="V5" s="13"/>
      <c r="W5" s="13">
        <f t="shared" si="9"/>
        <v>64.719914970217246</v>
      </c>
      <c r="X5" s="13">
        <f t="shared" si="10"/>
        <v>41.13130229702108</v>
      </c>
      <c r="Y5" s="13">
        <f t="shared" si="11"/>
        <v>50.11132822823496</v>
      </c>
      <c r="Z5" s="13">
        <f t="shared" si="12"/>
        <v>38.197199415178446</v>
      </c>
      <c r="AA5" s="13">
        <f t="shared" si="13"/>
        <v>769.1008021580875</v>
      </c>
      <c r="AB5" s="13"/>
      <c r="AC5" s="13">
        <f t="shared" si="14"/>
        <v>123.01001879835439</v>
      </c>
      <c r="AD5" s="13">
        <f t="shared" si="15"/>
        <v>65.643815086531745</v>
      </c>
      <c r="AE5" s="13">
        <f t="shared" si="16"/>
        <v>119.1775146490759</v>
      </c>
      <c r="AF5" s="13">
        <f t="shared" si="17"/>
        <v>61.19870786110112</v>
      </c>
      <c r="AG5" s="13">
        <f t="shared" si="18"/>
        <v>1292.9257707305476</v>
      </c>
    </row>
    <row r="6" spans="1:33" x14ac:dyDescent="0.3">
      <c r="A6">
        <v>314.01783239999997</v>
      </c>
      <c r="B6">
        <v>405.83252956000001</v>
      </c>
      <c r="C6">
        <v>344.50785198</v>
      </c>
      <c r="D6">
        <v>371.78021744</v>
      </c>
      <c r="E6">
        <v>287.28222434000003</v>
      </c>
      <c r="F6">
        <v>370.45040268999998</v>
      </c>
      <c r="G6" s="13">
        <f t="shared" si="0"/>
        <v>-1.3298147500000255</v>
      </c>
      <c r="H6" s="13">
        <f t="shared" si="1"/>
        <v>-57.225627639999971</v>
      </c>
      <c r="I6" s="13">
        <f t="shared" si="2"/>
        <v>2.3238098118656583E-2</v>
      </c>
      <c r="K6">
        <v>375.39537357</v>
      </c>
      <c r="L6">
        <v>378.09693070999998</v>
      </c>
      <c r="M6">
        <v>253.93358448000001</v>
      </c>
      <c r="N6">
        <v>372.50981983999998</v>
      </c>
      <c r="O6" s="13">
        <f t="shared" si="3"/>
        <v>-5.5871108700000036</v>
      </c>
      <c r="P6" s="13">
        <f t="shared" si="4"/>
        <v>-121.46178909</v>
      </c>
      <c r="Q6" s="13">
        <f t="shared" si="5"/>
        <v>4.59989179466153E-2</v>
      </c>
      <c r="S6" s="13" t="str">
        <f t="shared" si="6"/>
        <v>2 - Ear</v>
      </c>
      <c r="T6" s="13" t="b">
        <f t="shared" si="7"/>
        <v>0</v>
      </c>
      <c r="U6" s="13">
        <f t="shared" si="8"/>
        <v>2.2760819827958717E-2</v>
      </c>
      <c r="V6" s="13"/>
      <c r="W6" s="13">
        <f t="shared" si="9"/>
        <v>73.648104988304368</v>
      </c>
      <c r="X6" s="13">
        <f t="shared" si="10"/>
        <v>45.707781117734037</v>
      </c>
      <c r="Y6" s="13">
        <f t="shared" si="11"/>
        <v>57.24107673743783</v>
      </c>
      <c r="Z6" s="13">
        <f t="shared" si="12"/>
        <v>44.347352121436884</v>
      </c>
      <c r="AA6" s="13">
        <f t="shared" si="13"/>
        <v>994.60550571272552</v>
      </c>
      <c r="AB6" s="13"/>
      <c r="AC6" s="13">
        <f t="shared" si="14"/>
        <v>128.82477671339913</v>
      </c>
      <c r="AD6" s="13">
        <f t="shared" si="15"/>
        <v>67.35329244842579</v>
      </c>
      <c r="AE6" s="13">
        <f t="shared" si="16"/>
        <v>121.59022171547066</v>
      </c>
      <c r="AF6" s="13">
        <f t="shared" si="17"/>
        <v>68.706039262901811</v>
      </c>
      <c r="AG6" s="13">
        <f t="shared" si="18"/>
        <v>1855.8692926241647</v>
      </c>
    </row>
    <row r="7" spans="1:33" x14ac:dyDescent="0.3">
      <c r="A7">
        <v>312.28446828</v>
      </c>
      <c r="B7">
        <v>384.89886338999997</v>
      </c>
      <c r="C7">
        <v>342.20167443999998</v>
      </c>
      <c r="D7">
        <v>357.77870252999998</v>
      </c>
      <c r="E7">
        <v>289.10586017000003</v>
      </c>
      <c r="F7">
        <v>354.26809975999998</v>
      </c>
      <c r="G7" s="13">
        <f t="shared" si="0"/>
        <v>-3.5106027699999913</v>
      </c>
      <c r="H7" s="13">
        <f t="shared" si="1"/>
        <v>-53.095814269999948</v>
      </c>
      <c r="I7" s="13">
        <f t="shared" si="2"/>
        <v>6.6118258440261687E-2</v>
      </c>
      <c r="K7">
        <v>373.31847929999998</v>
      </c>
      <c r="L7">
        <v>374.77013678999998</v>
      </c>
      <c r="M7">
        <v>258.06332013999997</v>
      </c>
      <c r="N7">
        <v>367.81864938000001</v>
      </c>
      <c r="O7" s="13">
        <f t="shared" si="3"/>
        <v>-6.9514874099999702</v>
      </c>
      <c r="P7" s="13">
        <f t="shared" si="4"/>
        <v>-115.25515916000001</v>
      </c>
      <c r="Q7" s="13">
        <f t="shared" si="5"/>
        <v>6.0313893630997872E-2</v>
      </c>
      <c r="S7" s="13" t="str">
        <f t="shared" si="6"/>
        <v>1 - Eye</v>
      </c>
      <c r="T7" s="13" t="b">
        <f t="shared" si="7"/>
        <v>1</v>
      </c>
      <c r="U7" s="13">
        <f t="shared" si="8"/>
        <v>5.804364809263815E-3</v>
      </c>
      <c r="V7" s="13"/>
      <c r="W7" s="13">
        <f t="shared" si="9"/>
        <v>66.001923743737905</v>
      </c>
      <c r="X7" s="13">
        <f t="shared" si="10"/>
        <v>40.379974609851061</v>
      </c>
      <c r="Y7" s="13">
        <f t="shared" si="11"/>
        <v>53.211745177198068</v>
      </c>
      <c r="Z7" s="13">
        <f t="shared" si="12"/>
        <v>38.41212770042668</v>
      </c>
      <c r="AA7" s="13">
        <f t="shared" si="13"/>
        <v>772.49722540551943</v>
      </c>
      <c r="AB7" s="13"/>
      <c r="AC7" s="13">
        <f t="shared" si="14"/>
        <v>117.09054944797904</v>
      </c>
      <c r="AD7" s="13">
        <f t="shared" si="15"/>
        <v>61.868744966477436</v>
      </c>
      <c r="AE7" s="13">
        <f t="shared" si="16"/>
        <v>115.46460449076298</v>
      </c>
      <c r="AF7" s="13">
        <f t="shared" si="17"/>
        <v>56.847749438717685</v>
      </c>
      <c r="AG7" s="13">
        <f t="shared" si="18"/>
        <v>795.83257777922483</v>
      </c>
    </row>
    <row r="8" spans="1:33" x14ac:dyDescent="0.3">
      <c r="A8">
        <v>309.50374504000001</v>
      </c>
      <c r="B8">
        <v>382.88645724999998</v>
      </c>
      <c r="C8">
        <v>339.35574560999999</v>
      </c>
      <c r="D8">
        <v>355.84699465</v>
      </c>
      <c r="E8">
        <v>285.76997175999998</v>
      </c>
      <c r="F8">
        <v>354.52376263000002</v>
      </c>
      <c r="G8" s="13">
        <f t="shared" si="0"/>
        <v>-1.3232320199999776</v>
      </c>
      <c r="H8" s="13">
        <f t="shared" si="1"/>
        <v>-53.58577385000001</v>
      </c>
      <c r="I8" s="13">
        <f t="shared" si="2"/>
        <v>2.46937185922524E-2</v>
      </c>
      <c r="K8">
        <v>369.07086727000001</v>
      </c>
      <c r="L8">
        <v>371.61246870000002</v>
      </c>
      <c r="M8">
        <v>252.70696000000001</v>
      </c>
      <c r="N8">
        <v>364.98596785000001</v>
      </c>
      <c r="O8" s="13">
        <f t="shared" si="3"/>
        <v>-6.6265008500000135</v>
      </c>
      <c r="P8" s="13">
        <f t="shared" si="4"/>
        <v>-116.36390727</v>
      </c>
      <c r="Q8" s="13">
        <f t="shared" si="5"/>
        <v>5.6946359102780009E-2</v>
      </c>
      <c r="S8" s="13" t="str">
        <f t="shared" si="6"/>
        <v>2 - Ear</v>
      </c>
      <c r="T8" s="13" t="b">
        <f t="shared" si="7"/>
        <v>0</v>
      </c>
      <c r="U8" s="13">
        <f t="shared" si="8"/>
        <v>3.2252640510527605E-2</v>
      </c>
      <c r="V8" s="13"/>
      <c r="W8" s="13">
        <f t="shared" si="9"/>
        <v>65.431235796263891</v>
      </c>
      <c r="X8" s="13">
        <f t="shared" si="10"/>
        <v>40.2774685863955</v>
      </c>
      <c r="Y8" s="13">
        <f t="shared" si="11"/>
        <v>53.602109119717461</v>
      </c>
      <c r="Z8" s="13">
        <f t="shared" si="12"/>
        <v>36.982893886414814</v>
      </c>
      <c r="AA8" s="13">
        <f t="shared" si="13"/>
        <v>744.21582546220714</v>
      </c>
      <c r="AB8" s="13"/>
      <c r="AC8" s="13">
        <f t="shared" si="14"/>
        <v>118.3639463852453</v>
      </c>
      <c r="AD8" s="13">
        <f t="shared" si="15"/>
        <v>60.624622626366012</v>
      </c>
      <c r="AE8" s="13">
        <f t="shared" si="16"/>
        <v>116.5524321009914</v>
      </c>
      <c r="AF8" s="13">
        <f t="shared" si="17"/>
        <v>59.550838043133197</v>
      </c>
      <c r="AG8" s="13">
        <f t="shared" si="18"/>
        <v>853.30347214219285</v>
      </c>
    </row>
    <row r="9" spans="1:33" x14ac:dyDescent="0.3">
      <c r="A9">
        <v>305.05186018000001</v>
      </c>
      <c r="B9">
        <v>410.01220561000002</v>
      </c>
      <c r="C9">
        <v>331.88907848999997</v>
      </c>
      <c r="D9">
        <v>374.11864367999999</v>
      </c>
      <c r="E9">
        <v>276.85529649</v>
      </c>
      <c r="F9">
        <v>372.22959589999999</v>
      </c>
      <c r="G9" s="13">
        <f t="shared" si="0"/>
        <v>-1.8890477799999985</v>
      </c>
      <c r="H9" s="13">
        <f t="shared" si="1"/>
        <v>-55.033781999999974</v>
      </c>
      <c r="I9" s="13">
        <f t="shared" si="2"/>
        <v>3.4325240086171063E-2</v>
      </c>
      <c r="K9">
        <v>373.65836487000001</v>
      </c>
      <c r="L9">
        <v>378.26010993</v>
      </c>
      <c r="M9">
        <v>242.06751159999999</v>
      </c>
      <c r="N9">
        <v>374.56241782000001</v>
      </c>
      <c r="O9" s="13">
        <f t="shared" si="3"/>
        <v>-3.6976921099999913</v>
      </c>
      <c r="P9" s="13">
        <f t="shared" si="4"/>
        <v>-131.59085327000003</v>
      </c>
      <c r="Q9" s="13">
        <f t="shared" si="5"/>
        <v>2.8099917419131048E-2</v>
      </c>
      <c r="S9" s="13" t="str">
        <f t="shared" si="6"/>
        <v>1 - Eye</v>
      </c>
      <c r="T9" s="13" t="b">
        <f t="shared" si="7"/>
        <v>1</v>
      </c>
      <c r="U9" s="13">
        <f t="shared" si="8"/>
        <v>6.2253226670400154E-3</v>
      </c>
      <c r="V9" s="13"/>
      <c r="W9" s="13">
        <f t="shared" si="9"/>
        <v>73.51379144894139</v>
      </c>
      <c r="X9" s="13">
        <f t="shared" si="10"/>
        <v>44.817229662723967</v>
      </c>
      <c r="Y9" s="13">
        <f t="shared" si="11"/>
        <v>55.066193465125622</v>
      </c>
      <c r="Z9" s="13">
        <f t="shared" si="12"/>
        <v>47.144159770033184</v>
      </c>
      <c r="AA9" s="13">
        <f t="shared" si="13"/>
        <v>1013.0276250645005</v>
      </c>
      <c r="AB9" s="13"/>
      <c r="AC9" s="13">
        <f t="shared" si="14"/>
        <v>139.75800452193468</v>
      </c>
      <c r="AD9" s="13">
        <f t="shared" si="15"/>
        <v>75.597936915307884</v>
      </c>
      <c r="AE9" s="13">
        <f t="shared" si="16"/>
        <v>131.64279544003551</v>
      </c>
      <c r="AF9" s="13">
        <f t="shared" si="17"/>
        <v>72.275276688525963</v>
      </c>
      <c r="AG9" s="13">
        <f t="shared" si="18"/>
        <v>2215.9855473643879</v>
      </c>
    </row>
    <row r="10" spans="1:33" x14ac:dyDescent="0.3">
      <c r="A10">
        <v>304.18722043999998</v>
      </c>
      <c r="B10">
        <v>397.15778605000003</v>
      </c>
      <c r="C10">
        <v>330.80845453000001</v>
      </c>
      <c r="D10">
        <v>366.91629293</v>
      </c>
      <c r="E10">
        <v>277.64478241</v>
      </c>
      <c r="F10">
        <v>365.95686602000001</v>
      </c>
      <c r="G10" s="13">
        <f t="shared" si="0"/>
        <v>-0.95942690999999058</v>
      </c>
      <c r="H10" s="13">
        <f t="shared" si="1"/>
        <v>-53.163672120000001</v>
      </c>
      <c r="I10" s="13">
        <f t="shared" si="2"/>
        <v>1.8046663666015976E-2</v>
      </c>
      <c r="K10">
        <v>368.20287300000001</v>
      </c>
      <c r="L10">
        <v>376.35742876</v>
      </c>
      <c r="M10">
        <v>242.83440138</v>
      </c>
      <c r="N10">
        <v>375.14446583</v>
      </c>
      <c r="O10" s="13">
        <f t="shared" si="3"/>
        <v>-1.2129629300000033</v>
      </c>
      <c r="P10" s="13">
        <f t="shared" si="4"/>
        <v>-125.36847162000001</v>
      </c>
      <c r="Q10" s="13">
        <f t="shared" si="5"/>
        <v>9.675183196590071E-3</v>
      </c>
      <c r="S10" s="13" t="str">
        <f t="shared" si="6"/>
        <v>1 - Eye</v>
      </c>
      <c r="T10" s="26" t="b">
        <f t="shared" si="7"/>
        <v>1</v>
      </c>
      <c r="U10" s="26">
        <f t="shared" si="8"/>
        <v>8.371480469425905E-3</v>
      </c>
      <c r="V10" s="13"/>
      <c r="W10" s="13">
        <f t="shared" si="9"/>
        <v>67.212567883959963</v>
      </c>
      <c r="X10" s="13">
        <f t="shared" si="10"/>
        <v>40.289428025247382</v>
      </c>
      <c r="Y10" s="13">
        <f t="shared" si="11"/>
        <v>53.172328642617281</v>
      </c>
      <c r="Z10" s="13">
        <f t="shared" si="12"/>
        <v>40.96337910005527</v>
      </c>
      <c r="AA10" s="13">
        <f t="shared" si="13"/>
        <v>816.64497650713611</v>
      </c>
      <c r="AB10" s="13"/>
      <c r="AC10" s="13">
        <f t="shared" si="14"/>
        <v>128.93348942126238</v>
      </c>
      <c r="AD10" s="13">
        <f t="shared" si="15"/>
        <v>67.310167404889853</v>
      </c>
      <c r="AE10" s="13">
        <f t="shared" si="16"/>
        <v>125.37433930196522</v>
      </c>
      <c r="AF10" s="13">
        <f t="shared" si="17"/>
        <v>65.182472135669713</v>
      </c>
      <c r="AG10" s="13">
        <f t="shared" si="18"/>
        <v>1342.6788080461317</v>
      </c>
    </row>
    <row r="11" spans="1:33" x14ac:dyDescent="0.3">
      <c r="A11">
        <v>304.13912704000001</v>
      </c>
      <c r="B11">
        <v>386.68102742999997</v>
      </c>
      <c r="C11">
        <v>333.79232265000002</v>
      </c>
      <c r="D11">
        <v>361.07114687000001</v>
      </c>
      <c r="E11">
        <v>281.04656444</v>
      </c>
      <c r="F11">
        <v>358.95995381</v>
      </c>
      <c r="G11" s="13">
        <f t="shared" si="0"/>
        <v>-2.1111930600000051</v>
      </c>
      <c r="H11" s="13">
        <f t="shared" si="1"/>
        <v>-52.74575821000002</v>
      </c>
      <c r="I11" s="13">
        <f t="shared" si="2"/>
        <v>4.0025835851948105E-2</v>
      </c>
      <c r="K11">
        <v>368.57771303999999</v>
      </c>
      <c r="L11">
        <v>372.60197405999997</v>
      </c>
      <c r="M11">
        <v>251.45881349000001</v>
      </c>
      <c r="N11">
        <v>364.38473650999998</v>
      </c>
      <c r="O11" s="13">
        <f t="shared" si="3"/>
        <v>-8.217237549999993</v>
      </c>
      <c r="P11" s="13">
        <f t="shared" si="4"/>
        <v>-117.11889954999998</v>
      </c>
      <c r="Q11" s="13">
        <f t="shared" si="5"/>
        <v>7.01614989687631E-2</v>
      </c>
      <c r="S11" s="13" t="str">
        <f t="shared" si="6"/>
        <v>2 - Ear</v>
      </c>
      <c r="T11" s="13" t="b">
        <f t="shared" si="7"/>
        <v>0</v>
      </c>
      <c r="U11" s="13">
        <f t="shared" si="8"/>
        <v>3.0135663116814995E-2</v>
      </c>
      <c r="V11" s="13"/>
      <c r="W11" s="13">
        <f t="shared" si="9"/>
        <v>64.024378739422986</v>
      </c>
      <c r="X11" s="13">
        <f t="shared" si="10"/>
        <v>39.181347503402534</v>
      </c>
      <c r="Y11" s="13">
        <f t="shared" si="11"/>
        <v>52.787992434685144</v>
      </c>
      <c r="Z11" s="13">
        <f t="shared" si="12"/>
        <v>36.079417540758293</v>
      </c>
      <c r="AA11" s="13">
        <f t="shared" si="13"/>
        <v>706.70809429169628</v>
      </c>
      <c r="AB11" s="13"/>
      <c r="AC11" s="13">
        <f t="shared" si="14"/>
        <v>120.28494540006257</v>
      </c>
      <c r="AD11" s="13">
        <f t="shared" si="15"/>
        <v>65.95870760919064</v>
      </c>
      <c r="AE11" s="13">
        <f t="shared" si="16"/>
        <v>117.40681251424942</v>
      </c>
      <c r="AF11" s="13">
        <f t="shared" si="17"/>
        <v>57.204370676685073</v>
      </c>
      <c r="AG11" s="13">
        <f t="shared" si="18"/>
        <v>1089.2152029741117</v>
      </c>
    </row>
    <row r="12" spans="1:33" x14ac:dyDescent="0.3">
      <c r="A12">
        <v>313.35121604</v>
      </c>
      <c r="B12">
        <v>397.03367756</v>
      </c>
      <c r="C12">
        <v>342.76907568000001</v>
      </c>
      <c r="D12">
        <v>366.85566090999998</v>
      </c>
      <c r="E12">
        <v>288.62351842999999</v>
      </c>
      <c r="F12">
        <v>363.57449558000002</v>
      </c>
      <c r="G12" s="13">
        <f t="shared" si="0"/>
        <v>-3.2811653299999648</v>
      </c>
      <c r="H12" s="13">
        <f t="shared" si="1"/>
        <v>-54.145557250000024</v>
      </c>
      <c r="I12" s="13">
        <f t="shared" si="2"/>
        <v>6.0598976105282643E-2</v>
      </c>
      <c r="K12">
        <v>375.82350832999998</v>
      </c>
      <c r="L12">
        <v>372.51566851000001</v>
      </c>
      <c r="M12">
        <v>256.69154626</v>
      </c>
      <c r="N12">
        <v>367.98863736999999</v>
      </c>
      <c r="O12" s="13">
        <f t="shared" si="3"/>
        <v>-4.5270311400000196</v>
      </c>
      <c r="P12" s="13">
        <f t="shared" si="4"/>
        <v>-119.13196206999999</v>
      </c>
      <c r="Q12" s="13">
        <f t="shared" si="5"/>
        <v>3.8000139184646439E-2</v>
      </c>
      <c r="S12" s="13" t="str">
        <f t="shared" si="6"/>
        <v>1 - Eye</v>
      </c>
      <c r="T12" s="13" t="b">
        <f t="shared" si="7"/>
        <v>0</v>
      </c>
      <c r="U12" s="13">
        <f t="shared" si="8"/>
        <v>2.2598836920636203E-2</v>
      </c>
      <c r="V12" s="13"/>
      <c r="W12" s="13">
        <f t="shared" si="9"/>
        <v>68.996979139912611</v>
      </c>
      <c r="X12" s="13">
        <f t="shared" si="10"/>
        <v>42.144076152247308</v>
      </c>
      <c r="Y12" s="13">
        <f t="shared" si="11"/>
        <v>54.244883775668868</v>
      </c>
      <c r="Z12" s="13">
        <f t="shared" si="12"/>
        <v>41.60499835190906</v>
      </c>
      <c r="AA12" s="13">
        <f t="shared" si="13"/>
        <v>865.26519467380115</v>
      </c>
      <c r="AB12" s="13"/>
      <c r="AC12" s="13">
        <f t="shared" si="14"/>
        <v>124.99984807915875</v>
      </c>
      <c r="AD12" s="13">
        <f t="shared" si="15"/>
        <v>67.111251454156871</v>
      </c>
      <c r="AE12" s="13">
        <f t="shared" si="16"/>
        <v>119.21794494785777</v>
      </c>
      <c r="AF12" s="13">
        <f t="shared" si="17"/>
        <v>63.670499756302853</v>
      </c>
      <c r="AG12" s="13">
        <f t="shared" si="18"/>
        <v>1601.8462683802645</v>
      </c>
    </row>
    <row r="13" spans="1:33" x14ac:dyDescent="0.3">
      <c r="A13">
        <v>308.87593464000003</v>
      </c>
      <c r="B13">
        <v>391.34858802000002</v>
      </c>
      <c r="C13">
        <v>340.54982373000001</v>
      </c>
      <c r="D13">
        <v>362.53942617000001</v>
      </c>
      <c r="E13">
        <v>282.17335802999997</v>
      </c>
      <c r="F13">
        <v>359.98905001999998</v>
      </c>
      <c r="G13" s="13">
        <f t="shared" si="0"/>
        <v>-2.5503761500000337</v>
      </c>
      <c r="H13" s="13">
        <f t="shared" si="1"/>
        <v>-58.37646570000004</v>
      </c>
      <c r="I13" s="13">
        <f t="shared" si="2"/>
        <v>4.3688430250412233E-2</v>
      </c>
      <c r="K13">
        <v>378.16747019000002</v>
      </c>
      <c r="L13">
        <v>377.42190539000001</v>
      </c>
      <c r="M13">
        <v>247.11429174</v>
      </c>
      <c r="N13">
        <v>373.70289609000002</v>
      </c>
      <c r="O13" s="13">
        <f t="shared" si="3"/>
        <v>-3.719009299999982</v>
      </c>
      <c r="P13" s="13">
        <f t="shared" si="4"/>
        <v>-131.05317845000002</v>
      </c>
      <c r="Q13" s="13">
        <f t="shared" si="5"/>
        <v>2.8377864192121634E-2</v>
      </c>
      <c r="S13" s="13" t="str">
        <f t="shared" si="6"/>
        <v>1 - Eye</v>
      </c>
      <c r="T13" s="13" t="b">
        <f t="shared" si="7"/>
        <v>0</v>
      </c>
      <c r="U13" s="13">
        <f t="shared" si="8"/>
        <v>1.5310566058290599E-2</v>
      </c>
      <c r="V13" s="13"/>
      <c r="W13" s="13">
        <f t="shared" si="9"/>
        <v>71.218016397466982</v>
      </c>
      <c r="X13" s="13">
        <f t="shared" si="10"/>
        <v>42.815920597192772</v>
      </c>
      <c r="Y13" s="13">
        <f t="shared" si="11"/>
        <v>58.432150107023872</v>
      </c>
      <c r="Z13" s="13">
        <f t="shared" si="12"/>
        <v>41.187962090717335</v>
      </c>
      <c r="AA13" s="13">
        <f t="shared" si="13"/>
        <v>881.27868994757819</v>
      </c>
      <c r="AB13" s="13"/>
      <c r="AC13" s="13">
        <f t="shared" si="14"/>
        <v>133.00804970526508</v>
      </c>
      <c r="AD13" s="13">
        <f t="shared" si="15"/>
        <v>70.677219724276483</v>
      </c>
      <c r="AE13" s="13">
        <f t="shared" si="16"/>
        <v>131.10593660098323</v>
      </c>
      <c r="AF13" s="13">
        <f t="shared" si="17"/>
        <v>64.232943085270435</v>
      </c>
      <c r="AG13" s="13">
        <f t="shared" si="18"/>
        <v>1041.4159445238217</v>
      </c>
    </row>
    <row r="14" spans="1:33" x14ac:dyDescent="0.3">
      <c r="A14">
        <v>306.80642260000002</v>
      </c>
      <c r="B14">
        <v>397.71276731</v>
      </c>
      <c r="C14">
        <v>335.76763154999998</v>
      </c>
      <c r="D14">
        <v>369.18540935999999</v>
      </c>
      <c r="E14">
        <v>281.75966598999997</v>
      </c>
      <c r="F14">
        <v>367.54614064999998</v>
      </c>
      <c r="G14" s="13">
        <f t="shared" si="0"/>
        <v>-1.6392687100000103</v>
      </c>
      <c r="H14" s="13">
        <f t="shared" si="1"/>
        <v>-54.007965560000002</v>
      </c>
      <c r="I14" s="13">
        <f t="shared" si="2"/>
        <v>3.0352350676473253E-2</v>
      </c>
      <c r="K14">
        <v>375.75785033</v>
      </c>
      <c r="L14">
        <v>383.45270928999997</v>
      </c>
      <c r="M14">
        <v>249.99126415000001</v>
      </c>
      <c r="N14">
        <v>378.68664175999999</v>
      </c>
      <c r="O14" s="13">
        <f t="shared" si="3"/>
        <v>-4.7660675299999866</v>
      </c>
      <c r="P14" s="13">
        <f t="shared" si="4"/>
        <v>-125.76658617999999</v>
      </c>
      <c r="Q14" s="13">
        <f t="shared" si="5"/>
        <v>3.7896135012988927E-2</v>
      </c>
      <c r="S14" s="13" t="str">
        <f t="shared" si="6"/>
        <v>2 - Ear</v>
      </c>
      <c r="T14" s="26" t="b">
        <f t="shared" si="7"/>
        <v>1</v>
      </c>
      <c r="U14" s="26">
        <f t="shared" si="8"/>
        <v>7.5437843365156743E-3</v>
      </c>
      <c r="V14" s="13"/>
      <c r="W14" s="13">
        <f t="shared" si="9"/>
        <v>66.946900972428949</v>
      </c>
      <c r="X14" s="13">
        <f t="shared" si="10"/>
        <v>40.651713069106769</v>
      </c>
      <c r="Y14" s="13">
        <f t="shared" si="11"/>
        <v>54.032837662237689</v>
      </c>
      <c r="Z14" s="13">
        <f t="shared" si="12"/>
        <v>39.20925121351344</v>
      </c>
      <c r="AA14" s="13">
        <f t="shared" si="13"/>
        <v>794.08988465844993</v>
      </c>
      <c r="AB14" s="13"/>
      <c r="AC14" s="13">
        <f t="shared" si="14"/>
        <v>128.09183619082941</v>
      </c>
      <c r="AD14" s="13">
        <f t="shared" si="15"/>
        <v>70.41057193873074</v>
      </c>
      <c r="AE14" s="13">
        <f t="shared" si="16"/>
        <v>125.85686154942799</v>
      </c>
      <c r="AF14" s="13">
        <f t="shared" si="17"/>
        <v>59.916238893500072</v>
      </c>
      <c r="AG14" s="13">
        <f t="shared" si="18"/>
        <v>1061.0329883776153</v>
      </c>
    </row>
    <row r="15" spans="1:33" x14ac:dyDescent="0.3">
      <c r="A15">
        <v>313.74939518999997</v>
      </c>
      <c r="B15">
        <v>396.47538286000002</v>
      </c>
      <c r="C15">
        <v>344.93764198000002</v>
      </c>
      <c r="D15">
        <v>367.93010041999997</v>
      </c>
      <c r="E15">
        <v>290.30249044999999</v>
      </c>
      <c r="F15">
        <v>364.61678259000001</v>
      </c>
      <c r="G15" s="13">
        <f t="shared" si="0"/>
        <v>-3.3133178299999599</v>
      </c>
      <c r="H15" s="13">
        <f t="shared" si="1"/>
        <v>-54.63515153000003</v>
      </c>
      <c r="I15" s="13">
        <f t="shared" si="2"/>
        <v>6.0644433797911679E-2</v>
      </c>
      <c r="K15">
        <v>377.38425871999999</v>
      </c>
      <c r="L15">
        <v>380.31378030000002</v>
      </c>
      <c r="M15">
        <v>256.93120197000002</v>
      </c>
      <c r="N15">
        <v>376.67975287000002</v>
      </c>
      <c r="O15" s="13">
        <f t="shared" si="3"/>
        <v>-3.6340274300000033</v>
      </c>
      <c r="P15" s="13">
        <f t="shared" si="4"/>
        <v>-120.45305674999997</v>
      </c>
      <c r="Q15" s="13">
        <f t="shared" si="5"/>
        <v>3.01696571930293E-2</v>
      </c>
      <c r="S15" s="13" t="str">
        <f t="shared" si="6"/>
        <v>1 - Eye</v>
      </c>
      <c r="T15" s="13" t="b">
        <f t="shared" si="7"/>
        <v>0</v>
      </c>
      <c r="U15" s="13">
        <f t="shared" si="8"/>
        <v>3.0474776604882379E-2</v>
      </c>
      <c r="V15" s="13"/>
      <c r="W15" s="13">
        <f t="shared" si="9"/>
        <v>68.285737153553285</v>
      </c>
      <c r="X15" s="13">
        <f t="shared" si="10"/>
        <v>42.279308029026723</v>
      </c>
      <c r="Y15" s="13">
        <f t="shared" si="11"/>
        <v>54.735526468178421</v>
      </c>
      <c r="Z15" s="13">
        <f t="shared" si="12"/>
        <v>39.556639809901426</v>
      </c>
      <c r="AA15" s="13">
        <f t="shared" si="13"/>
        <v>831.45620287589895</v>
      </c>
      <c r="AB15" s="13"/>
      <c r="AC15" s="13">
        <f t="shared" si="14"/>
        <v>123.16542675739748</v>
      </c>
      <c r="AD15" s="13">
        <f t="shared" si="15"/>
        <v>65.655108360196351</v>
      </c>
      <c r="AE15" s="13">
        <f t="shared" si="16"/>
        <v>120.50786296246693</v>
      </c>
      <c r="AF15" s="13">
        <f t="shared" si="17"/>
        <v>60.167882192131678</v>
      </c>
      <c r="AG15" s="13">
        <f t="shared" si="18"/>
        <v>1088.9826349514756</v>
      </c>
    </row>
    <row r="16" spans="1:33" x14ac:dyDescent="0.3">
      <c r="A16">
        <v>300.90121851999999</v>
      </c>
      <c r="B16">
        <v>416.87172279999999</v>
      </c>
      <c r="C16">
        <v>333.86123975999999</v>
      </c>
      <c r="D16">
        <v>383.02396046000001</v>
      </c>
      <c r="E16">
        <v>274.42607021999999</v>
      </c>
      <c r="F16">
        <v>379.47505144000002</v>
      </c>
      <c r="G16" s="13">
        <f t="shared" si="0"/>
        <v>-3.5489090199999964</v>
      </c>
      <c r="H16" s="13">
        <f t="shared" si="1"/>
        <v>-59.435169540000004</v>
      </c>
      <c r="I16" s="13">
        <f t="shared" si="2"/>
        <v>5.9710589663777652E-2</v>
      </c>
      <c r="K16">
        <v>375.88818032</v>
      </c>
      <c r="L16">
        <v>386.70509089000001</v>
      </c>
      <c r="M16">
        <v>240.74252881000001</v>
      </c>
      <c r="N16">
        <v>376.87455173000001</v>
      </c>
      <c r="O16" s="13">
        <f t="shared" si="3"/>
        <v>-9.8305391600000007</v>
      </c>
      <c r="P16" s="13">
        <f t="shared" si="4"/>
        <v>-135.14565150999999</v>
      </c>
      <c r="Q16" s="13">
        <f t="shared" si="5"/>
        <v>7.2740329046196484E-2</v>
      </c>
      <c r="S16" s="13" t="str">
        <f t="shared" si="6"/>
        <v>2 - Ear</v>
      </c>
      <c r="T16" s="13" t="b">
        <f t="shared" si="7"/>
        <v>0</v>
      </c>
      <c r="U16" s="13">
        <f t="shared" si="8"/>
        <v>1.3029739382418831E-2</v>
      </c>
      <c r="V16" s="13"/>
      <c r="W16" s="13">
        <f t="shared" si="9"/>
        <v>76.30256592464454</v>
      </c>
      <c r="X16" s="13">
        <f t="shared" si="10"/>
        <v>47.24440724113672</v>
      </c>
      <c r="Y16" s="13">
        <f t="shared" si="11"/>
        <v>59.541028992458486</v>
      </c>
      <c r="Z16" s="13">
        <f t="shared" si="12"/>
        <v>45.81969561569386</v>
      </c>
      <c r="AA16" s="13">
        <f t="shared" si="13"/>
        <v>1064.3598049527773</v>
      </c>
      <c r="AB16" s="13"/>
      <c r="AC16" s="13">
        <f t="shared" si="14"/>
        <v>144.28583912853287</v>
      </c>
      <c r="AD16" s="13">
        <f t="shared" si="15"/>
        <v>80.827409464785461</v>
      </c>
      <c r="AE16" s="13">
        <f t="shared" si="16"/>
        <v>135.50271813597931</v>
      </c>
      <c r="AF16" s="13">
        <f t="shared" si="17"/>
        <v>72.241550656300973</v>
      </c>
      <c r="AG16" s="13">
        <f t="shared" si="18"/>
        <v>2407.0256939018132</v>
      </c>
    </row>
    <row r="17" spans="1:33" x14ac:dyDescent="0.3">
      <c r="A17">
        <v>312.26548258000003</v>
      </c>
      <c r="B17">
        <v>400.18306826999998</v>
      </c>
      <c r="C17">
        <v>343.97062117000002</v>
      </c>
      <c r="D17">
        <v>369.37565476999998</v>
      </c>
      <c r="E17">
        <v>284.95030750000001</v>
      </c>
      <c r="F17">
        <v>367.35689887000001</v>
      </c>
      <c r="G17" s="13">
        <f t="shared" si="0"/>
        <v>-2.0187558999999737</v>
      </c>
      <c r="H17" s="13">
        <f t="shared" si="1"/>
        <v>-59.020313670000007</v>
      </c>
      <c r="I17" s="13">
        <f t="shared" si="2"/>
        <v>3.4204425128735061E-2</v>
      </c>
      <c r="K17">
        <v>380.42738627</v>
      </c>
      <c r="L17">
        <v>385.87124912000002</v>
      </c>
      <c r="M17">
        <v>247.16547732000001</v>
      </c>
      <c r="N17">
        <v>376.00698115</v>
      </c>
      <c r="O17" s="13">
        <f t="shared" si="3"/>
        <v>-9.8642679700000144</v>
      </c>
      <c r="P17" s="13">
        <f t="shared" si="4"/>
        <v>-133.26190894999999</v>
      </c>
      <c r="Q17" s="13">
        <f t="shared" si="5"/>
        <v>7.4021661911665232E-2</v>
      </c>
      <c r="S17" s="13" t="str">
        <f t="shared" si="6"/>
        <v>2 - Ear</v>
      </c>
      <c r="T17" s="13" t="b">
        <f t="shared" si="7"/>
        <v>0</v>
      </c>
      <c r="U17" s="13">
        <f t="shared" si="8"/>
        <v>3.9817236782930171E-2</v>
      </c>
      <c r="V17" s="13"/>
      <c r="W17" s="13">
        <f t="shared" si="9"/>
        <v>72.983478943724521</v>
      </c>
      <c r="X17" s="13">
        <f t="shared" si="10"/>
        <v>44.207607259057674</v>
      </c>
      <c r="Y17" s="13">
        <f t="shared" si="11"/>
        <v>59.054828770295948</v>
      </c>
      <c r="Z17" s="13">
        <f t="shared" si="12"/>
        <v>42.704521858095404</v>
      </c>
      <c r="AA17" s="13">
        <f t="shared" si="13"/>
        <v>941.13407186013637</v>
      </c>
      <c r="AB17" s="13"/>
      <c r="AC17" s="13">
        <f t="shared" si="14"/>
        <v>136.35944199434331</v>
      </c>
      <c r="AD17" s="13">
        <f t="shared" si="15"/>
        <v>69.648210903275455</v>
      </c>
      <c r="AE17" s="13">
        <f t="shared" si="16"/>
        <v>133.62649497604153</v>
      </c>
      <c r="AF17" s="13">
        <f t="shared" si="17"/>
        <v>69.444178109369673</v>
      </c>
      <c r="AG17" s="13">
        <f t="shared" si="18"/>
        <v>1289.7938119098249</v>
      </c>
    </row>
    <row r="18" spans="1:33" x14ac:dyDescent="0.3">
      <c r="A18">
        <v>307.06385377999999</v>
      </c>
      <c r="B18">
        <v>397.53448691</v>
      </c>
      <c r="C18">
        <v>337.46687599000001</v>
      </c>
      <c r="D18">
        <v>366.20746584</v>
      </c>
      <c r="E18">
        <v>282.29023626999998</v>
      </c>
      <c r="F18">
        <v>365.44901009</v>
      </c>
      <c r="G18" s="13">
        <f t="shared" si="0"/>
        <v>-0.75845574999999599</v>
      </c>
      <c r="H18" s="13">
        <f t="shared" si="1"/>
        <v>-55.176639720000026</v>
      </c>
      <c r="I18" s="13">
        <f t="shared" si="2"/>
        <v>1.3745957598158637E-2</v>
      </c>
      <c r="K18">
        <v>378.20827589999999</v>
      </c>
      <c r="L18">
        <v>376.30448796000002</v>
      </c>
      <c r="M18">
        <v>251.40340369</v>
      </c>
      <c r="N18">
        <v>373.25922384</v>
      </c>
      <c r="O18" s="13">
        <f t="shared" si="3"/>
        <v>-3.045264120000013</v>
      </c>
      <c r="P18" s="13">
        <f t="shared" si="4"/>
        <v>-126.80487220999998</v>
      </c>
      <c r="Q18" s="13">
        <f t="shared" si="5"/>
        <v>2.4015355774002031E-2</v>
      </c>
      <c r="S18" s="13" t="str">
        <f t="shared" si="6"/>
        <v>2 - Ear</v>
      </c>
      <c r="T18" s="13" t="b">
        <f t="shared" si="7"/>
        <v>0</v>
      </c>
      <c r="U18" s="13">
        <f t="shared" si="8"/>
        <v>1.0269398175843394E-2</v>
      </c>
      <c r="V18" s="13"/>
      <c r="W18" s="13">
        <f t="shared" si="9"/>
        <v>69.686500129729524</v>
      </c>
      <c r="X18" s="13">
        <f t="shared" si="10"/>
        <v>43.654621847199387</v>
      </c>
      <c r="Y18" s="13">
        <f t="shared" si="11"/>
        <v>55.181852324069304</v>
      </c>
      <c r="Z18" s="13">
        <f t="shared" si="12"/>
        <v>40.536526088190342</v>
      </c>
      <c r="AA18" s="13">
        <f t="shared" si="13"/>
        <v>875.78955104639647</v>
      </c>
      <c r="AB18" s="13"/>
      <c r="AC18" s="13">
        <f t="shared" si="14"/>
        <v>130.90482903419758</v>
      </c>
      <c r="AD18" s="13">
        <f t="shared" si="15"/>
        <v>74.244472213126727</v>
      </c>
      <c r="AE18" s="13">
        <f t="shared" si="16"/>
        <v>126.84143348983007</v>
      </c>
      <c r="AF18" s="13">
        <f t="shared" si="17"/>
        <v>60.723752365438393</v>
      </c>
      <c r="AG18" s="13">
        <f t="shared" si="18"/>
        <v>1454.3604299466738</v>
      </c>
    </row>
    <row r="19" spans="1:33" x14ac:dyDescent="0.3">
      <c r="A19">
        <v>309.38664803</v>
      </c>
      <c r="B19">
        <v>396.55733578000002</v>
      </c>
      <c r="C19">
        <v>339.89335954000001</v>
      </c>
      <c r="D19">
        <v>364.46309170000001</v>
      </c>
      <c r="E19">
        <v>284.19481429000001</v>
      </c>
      <c r="F19">
        <v>364.12476738999999</v>
      </c>
      <c r="G19" s="13">
        <f t="shared" si="0"/>
        <v>-0.33832431000001861</v>
      </c>
      <c r="H19" s="13">
        <f t="shared" si="1"/>
        <v>-55.698545249999995</v>
      </c>
      <c r="I19" s="13">
        <f t="shared" si="2"/>
        <v>6.0742037064247861E-3</v>
      </c>
      <c r="K19">
        <v>375.98232975000002</v>
      </c>
      <c r="L19">
        <v>371.21301270999999</v>
      </c>
      <c r="M19">
        <v>251.861006</v>
      </c>
      <c r="N19">
        <v>370.21813056000002</v>
      </c>
      <c r="O19" s="13">
        <f t="shared" si="3"/>
        <v>-0.99488214999996671</v>
      </c>
      <c r="P19" s="13">
        <f t="shared" si="4"/>
        <v>-124.12132375000002</v>
      </c>
      <c r="Q19" s="13">
        <f t="shared" si="5"/>
        <v>8.0154007381021547E-3</v>
      </c>
      <c r="S19" s="13" t="str">
        <f t="shared" si="6"/>
        <v>2 - Ear</v>
      </c>
      <c r="T19" s="26" t="b">
        <f t="shared" si="7"/>
        <v>1</v>
      </c>
      <c r="U19" s="26">
        <f t="shared" si="8"/>
        <v>1.9411970316773686E-3</v>
      </c>
      <c r="V19" s="13"/>
      <c r="W19" s="13">
        <f t="shared" si="9"/>
        <v>70.523191291216449</v>
      </c>
      <c r="X19" s="13">
        <f t="shared" si="10"/>
        <v>44.279791668671862</v>
      </c>
      <c r="Y19" s="13">
        <f t="shared" si="11"/>
        <v>55.699572765911178</v>
      </c>
      <c r="Z19" s="13">
        <f t="shared" si="12"/>
        <v>41.067018147849879</v>
      </c>
      <c r="AA19" s="13">
        <f t="shared" si="13"/>
        <v>898.96193413820697</v>
      </c>
      <c r="AB19" s="13"/>
      <c r="AC19" s="13">
        <f t="shared" si="14"/>
        <v>129.32475968915975</v>
      </c>
      <c r="AD19" s="13">
        <f t="shared" si="15"/>
        <v>71.255312332682124</v>
      </c>
      <c r="AE19" s="13">
        <f t="shared" si="16"/>
        <v>124.1253108755209</v>
      </c>
      <c r="AF19" s="13">
        <f t="shared" si="17"/>
        <v>63.268896170116463</v>
      </c>
      <c r="AG19" s="13">
        <f t="shared" si="18"/>
        <v>1606.0128920031898</v>
      </c>
    </row>
    <row r="20" spans="1:33" x14ac:dyDescent="0.3">
      <c r="A20">
        <v>311.60136688</v>
      </c>
      <c r="B20">
        <v>404.80442512000002</v>
      </c>
      <c r="C20">
        <v>338.86165239000002</v>
      </c>
      <c r="D20">
        <v>373.58924065999997</v>
      </c>
      <c r="E20">
        <v>285.78546088000002</v>
      </c>
      <c r="F20">
        <v>370.68105634</v>
      </c>
      <c r="G20" s="13">
        <f t="shared" si="0"/>
        <v>-2.9081843199999753</v>
      </c>
      <c r="H20" s="13">
        <f t="shared" si="1"/>
        <v>-53.076191510000001</v>
      </c>
      <c r="I20" s="13">
        <f t="shared" si="2"/>
        <v>5.4792633707564507E-2</v>
      </c>
      <c r="K20">
        <v>375.43196892999998</v>
      </c>
      <c r="L20">
        <v>381.06763411999998</v>
      </c>
      <c r="M20">
        <v>249.86888859000001</v>
      </c>
      <c r="N20">
        <v>374.08854258999997</v>
      </c>
      <c r="O20" s="13">
        <f t="shared" si="3"/>
        <v>-6.9790915300000052</v>
      </c>
      <c r="P20" s="13">
        <f t="shared" si="4"/>
        <v>-125.56308033999997</v>
      </c>
      <c r="Q20" s="13">
        <f t="shared" si="5"/>
        <v>5.5582353595515548E-2</v>
      </c>
      <c r="S20" s="13" t="str">
        <f t="shared" si="6"/>
        <v>2 - Ear</v>
      </c>
      <c r="T20" s="26" t="b">
        <f t="shared" si="7"/>
        <v>1</v>
      </c>
      <c r="U20" s="26">
        <f t="shared" si="8"/>
        <v>7.8971988795104031E-4</v>
      </c>
      <c r="V20" s="13"/>
      <c r="W20" s="13">
        <f t="shared" si="9"/>
        <v>68.69364014829506</v>
      </c>
      <c r="X20" s="13">
        <f t="shared" si="10"/>
        <v>41.442863160724613</v>
      </c>
      <c r="Y20" s="13">
        <f t="shared" si="11"/>
        <v>53.155805339071762</v>
      </c>
      <c r="Z20" s="13">
        <f t="shared" si="12"/>
        <v>42.788611796793731</v>
      </c>
      <c r="AA20" s="13">
        <f t="shared" si="13"/>
        <v>868.0305216489221</v>
      </c>
      <c r="AB20" s="13"/>
      <c r="AC20" s="13">
        <f t="shared" si="14"/>
        <v>131.40502101487272</v>
      </c>
      <c r="AD20" s="13">
        <f t="shared" si="15"/>
        <v>68.101255532061558</v>
      </c>
      <c r="AE20" s="13">
        <f t="shared" si="16"/>
        <v>125.75688793483005</v>
      </c>
      <c r="AF20" s="13">
        <f t="shared" si="17"/>
        <v>68.951898562853813</v>
      </c>
      <c r="AG20" s="13">
        <f t="shared" si="18"/>
        <v>1712.9721047343764</v>
      </c>
    </row>
    <row r="21" spans="1:33" x14ac:dyDescent="0.3">
      <c r="A21">
        <v>313.97776620000002</v>
      </c>
      <c r="B21">
        <v>388.78138431000002</v>
      </c>
      <c r="C21">
        <v>341.14422253999999</v>
      </c>
      <c r="D21">
        <v>360.82369955000001</v>
      </c>
      <c r="E21">
        <v>285.92152381</v>
      </c>
      <c r="F21">
        <v>360.16048683000002</v>
      </c>
      <c r="G21" s="13">
        <f t="shared" si="0"/>
        <v>-0.66321271999998999</v>
      </c>
      <c r="H21" s="13">
        <f t="shared" si="1"/>
        <v>-55.222698729999991</v>
      </c>
      <c r="I21" s="13">
        <f t="shared" si="2"/>
        <v>1.2009784658345511E-2</v>
      </c>
      <c r="K21">
        <v>376.34801898000001</v>
      </c>
      <c r="L21">
        <v>375.90665935999999</v>
      </c>
      <c r="M21">
        <v>251.53989231</v>
      </c>
      <c r="N21">
        <v>374.89354659999998</v>
      </c>
      <c r="O21" s="13">
        <f t="shared" si="3"/>
        <v>-1.0131127600000127</v>
      </c>
      <c r="P21" s="13">
        <f t="shared" si="4"/>
        <v>-124.80812667000001</v>
      </c>
      <c r="Q21" s="13">
        <f t="shared" si="5"/>
        <v>8.1173621224100434E-3</v>
      </c>
      <c r="S21" s="13" t="str">
        <f t="shared" si="6"/>
        <v>1 - Eye</v>
      </c>
      <c r="T21" s="13" t="b">
        <f t="shared" si="7"/>
        <v>1</v>
      </c>
      <c r="U21" s="13">
        <f t="shared" si="8"/>
        <v>3.8924225359354674E-3</v>
      </c>
      <c r="V21" s="13"/>
      <c r="W21" s="13">
        <f t="shared" si="9"/>
        <v>67.144064481717749</v>
      </c>
      <c r="X21" s="13">
        <f t="shared" si="10"/>
        <v>38.98266906219559</v>
      </c>
      <c r="Y21" s="13">
        <f t="shared" si="11"/>
        <v>55.226681107380628</v>
      </c>
      <c r="Z21" s="13">
        <f t="shared" si="12"/>
        <v>40.078778793859279</v>
      </c>
      <c r="AA21" s="13">
        <f t="shared" si="13"/>
        <v>780.95797104590235</v>
      </c>
      <c r="AB21" s="13"/>
      <c r="AC21" s="13">
        <f t="shared" si="14"/>
        <v>126.23059856448414</v>
      </c>
      <c r="AD21" s="13">
        <f t="shared" si="15"/>
        <v>63.685217863953717</v>
      </c>
      <c r="AE21" s="13">
        <f t="shared" si="16"/>
        <v>124.81223850383921</v>
      </c>
      <c r="AF21" s="13">
        <f t="shared" si="17"/>
        <v>63.963740761175359</v>
      </c>
      <c r="AG21" s="13">
        <f t="shared" si="18"/>
        <v>835.02920066842785</v>
      </c>
    </row>
    <row r="22" spans="1:33" x14ac:dyDescent="0.3">
      <c r="A22">
        <v>308.83210653999998</v>
      </c>
      <c r="B22">
        <v>395.15687023999999</v>
      </c>
      <c r="C22">
        <v>340.69158494999999</v>
      </c>
      <c r="D22">
        <v>365.21104962999999</v>
      </c>
      <c r="E22">
        <v>284.44094839000002</v>
      </c>
      <c r="F22">
        <v>362.79931478999998</v>
      </c>
      <c r="G22" s="13">
        <f t="shared" si="0"/>
        <v>-2.4117348400000083</v>
      </c>
      <c r="H22" s="13">
        <f t="shared" si="1"/>
        <v>-56.250636559999975</v>
      </c>
      <c r="I22" s="13">
        <f t="shared" si="2"/>
        <v>4.287480084652058E-2</v>
      </c>
      <c r="K22">
        <v>376.80022989000003</v>
      </c>
      <c r="L22">
        <v>374.54853611999999</v>
      </c>
      <c r="M22">
        <v>251.30359755000001</v>
      </c>
      <c r="N22">
        <v>370.49561219999998</v>
      </c>
      <c r="O22" s="13">
        <f t="shared" si="3"/>
        <v>-4.052923920000012</v>
      </c>
      <c r="P22" s="13">
        <f t="shared" si="4"/>
        <v>-125.49663234000002</v>
      </c>
      <c r="Q22" s="13">
        <f t="shared" si="5"/>
        <v>3.2295081106397214E-2</v>
      </c>
      <c r="S22" s="13" t="str">
        <f t="shared" si="6"/>
        <v>1 - Eye</v>
      </c>
      <c r="T22" s="13" t="b">
        <f t="shared" si="7"/>
        <v>0</v>
      </c>
      <c r="U22" s="13">
        <f t="shared" si="8"/>
        <v>1.0579719740123367E-2</v>
      </c>
      <c r="V22" s="13"/>
      <c r="W22" s="13">
        <f t="shared" si="9"/>
        <v>70.273531313357608</v>
      </c>
      <c r="X22" s="13">
        <f t="shared" si="10"/>
        <v>43.723889769364725</v>
      </c>
      <c r="Y22" s="13">
        <f t="shared" si="11"/>
        <v>56.302314147321475</v>
      </c>
      <c r="Z22" s="13">
        <f t="shared" si="12"/>
        <v>40.520858710029025</v>
      </c>
      <c r="AA22" s="13">
        <f t="shared" si="13"/>
        <v>880.65404284484555</v>
      </c>
      <c r="AB22" s="13"/>
      <c r="AC22" s="13">
        <f t="shared" si="14"/>
        <v>129.58868593729335</v>
      </c>
      <c r="AD22" s="13">
        <f t="shared" si="15"/>
        <v>71.023722986917392</v>
      </c>
      <c r="AE22" s="13">
        <f t="shared" si="16"/>
        <v>125.56206003798459</v>
      </c>
      <c r="AF22" s="13">
        <f t="shared" si="17"/>
        <v>62.591588849684697</v>
      </c>
      <c r="AG22" s="13">
        <f t="shared" si="18"/>
        <v>1430.8730815601241</v>
      </c>
    </row>
    <row r="23" spans="1:33" x14ac:dyDescent="0.3">
      <c r="A23">
        <v>318.78670721999998</v>
      </c>
      <c r="B23">
        <v>409.01842058</v>
      </c>
      <c r="C23">
        <v>351.48949541000002</v>
      </c>
      <c r="D23">
        <v>376.38212141000002</v>
      </c>
      <c r="E23">
        <v>292.34816986999999</v>
      </c>
      <c r="F23">
        <v>374.67500381999997</v>
      </c>
      <c r="G23" s="13">
        <f t="shared" si="0"/>
        <v>-1.7071175900000526</v>
      </c>
      <c r="H23" s="13">
        <f t="shared" si="1"/>
        <v>-59.141325540000025</v>
      </c>
      <c r="I23" s="13">
        <f t="shared" si="2"/>
        <v>2.8865054585992492E-2</v>
      </c>
      <c r="K23">
        <v>384.18472711999999</v>
      </c>
      <c r="L23">
        <v>385.72473545999998</v>
      </c>
      <c r="M23">
        <v>261.05151010999998</v>
      </c>
      <c r="N23">
        <v>382.32642783</v>
      </c>
      <c r="O23" s="13">
        <f t="shared" si="3"/>
        <v>-3.3983076299999766</v>
      </c>
      <c r="P23" s="13">
        <f t="shared" si="4"/>
        <v>-123.13321701000001</v>
      </c>
      <c r="Q23" s="13">
        <f t="shared" si="5"/>
        <v>2.7598626207613743E-2</v>
      </c>
      <c r="S23" s="13" t="str">
        <f t="shared" si="6"/>
        <v>1 - Eye</v>
      </c>
      <c r="T23" s="13" t="b">
        <f t="shared" si="7"/>
        <v>1</v>
      </c>
      <c r="U23" s="13">
        <f t="shared" si="8"/>
        <v>1.2664283783787485E-3</v>
      </c>
      <c r="V23" s="13"/>
      <c r="W23" s="13">
        <f t="shared" si="9"/>
        <v>74.354486934788355</v>
      </c>
      <c r="X23" s="13">
        <f t="shared" si="10"/>
        <v>46.201735669926371</v>
      </c>
      <c r="Y23" s="13">
        <f t="shared" si="11"/>
        <v>59.165958431300233</v>
      </c>
      <c r="Z23" s="13">
        <f t="shared" si="12"/>
        <v>43.341279768350113</v>
      </c>
      <c r="AA23" s="13">
        <f t="shared" si="13"/>
        <v>992.9907492974977</v>
      </c>
      <c r="AB23" s="13"/>
      <c r="AC23" s="13">
        <f t="shared" si="14"/>
        <v>128.10471146234261</v>
      </c>
      <c r="AD23" s="13">
        <f t="shared" si="15"/>
        <v>69.422595552964651</v>
      </c>
      <c r="AE23" s="13">
        <f t="shared" si="16"/>
        <v>123.18010239474503</v>
      </c>
      <c r="AF23" s="13">
        <f t="shared" si="17"/>
        <v>63.606724976975549</v>
      </c>
      <c r="AG23" s="13">
        <f t="shared" si="18"/>
        <v>1545.2344874283135</v>
      </c>
    </row>
    <row r="24" spans="1:33" x14ac:dyDescent="0.3">
      <c r="A24">
        <v>316.41622101000002</v>
      </c>
      <c r="B24">
        <v>404.93343924999999</v>
      </c>
      <c r="C24">
        <v>347.10509454999999</v>
      </c>
      <c r="D24">
        <v>374.64329217</v>
      </c>
      <c r="E24">
        <v>289.37224220000002</v>
      </c>
      <c r="F24">
        <v>373.61918347</v>
      </c>
      <c r="G24" s="13">
        <f t="shared" si="0"/>
        <v>-1.0241086999999993</v>
      </c>
      <c r="H24" s="13">
        <f t="shared" si="1"/>
        <v>-57.732852349999973</v>
      </c>
      <c r="I24" s="13">
        <f t="shared" si="2"/>
        <v>1.7738751132395762E-2</v>
      </c>
      <c r="K24">
        <v>374.75252447999998</v>
      </c>
      <c r="L24">
        <v>383.65385147000001</v>
      </c>
      <c r="M24">
        <v>253.2877239</v>
      </c>
      <c r="N24">
        <v>380.94958229999997</v>
      </c>
      <c r="O24" s="13">
        <f t="shared" si="3"/>
        <v>-2.7042691700000319</v>
      </c>
      <c r="P24" s="13">
        <f t="shared" si="4"/>
        <v>-121.46480057999997</v>
      </c>
      <c r="Q24" s="13">
        <f t="shared" si="5"/>
        <v>2.2263809408874201E-2</v>
      </c>
      <c r="S24" s="13" t="str">
        <f t="shared" si="6"/>
        <v>2 - Ear</v>
      </c>
      <c r="T24" s="13" t="b">
        <f t="shared" si="7"/>
        <v>1</v>
      </c>
      <c r="U24" s="13">
        <f t="shared" si="8"/>
        <v>4.5250582764784393E-3</v>
      </c>
      <c r="V24" s="13"/>
      <c r="W24" s="13">
        <f t="shared" si="9"/>
        <v>71.118683382227331</v>
      </c>
      <c r="X24" s="13">
        <f t="shared" si="10"/>
        <v>43.119600755133888</v>
      </c>
      <c r="Y24" s="13">
        <f t="shared" si="11"/>
        <v>57.74193484025551</v>
      </c>
      <c r="Z24" s="13">
        <f t="shared" si="12"/>
        <v>41.375831169065258</v>
      </c>
      <c r="AA24" s="13">
        <f t="shared" si="13"/>
        <v>890.08266570746844</v>
      </c>
      <c r="AB24" s="13"/>
      <c r="AC24" s="13">
        <f t="shared" si="14"/>
        <v>125.56106620137405</v>
      </c>
      <c r="AD24" s="13">
        <f t="shared" si="15"/>
        <v>62.096257203076696</v>
      </c>
      <c r="AE24" s="13">
        <f t="shared" si="16"/>
        <v>121.49490051719445</v>
      </c>
      <c r="AF24" s="13">
        <f t="shared" si="17"/>
        <v>67.530974682476952</v>
      </c>
      <c r="AG24" s="13">
        <f t="shared" si="18"/>
        <v>1371.238976543993</v>
      </c>
    </row>
    <row r="25" spans="1:33" x14ac:dyDescent="0.3">
      <c r="A25">
        <v>312.97799807000001</v>
      </c>
      <c r="B25">
        <v>389.51053659000002</v>
      </c>
      <c r="C25">
        <v>343.47343081999998</v>
      </c>
      <c r="D25">
        <v>362.18516683000001</v>
      </c>
      <c r="E25">
        <v>288.90379473000002</v>
      </c>
      <c r="F25">
        <v>357.49017500000002</v>
      </c>
      <c r="G25" s="13">
        <f t="shared" si="0"/>
        <v>-4.6949918299999922</v>
      </c>
      <c r="H25" s="13">
        <f t="shared" si="1"/>
        <v>-54.56963608999996</v>
      </c>
      <c r="I25" s="13">
        <f t="shared" si="2"/>
        <v>8.6036707707866922E-2</v>
      </c>
      <c r="K25">
        <v>377.39963497999997</v>
      </c>
      <c r="L25">
        <v>376.57716561000001</v>
      </c>
      <c r="M25">
        <v>254.22427827999999</v>
      </c>
      <c r="N25">
        <v>371.02865281999999</v>
      </c>
      <c r="O25" s="13">
        <f t="shared" si="3"/>
        <v>-5.548512790000018</v>
      </c>
      <c r="P25" s="13">
        <f t="shared" si="4"/>
        <v>-123.17535669999998</v>
      </c>
      <c r="Q25" s="13">
        <f t="shared" si="5"/>
        <v>4.5045640123565552E-2</v>
      </c>
      <c r="S25" s="13" t="str">
        <f t="shared" si="6"/>
        <v>1 - Eye</v>
      </c>
      <c r="T25" s="13" t="b">
        <f t="shared" si="7"/>
        <v>0</v>
      </c>
      <c r="U25" s="13">
        <f t="shared" si="8"/>
        <v>4.099106758430137E-2</v>
      </c>
      <c r="V25" s="13"/>
      <c r="W25" s="13">
        <f t="shared" si="9"/>
        <v>67.889478415670339</v>
      </c>
      <c r="X25" s="13">
        <f t="shared" si="10"/>
        <v>40.946883289580086</v>
      </c>
      <c r="Y25" s="13">
        <f t="shared" si="11"/>
        <v>54.77123452396151</v>
      </c>
      <c r="Z25" s="13">
        <f t="shared" si="12"/>
        <v>40.06083901779909</v>
      </c>
      <c r="AA25" s="13">
        <f t="shared" si="13"/>
        <v>817.15564572072662</v>
      </c>
      <c r="AB25" s="13"/>
      <c r="AC25" s="13">
        <f t="shared" si="14"/>
        <v>125.29968796833353</v>
      </c>
      <c r="AD25" s="13">
        <f t="shared" si="15"/>
        <v>65.707072580279942</v>
      </c>
      <c r="AE25" s="13">
        <f t="shared" si="16"/>
        <v>123.30026152589063</v>
      </c>
      <c r="AF25" s="13">
        <f t="shared" si="17"/>
        <v>61.592041830496498</v>
      </c>
      <c r="AG25" s="13">
        <f t="shared" si="18"/>
        <v>975.25843007139838</v>
      </c>
    </row>
    <row r="26" spans="1:33" x14ac:dyDescent="0.3">
      <c r="A26">
        <v>319.94698269999998</v>
      </c>
      <c r="B26">
        <v>405.72286739999998</v>
      </c>
      <c r="C26">
        <v>350.52983109000002</v>
      </c>
      <c r="D26">
        <v>373.76811791</v>
      </c>
      <c r="E26">
        <v>294.0213837</v>
      </c>
      <c r="F26">
        <v>373.07514887000002</v>
      </c>
      <c r="G26" s="13">
        <f t="shared" si="0"/>
        <v>-0.69296903999997994</v>
      </c>
      <c r="H26" s="13">
        <f t="shared" si="1"/>
        <v>-56.508447390000015</v>
      </c>
      <c r="I26" s="13">
        <f t="shared" si="2"/>
        <v>1.2263105287911535E-2</v>
      </c>
      <c r="K26">
        <v>379.75280656000001</v>
      </c>
      <c r="L26">
        <v>382.94136178000002</v>
      </c>
      <c r="M26">
        <v>262.1742812</v>
      </c>
      <c r="N26">
        <v>380.82412862000001</v>
      </c>
      <c r="O26" s="13">
        <f t="shared" si="3"/>
        <v>-2.117233160000012</v>
      </c>
      <c r="P26" s="13">
        <f t="shared" si="4"/>
        <v>-117.57852536000001</v>
      </c>
      <c r="Q26" s="13">
        <f t="shared" si="5"/>
        <v>1.800697154108288E-2</v>
      </c>
      <c r="S26" s="13" t="str">
        <f t="shared" si="6"/>
        <v>2 - Ear</v>
      </c>
      <c r="T26" s="13" t="b">
        <f t="shared" si="7"/>
        <v>1</v>
      </c>
      <c r="U26" s="13">
        <f t="shared" si="8"/>
        <v>5.7438662531713452E-3</v>
      </c>
      <c r="V26" s="13"/>
      <c r="W26" s="13">
        <f t="shared" si="9"/>
        <v>71.21677225589363</v>
      </c>
      <c r="X26" s="13">
        <f t="shared" si="10"/>
        <v>44.23139869611159</v>
      </c>
      <c r="Y26" s="13">
        <f t="shared" si="11"/>
        <v>56.512696206417175</v>
      </c>
      <c r="Z26" s="13">
        <f t="shared" si="12"/>
        <v>41.689449609258489</v>
      </c>
      <c r="AA26" s="13">
        <f t="shared" si="13"/>
        <v>913.45312375278888</v>
      </c>
      <c r="AB26" s="13"/>
      <c r="AC26" s="13">
        <f t="shared" si="14"/>
        <v>122.25260983213892</v>
      </c>
      <c r="AD26" s="13">
        <f t="shared" si="15"/>
        <v>63.997918449645212</v>
      </c>
      <c r="AE26" s="13">
        <f t="shared" si="16"/>
        <v>117.59758629362241</v>
      </c>
      <c r="AF26" s="13">
        <f t="shared" si="17"/>
        <v>62.909714921010213</v>
      </c>
      <c r="AG26" s="13">
        <f t="shared" si="18"/>
        <v>1402.6193548588299</v>
      </c>
    </row>
    <row r="27" spans="1:33" x14ac:dyDescent="0.3">
      <c r="A27">
        <v>310.94836463000001</v>
      </c>
      <c r="B27">
        <v>397.54437028000001</v>
      </c>
      <c r="C27">
        <v>345.44687634000002</v>
      </c>
      <c r="D27">
        <v>366.30873054</v>
      </c>
      <c r="E27">
        <v>287.50640084000003</v>
      </c>
      <c r="F27">
        <v>363.11007758</v>
      </c>
      <c r="G27" s="13">
        <f t="shared" si="0"/>
        <v>-3.198652960000004</v>
      </c>
      <c r="H27" s="13">
        <f t="shared" si="1"/>
        <v>-57.940475499999991</v>
      </c>
      <c r="I27" s="13">
        <f t="shared" si="2"/>
        <v>5.5205845868489714E-2</v>
      </c>
      <c r="K27">
        <v>385.60789893999998</v>
      </c>
      <c r="L27">
        <v>378.68230470999998</v>
      </c>
      <c r="M27">
        <v>253.70003987000001</v>
      </c>
      <c r="N27">
        <v>368.84943578000002</v>
      </c>
      <c r="O27" s="13">
        <f t="shared" si="3"/>
        <v>-9.832868929999961</v>
      </c>
      <c r="P27" s="13">
        <f t="shared" si="4"/>
        <v>-131.90785906999997</v>
      </c>
      <c r="Q27" s="13">
        <f t="shared" si="5"/>
        <v>7.4543465410820756E-2</v>
      </c>
      <c r="S27" s="13" t="str">
        <f t="shared" si="6"/>
        <v>2 - Ear</v>
      </c>
      <c r="T27" s="13" t="b">
        <f t="shared" si="7"/>
        <v>0</v>
      </c>
      <c r="U27" s="13">
        <f t="shared" si="8"/>
        <v>1.9337619542331042E-2</v>
      </c>
      <c r="V27" s="13"/>
      <c r="W27" s="13">
        <f t="shared" si="9"/>
        <v>73.111638695575721</v>
      </c>
      <c r="X27" s="13">
        <f t="shared" si="10"/>
        <v>46.538290688121272</v>
      </c>
      <c r="Y27" s="13">
        <f t="shared" si="11"/>
        <v>58.02870050177426</v>
      </c>
      <c r="Z27" s="13">
        <f t="shared" si="12"/>
        <v>41.656286201255924</v>
      </c>
      <c r="AA27" s="13">
        <f t="shared" si="13"/>
        <v>960.07829283954084</v>
      </c>
      <c r="AB27" s="13"/>
      <c r="AC27" s="13">
        <f t="shared" si="14"/>
        <v>136.6582207935385</v>
      </c>
      <c r="AD27" s="13">
        <f t="shared" si="15"/>
        <v>77.005347742562947</v>
      </c>
      <c r="AE27" s="13">
        <f t="shared" si="16"/>
        <v>132.2738394234685</v>
      </c>
      <c r="AF27" s="13">
        <f t="shared" si="17"/>
        <v>64.03725442104556</v>
      </c>
      <c r="AG27" s="13">
        <f t="shared" si="18"/>
        <v>1611.0860511108651</v>
      </c>
    </row>
    <row r="28" spans="1:33" x14ac:dyDescent="0.3">
      <c r="A28">
        <v>314.30720557000001</v>
      </c>
      <c r="B28">
        <v>391.67921969000002</v>
      </c>
      <c r="C28">
        <v>342.87585816000001</v>
      </c>
      <c r="D28">
        <v>366.66200047000001</v>
      </c>
      <c r="E28">
        <v>287.35593776000002</v>
      </c>
      <c r="F28">
        <v>364.39251114000001</v>
      </c>
      <c r="G28" s="13">
        <f t="shared" si="0"/>
        <v>-2.269489329999999</v>
      </c>
      <c r="H28" s="13">
        <f t="shared" si="1"/>
        <v>-55.51992039999999</v>
      </c>
      <c r="I28" s="13">
        <f t="shared" si="2"/>
        <v>4.0877027806401525E-2</v>
      </c>
      <c r="K28">
        <v>376.39053932000002</v>
      </c>
      <c r="L28">
        <v>383.54463003000001</v>
      </c>
      <c r="M28">
        <v>252.53093086000001</v>
      </c>
      <c r="N28">
        <v>375.93811083000003</v>
      </c>
      <c r="O28" s="13">
        <f t="shared" si="3"/>
        <v>-7.6065191999999797</v>
      </c>
      <c r="P28" s="13">
        <f t="shared" si="4"/>
        <v>-123.85960846</v>
      </c>
      <c r="Q28" s="13">
        <f t="shared" si="5"/>
        <v>6.1412427300353338E-2</v>
      </c>
      <c r="S28" s="13" t="str">
        <f t="shared" si="6"/>
        <v>2 - Ear</v>
      </c>
      <c r="T28" s="13" t="b">
        <f t="shared" si="7"/>
        <v>0</v>
      </c>
      <c r="U28" s="13">
        <f t="shared" si="8"/>
        <v>2.0535399493951813E-2</v>
      </c>
      <c r="V28" s="13"/>
      <c r="W28" s="13">
        <f t="shared" si="9"/>
        <v>65.946559762467331</v>
      </c>
      <c r="X28" s="13">
        <f t="shared" si="10"/>
        <v>37.974059149762375</v>
      </c>
      <c r="Y28" s="13">
        <f t="shared" si="11"/>
        <v>55.56628602886213</v>
      </c>
      <c r="Z28" s="13">
        <f t="shared" si="12"/>
        <v>38.352774346310149</v>
      </c>
      <c r="AA28" s="13">
        <f t="shared" si="13"/>
        <v>726.89513597461644</v>
      </c>
      <c r="AB28" s="13"/>
      <c r="AC28" s="13">
        <f t="shared" si="14"/>
        <v>125.22858385957224</v>
      </c>
      <c r="AD28" s="13">
        <f t="shared" si="15"/>
        <v>62.613991075880712</v>
      </c>
      <c r="AE28" s="13">
        <f t="shared" si="16"/>
        <v>124.09295605393754</v>
      </c>
      <c r="AF28" s="13">
        <f t="shared" si="17"/>
        <v>63.75022058932624</v>
      </c>
      <c r="AG28" s="13">
        <f t="shared" si="18"/>
        <v>739.89258021987109</v>
      </c>
    </row>
    <row r="29" spans="1:33" x14ac:dyDescent="0.3">
      <c r="A29">
        <v>318.31560366000002</v>
      </c>
      <c r="B29">
        <v>372.02334107000001</v>
      </c>
      <c r="C29">
        <v>346.28694890999998</v>
      </c>
      <c r="D29">
        <v>347.73494396000001</v>
      </c>
      <c r="E29">
        <v>289.91749277999998</v>
      </c>
      <c r="F29">
        <v>346.49599339999997</v>
      </c>
      <c r="G29" s="13">
        <f t="shared" si="0"/>
        <v>-1.2389505600000348</v>
      </c>
      <c r="H29" s="13">
        <f t="shared" si="1"/>
        <v>-56.369456130000003</v>
      </c>
      <c r="I29" s="13">
        <f t="shared" si="2"/>
        <v>2.1979111473822813E-2</v>
      </c>
      <c r="K29">
        <v>374.08091073000003</v>
      </c>
      <c r="L29">
        <v>362.11635511999998</v>
      </c>
      <c r="M29">
        <v>256.58202254000003</v>
      </c>
      <c r="N29">
        <v>360.03513900000002</v>
      </c>
      <c r="O29" s="13">
        <f t="shared" si="3"/>
        <v>-2.081216119999965</v>
      </c>
      <c r="P29" s="13">
        <f t="shared" si="4"/>
        <v>-117.49888819</v>
      </c>
      <c r="Q29" s="13">
        <f t="shared" si="5"/>
        <v>1.7712645217838677E-2</v>
      </c>
      <c r="S29" s="13" t="str">
        <f t="shared" si="6"/>
        <v>1 - Eye</v>
      </c>
      <c r="T29" s="13" t="b">
        <f t="shared" si="7"/>
        <v>1</v>
      </c>
      <c r="U29" s="13">
        <f t="shared" si="8"/>
        <v>4.2664662559841367E-3</v>
      </c>
      <c r="V29" s="13"/>
      <c r="W29" s="13">
        <f t="shared" si="9"/>
        <v>65.806495871517498</v>
      </c>
      <c r="X29" s="13">
        <f t="shared" si="10"/>
        <v>37.044869945348054</v>
      </c>
      <c r="Y29" s="13">
        <f t="shared" si="11"/>
        <v>56.383070002281002</v>
      </c>
      <c r="Z29" s="13">
        <f t="shared" si="12"/>
        <v>38.185051795405933</v>
      </c>
      <c r="AA29" s="13">
        <f t="shared" si="13"/>
        <v>701.8894246108033</v>
      </c>
      <c r="AB29" s="13"/>
      <c r="AC29" s="13">
        <f t="shared" si="14"/>
        <v>118.5213108063376</v>
      </c>
      <c r="AD29" s="13">
        <f t="shared" si="15"/>
        <v>56.638483765235904</v>
      </c>
      <c r="AE29" s="13">
        <f t="shared" si="16"/>
        <v>117.51731866590673</v>
      </c>
      <c r="AF29" s="13">
        <f t="shared" si="17"/>
        <v>62.886819181532566</v>
      </c>
      <c r="AG29" s="13">
        <f t="shared" si="18"/>
        <v>640.05974522489259</v>
      </c>
    </row>
    <row r="30" spans="1:33" x14ac:dyDescent="0.3">
      <c r="A30">
        <v>311.40989811999998</v>
      </c>
      <c r="B30">
        <v>389.09738191999998</v>
      </c>
      <c r="C30">
        <v>341.31259819000002</v>
      </c>
      <c r="D30">
        <v>360.76376348999997</v>
      </c>
      <c r="E30">
        <v>285.81337812999999</v>
      </c>
      <c r="F30">
        <v>356.76687783</v>
      </c>
      <c r="G30" s="13">
        <f t="shared" si="0"/>
        <v>-3.9968856599999754</v>
      </c>
      <c r="H30" s="13">
        <f t="shared" si="1"/>
        <v>-55.499220060000027</v>
      </c>
      <c r="I30" s="13">
        <f t="shared" si="2"/>
        <v>7.201696989036882E-2</v>
      </c>
      <c r="K30">
        <v>376.36994095</v>
      </c>
      <c r="L30">
        <v>369.80802685999998</v>
      </c>
      <c r="M30">
        <v>252.36904645999999</v>
      </c>
      <c r="N30">
        <v>366.32512330999998</v>
      </c>
      <c r="O30" s="13">
        <f t="shared" si="3"/>
        <v>-3.4829035500000032</v>
      </c>
      <c r="P30" s="13">
        <f t="shared" si="4"/>
        <v>-124.00089449000001</v>
      </c>
      <c r="Q30" s="13">
        <f t="shared" si="5"/>
        <v>2.8087729240379635E-2</v>
      </c>
      <c r="S30" s="13" t="str">
        <f t="shared" si="6"/>
        <v>1 - Eye</v>
      </c>
      <c r="T30" s="13" t="b">
        <f t="shared" si="7"/>
        <v>0</v>
      </c>
      <c r="U30" s="13">
        <f t="shared" si="8"/>
        <v>4.3929240649989182E-2</v>
      </c>
      <c r="V30" s="13"/>
      <c r="W30" s="13">
        <f t="shared" si="9"/>
        <v>69.036813875676899</v>
      </c>
      <c r="X30" s="13">
        <f t="shared" si="10"/>
        <v>41.194239947026773</v>
      </c>
      <c r="Y30" s="13">
        <f t="shared" si="11"/>
        <v>55.642955728891891</v>
      </c>
      <c r="Z30" s="13">
        <f t="shared" si="12"/>
        <v>41.236432075435118</v>
      </c>
      <c r="AA30" s="13">
        <f t="shared" si="13"/>
        <v>846.00569872385358</v>
      </c>
      <c r="AB30" s="13"/>
      <c r="AC30" s="13">
        <f t="shared" si="14"/>
        <v>127.54678482230651</v>
      </c>
      <c r="AD30" s="13">
        <f t="shared" si="15"/>
        <v>67.763459055055506</v>
      </c>
      <c r="AE30" s="13">
        <f t="shared" si="16"/>
        <v>124.04979827254343</v>
      </c>
      <c r="AF30" s="13">
        <f t="shared" si="17"/>
        <v>63.280312317014065</v>
      </c>
      <c r="AG30" s="13">
        <f t="shared" si="18"/>
        <v>1309.0734226779837</v>
      </c>
    </row>
    <row r="31" spans="1:33" x14ac:dyDescent="0.3">
      <c r="A31">
        <v>316.97073081999997</v>
      </c>
      <c r="B31">
        <v>408.23264043</v>
      </c>
      <c r="C31">
        <v>347.98445025000001</v>
      </c>
      <c r="D31">
        <v>376.01048322999998</v>
      </c>
      <c r="E31">
        <v>289.76424788000003</v>
      </c>
      <c r="F31">
        <v>375.28043960999997</v>
      </c>
      <c r="G31" s="13">
        <f t="shared" si="0"/>
        <v>-0.73004362000000356</v>
      </c>
      <c r="H31" s="13">
        <f t="shared" si="1"/>
        <v>-58.220202369999981</v>
      </c>
      <c r="I31" s="13">
        <f t="shared" si="2"/>
        <v>1.2539352154093238E-2</v>
      </c>
      <c r="K31">
        <v>376.76067549999999</v>
      </c>
      <c r="L31">
        <v>383.47015935000002</v>
      </c>
      <c r="M31">
        <v>254.27505797000001</v>
      </c>
      <c r="N31">
        <v>380.46391870999997</v>
      </c>
      <c r="O31" s="13">
        <f t="shared" si="3"/>
        <v>-3.0062406400000441</v>
      </c>
      <c r="P31" s="13">
        <f t="shared" si="4"/>
        <v>-122.48561752999998</v>
      </c>
      <c r="Q31" s="13">
        <f t="shared" si="5"/>
        <v>2.4543621533881198E-2</v>
      </c>
      <c r="S31" s="13" t="str">
        <f t="shared" si="6"/>
        <v>2 - Ear</v>
      </c>
      <c r="T31" s="13" t="b">
        <f t="shared" si="7"/>
        <v>0</v>
      </c>
      <c r="U31" s="13">
        <f t="shared" si="8"/>
        <v>1.2004269379787959E-2</v>
      </c>
      <c r="V31" s="13"/>
      <c r="W31" s="13">
        <f t="shared" si="9"/>
        <v>72.839826344204653</v>
      </c>
      <c r="X31" s="13">
        <f t="shared" si="10"/>
        <v>44.722681130543542</v>
      </c>
      <c r="Y31" s="13">
        <f t="shared" si="11"/>
        <v>58.224779327111705</v>
      </c>
      <c r="Z31" s="13">
        <f t="shared" si="12"/>
        <v>42.732192230754073</v>
      </c>
      <c r="AA31" s="13">
        <f t="shared" si="13"/>
        <v>949.3109404921471</v>
      </c>
      <c r="AB31" s="13"/>
      <c r="AC31" s="13">
        <f t="shared" si="14"/>
        <v>127.9037167714758</v>
      </c>
      <c r="AD31" s="13">
        <f t="shared" si="15"/>
        <v>64.714897466308472</v>
      </c>
      <c r="AE31" s="13">
        <f t="shared" si="16"/>
        <v>122.52250399208722</v>
      </c>
      <c r="AF31" s="13">
        <f t="shared" si="17"/>
        <v>68.570032084555891</v>
      </c>
      <c r="AG31" s="13">
        <f t="shared" si="18"/>
        <v>1606.395374109555</v>
      </c>
    </row>
    <row r="32" spans="1:33" x14ac:dyDescent="0.3">
      <c r="A32">
        <v>319.49468566000002</v>
      </c>
      <c r="B32">
        <v>387.46263772999998</v>
      </c>
      <c r="C32">
        <v>351.74349683000003</v>
      </c>
      <c r="D32">
        <v>357.46461920000002</v>
      </c>
      <c r="E32">
        <v>297.68342884999998</v>
      </c>
      <c r="F32">
        <v>355.90299927000001</v>
      </c>
      <c r="G32" s="13">
        <f t="shared" si="0"/>
        <v>-1.5616199300000062</v>
      </c>
      <c r="H32" s="13">
        <f t="shared" si="1"/>
        <v>-54.060067980000042</v>
      </c>
      <c r="I32" s="13">
        <f t="shared" si="2"/>
        <v>2.8886754833118967E-2</v>
      </c>
      <c r="K32">
        <v>388.09210634999999</v>
      </c>
      <c r="L32">
        <v>377.34463204999997</v>
      </c>
      <c r="M32">
        <v>261.75730591000001</v>
      </c>
      <c r="N32">
        <v>371.53259501000002</v>
      </c>
      <c r="O32" s="13">
        <f t="shared" si="3"/>
        <v>-5.8120370399999501</v>
      </c>
      <c r="P32" s="13">
        <f t="shared" si="4"/>
        <v>-126.33480043999998</v>
      </c>
      <c r="Q32" s="13">
        <f t="shared" si="5"/>
        <v>4.6005035981833468E-2</v>
      </c>
      <c r="S32" s="13" t="str">
        <f t="shared" si="6"/>
        <v>2 - Ear</v>
      </c>
      <c r="T32" s="13" t="b">
        <f t="shared" si="7"/>
        <v>0</v>
      </c>
      <c r="U32" s="13">
        <f t="shared" si="8"/>
        <v>1.7118281148714502E-2</v>
      </c>
      <c r="V32" s="13"/>
      <c r="W32" s="13">
        <f t="shared" si="9"/>
        <v>68.244912386457955</v>
      </c>
      <c r="X32" s="13">
        <f t="shared" si="10"/>
        <v>44.043920552154972</v>
      </c>
      <c r="Y32" s="13">
        <f t="shared" si="11"/>
        <v>54.082618342754067</v>
      </c>
      <c r="Z32" s="13">
        <f t="shared" si="12"/>
        <v>38.363285878006884</v>
      </c>
      <c r="AA32" s="13">
        <f t="shared" si="13"/>
        <v>836.02765361948866</v>
      </c>
      <c r="AB32" s="13"/>
      <c r="AC32" s="13">
        <f t="shared" si="14"/>
        <v>127.8513448728266</v>
      </c>
      <c r="AD32" s="13">
        <f t="shared" si="15"/>
        <v>69.33960026032274</v>
      </c>
      <c r="AE32" s="13">
        <f t="shared" si="16"/>
        <v>126.46842126305266</v>
      </c>
      <c r="AF32" s="13">
        <f t="shared" si="17"/>
        <v>59.894668222277801</v>
      </c>
      <c r="AG32" s="13">
        <f t="shared" si="18"/>
        <v>838.47348916616329</v>
      </c>
    </row>
    <row r="33" spans="1:33" x14ac:dyDescent="0.3">
      <c r="A33">
        <v>318.45078947000002</v>
      </c>
      <c r="B33">
        <v>398.55979067999999</v>
      </c>
      <c r="C33">
        <v>348.59228596000003</v>
      </c>
      <c r="D33">
        <v>369.76074876000001</v>
      </c>
      <c r="E33">
        <v>294.30650543000002</v>
      </c>
      <c r="F33">
        <v>369.11428222000001</v>
      </c>
      <c r="G33" s="13">
        <f t="shared" si="0"/>
        <v>-0.64646654000000581</v>
      </c>
      <c r="H33" s="13">
        <f t="shared" si="1"/>
        <v>-54.285780530000011</v>
      </c>
      <c r="I33" s="13">
        <f t="shared" si="2"/>
        <v>1.1908579625980477E-2</v>
      </c>
      <c r="K33">
        <v>377.42497136999998</v>
      </c>
      <c r="L33">
        <v>382.34331994000001</v>
      </c>
      <c r="M33">
        <v>263.56909572000001</v>
      </c>
      <c r="N33">
        <v>381.75502456999999</v>
      </c>
      <c r="O33" s="13">
        <f t="shared" si="3"/>
        <v>-0.58829537000002574</v>
      </c>
      <c r="P33" s="13">
        <f t="shared" si="4"/>
        <v>-113.85587564999997</v>
      </c>
      <c r="Q33" s="13">
        <f t="shared" si="5"/>
        <v>5.1670180975857778E-3</v>
      </c>
      <c r="S33" s="13" t="str">
        <f t="shared" si="6"/>
        <v>1 - Eye</v>
      </c>
      <c r="T33" s="26" t="b">
        <f t="shared" si="7"/>
        <v>1</v>
      </c>
      <c r="U33" s="26">
        <f t="shared" si="8"/>
        <v>6.7415615283946987E-3</v>
      </c>
      <c r="V33" s="13"/>
      <c r="W33" s="13">
        <f t="shared" si="9"/>
        <v>67.028176976554263</v>
      </c>
      <c r="X33" s="13">
        <f t="shared" si="10"/>
        <v>41.688063353514025</v>
      </c>
      <c r="Y33" s="13">
        <f t="shared" si="11"/>
        <v>54.289629642673631</v>
      </c>
      <c r="Z33" s="13">
        <f t="shared" si="12"/>
        <v>38.078660956920871</v>
      </c>
      <c r="AA33" s="13">
        <f t="shared" si="13"/>
        <v>791.43196904485092</v>
      </c>
      <c r="AB33" s="13"/>
      <c r="AC33" s="13">
        <f t="shared" si="14"/>
        <v>116.20869511981211</v>
      </c>
      <c r="AD33" s="13">
        <f t="shared" si="15"/>
        <v>61.163126588129543</v>
      </c>
      <c r="AE33" s="13">
        <f t="shared" si="16"/>
        <v>113.85739550626748</v>
      </c>
      <c r="AF33" s="13">
        <f t="shared" si="17"/>
        <v>57.396868145227181</v>
      </c>
      <c r="AG33" s="13">
        <f t="shared" si="18"/>
        <v>940.51735710830678</v>
      </c>
    </row>
    <row r="34" spans="1:33" x14ac:dyDescent="0.3">
      <c r="A34">
        <v>311.82008168999999</v>
      </c>
      <c r="B34">
        <v>396.54526522999998</v>
      </c>
      <c r="C34">
        <v>342.44012536000002</v>
      </c>
      <c r="D34">
        <v>368.60972172999999</v>
      </c>
      <c r="E34">
        <v>285.03279701999998</v>
      </c>
      <c r="F34">
        <v>364.85058527000001</v>
      </c>
      <c r="G34" s="13">
        <f t="shared" si="0"/>
        <v>-3.7591364599999793</v>
      </c>
      <c r="H34" s="13">
        <f t="shared" si="1"/>
        <v>-57.407328340000049</v>
      </c>
      <c r="I34" s="13">
        <f t="shared" si="2"/>
        <v>6.5481822072195328E-2</v>
      </c>
      <c r="K34">
        <v>376.95615069000002</v>
      </c>
      <c r="L34">
        <v>381.27514138999999</v>
      </c>
      <c r="M34">
        <v>248.63086654</v>
      </c>
      <c r="N34">
        <v>375.04054896999997</v>
      </c>
      <c r="O34" s="13">
        <f t="shared" si="3"/>
        <v>-6.2345924200000127</v>
      </c>
      <c r="P34" s="13">
        <f t="shared" si="4"/>
        <v>-128.32528415000002</v>
      </c>
      <c r="Q34" s="13">
        <f t="shared" si="5"/>
        <v>4.8584286887004814E-2</v>
      </c>
      <c r="S34" s="13" t="str">
        <f t="shared" si="6"/>
        <v>1 - Eye</v>
      </c>
      <c r="T34" s="13" t="b">
        <f t="shared" si="7"/>
        <v>0</v>
      </c>
      <c r="U34" s="13">
        <f t="shared" si="8"/>
        <v>1.6897535185190514E-2</v>
      </c>
      <c r="V34" s="13"/>
      <c r="W34" s="13">
        <f t="shared" si="9"/>
        <v>70.238573096053557</v>
      </c>
      <c r="X34" s="13">
        <f t="shared" si="10"/>
        <v>41.448542374769957</v>
      </c>
      <c r="Y34" s="13">
        <f t="shared" si="11"/>
        <v>57.530274239407845</v>
      </c>
      <c r="Z34" s="13">
        <f t="shared" si="12"/>
        <v>41.498329577929304</v>
      </c>
      <c r="AA34" s="13">
        <f t="shared" si="13"/>
        <v>859.40492031377153</v>
      </c>
      <c r="AB34" s="13"/>
      <c r="AC34" s="13">
        <f t="shared" si="14"/>
        <v>131.06347597303997</v>
      </c>
      <c r="AD34" s="13">
        <f t="shared" si="15"/>
        <v>66.902049048304193</v>
      </c>
      <c r="AE34" s="13">
        <f t="shared" si="16"/>
        <v>128.4766464958584</v>
      </c>
      <c r="AF34" s="13">
        <f t="shared" si="17"/>
        <v>66.748256401917331</v>
      </c>
      <c r="AG34" s="13">
        <f t="shared" si="18"/>
        <v>1182.819911414846</v>
      </c>
    </row>
    <row r="35" spans="1:33" x14ac:dyDescent="0.3">
      <c r="A35">
        <v>316.09853263000002</v>
      </c>
      <c r="B35">
        <v>401.70458887000001</v>
      </c>
      <c r="C35">
        <v>347.21907612000001</v>
      </c>
      <c r="D35">
        <v>372.75956181999999</v>
      </c>
      <c r="E35">
        <v>289.40182457999998</v>
      </c>
      <c r="F35">
        <v>371.49970808</v>
      </c>
      <c r="G35" s="13">
        <f t="shared" ref="G35:G66" si="19">F35-D35</f>
        <v>-1.2598537399999827</v>
      </c>
      <c r="H35" s="13">
        <f t="shared" ref="H35:H66" si="20">E35-C35</f>
        <v>-57.817251540000029</v>
      </c>
      <c r="I35" s="13">
        <f t="shared" ref="I35:I66" si="21">G35/H35</f>
        <v>2.1790273775438306E-2</v>
      </c>
      <c r="K35">
        <v>376.78587823999999</v>
      </c>
      <c r="L35">
        <v>383.81732846</v>
      </c>
      <c r="M35">
        <v>259.43048321999999</v>
      </c>
      <c r="N35">
        <v>380.49606268000002</v>
      </c>
      <c r="O35" s="13">
        <f t="shared" ref="O35:O66" si="22">N35-L35</f>
        <v>-3.3212657799999761</v>
      </c>
      <c r="P35" s="13">
        <f t="shared" ref="P35:P66" si="23">M35-K35</f>
        <v>-117.35539502</v>
      </c>
      <c r="Q35" s="13">
        <f t="shared" ref="Q35:Q66" si="24">O35/P35</f>
        <v>2.8300921141579879E-2</v>
      </c>
      <c r="S35" s="13" t="str">
        <f t="shared" ref="S35:S66" si="25">IF(I35&gt;Q35,"1 - Eye","2 - Ear")</f>
        <v>2 - Ear</v>
      </c>
      <c r="T35" s="26" t="b">
        <f t="shared" ref="T35:T66" si="26">IF(ABS(I35-Q35)&lt;0.01,TRUE,FALSE)</f>
        <v>1</v>
      </c>
      <c r="U35" s="26">
        <f t="shared" ref="U35:U66" si="27">ABS(I35-Q35)</f>
        <v>6.5106473661415733E-3</v>
      </c>
      <c r="V35" s="13"/>
      <c r="W35" s="13">
        <f t="shared" ref="W35:W66" si="28">(X35+Y35+Z35)/2</f>
        <v>70.321747315007585</v>
      </c>
      <c r="X35" s="13">
        <f t="shared" ref="X35:X66" si="29">SQRT(POWER(A35-C35,2)+POWER(B35-D35,2))</f>
        <v>42.500621384142299</v>
      </c>
      <c r="Y35" s="13">
        <f t="shared" ref="Y35:Y66" si="30">SQRT(POWER(C35-E35,2)+POWER(D35-F35,2))</f>
        <v>57.830976189978223</v>
      </c>
      <c r="Z35" s="13">
        <f t="shared" ref="Z35:Z66" si="31">SQRT(POWER(E35-A35,2)+POWER(F35-B35,2))</f>
        <v>40.311897055894654</v>
      </c>
      <c r="AA35" s="13">
        <f t="shared" ref="AA35:AA66" si="32">SQRT(W35*(W35-X35)*(W35-Y35)*(W35-Z35))</f>
        <v>856.36462144433222</v>
      </c>
      <c r="AB35" s="13"/>
      <c r="AC35" s="13">
        <f t="shared" ref="AC35:AC66" si="33">(AD35+AE35+AF35)/2</f>
        <v>120.58884671814035</v>
      </c>
      <c r="AD35" s="13">
        <f t="shared" ref="AD35:AD66" si="34">SQRT(POWER(A35-K35,2)+POWER(B35-L35,2))</f>
        <v>63.268538802178263</v>
      </c>
      <c r="AE35" s="13">
        <f t="shared" ref="AE35:AE66" si="35">SQRT(POWER(K35-M35,2)+POWER(L35-N35,2))</f>
        <v>117.40238305367417</v>
      </c>
      <c r="AF35" s="13">
        <f t="shared" ref="AF35:AF66" si="36">SQRT(POWER(M35-A35,2)+POWER(N35-B35,2))</f>
        <v>60.506771580428257</v>
      </c>
      <c r="AG35" s="13">
        <f t="shared" ref="AG35:AG66" si="37">SQRT(AC35*(AC35-AD35)*(AC35-AE35)*(AC35-AF35))</f>
        <v>1150.3626577473417</v>
      </c>
    </row>
    <row r="36" spans="1:33" x14ac:dyDescent="0.3">
      <c r="A36">
        <v>313.24265952000002</v>
      </c>
      <c r="B36">
        <v>403.05675015999998</v>
      </c>
      <c r="C36">
        <v>345.09234808000002</v>
      </c>
      <c r="D36">
        <v>373.76163015999998</v>
      </c>
      <c r="E36">
        <v>284.97958497000002</v>
      </c>
      <c r="F36">
        <v>370.60151901</v>
      </c>
      <c r="G36" s="13">
        <f t="shared" si="19"/>
        <v>-3.1601111499999774</v>
      </c>
      <c r="H36" s="13">
        <f t="shared" si="20"/>
        <v>-60.112763110000003</v>
      </c>
      <c r="I36" s="13">
        <f t="shared" si="21"/>
        <v>5.2569720413904585E-2</v>
      </c>
      <c r="K36">
        <v>376.67828496999999</v>
      </c>
      <c r="L36">
        <v>383.59977497</v>
      </c>
      <c r="M36">
        <v>250.13743074000001</v>
      </c>
      <c r="N36">
        <v>374.99945787000001</v>
      </c>
      <c r="O36" s="13">
        <f t="shared" si="22"/>
        <v>-8.6003170999999838</v>
      </c>
      <c r="P36" s="13">
        <f t="shared" si="23"/>
        <v>-126.54085422999998</v>
      </c>
      <c r="Q36" s="13">
        <f t="shared" si="24"/>
        <v>6.796474666093287E-2</v>
      </c>
      <c r="S36" s="13" t="str">
        <f t="shared" si="25"/>
        <v>2 - Ear</v>
      </c>
      <c r="T36" s="13" t="b">
        <f t="shared" si="26"/>
        <v>0</v>
      </c>
      <c r="U36" s="13">
        <f t="shared" si="27"/>
        <v>1.5395026247028286E-2</v>
      </c>
      <c r="V36" s="13"/>
      <c r="W36" s="13">
        <f t="shared" si="28"/>
        <v>73.252965388787004</v>
      </c>
      <c r="X36" s="13">
        <f t="shared" si="29"/>
        <v>43.273626115492043</v>
      </c>
      <c r="Y36" s="13">
        <f t="shared" si="30"/>
        <v>60.195768881204032</v>
      </c>
      <c r="Z36" s="13">
        <f t="shared" si="31"/>
        <v>43.036535780877934</v>
      </c>
      <c r="AA36" s="13">
        <f t="shared" si="32"/>
        <v>930.82958239075299</v>
      </c>
      <c r="AB36" s="13"/>
      <c r="AC36" s="13">
        <f t="shared" si="33"/>
        <v>131.12334815715002</v>
      </c>
      <c r="AD36" s="13">
        <f t="shared" si="34"/>
        <v>66.352486462656088</v>
      </c>
      <c r="AE36" s="13">
        <f t="shared" si="35"/>
        <v>126.83277669229928</v>
      </c>
      <c r="AF36" s="13">
        <f t="shared" si="36"/>
        <v>69.061433159344674</v>
      </c>
      <c r="AG36" s="13">
        <f t="shared" si="37"/>
        <v>1503.8343777906716</v>
      </c>
    </row>
    <row r="37" spans="1:33" x14ac:dyDescent="0.3">
      <c r="A37">
        <v>312.05922757000002</v>
      </c>
      <c r="B37">
        <v>399.23677051999999</v>
      </c>
      <c r="C37">
        <v>346.59398320000003</v>
      </c>
      <c r="D37">
        <v>368.25281331999997</v>
      </c>
      <c r="E37">
        <v>289.66988857000001</v>
      </c>
      <c r="F37">
        <v>362.50148027</v>
      </c>
      <c r="G37" s="13">
        <f t="shared" si="19"/>
        <v>-5.7513330499999711</v>
      </c>
      <c r="H37" s="13">
        <f t="shared" si="20"/>
        <v>-56.924094630000013</v>
      </c>
      <c r="I37" s="13">
        <f t="shared" si="21"/>
        <v>0.10103512558931269</v>
      </c>
      <c r="K37">
        <v>386.11134987999998</v>
      </c>
      <c r="L37">
        <v>380.72390378</v>
      </c>
      <c r="M37">
        <v>255.47423742000001</v>
      </c>
      <c r="N37">
        <v>369.99686378000001</v>
      </c>
      <c r="O37" s="13">
        <f t="shared" si="22"/>
        <v>-10.727039999999988</v>
      </c>
      <c r="P37" s="13">
        <f t="shared" si="23"/>
        <v>-130.63711245999997</v>
      </c>
      <c r="Q37" s="13">
        <f t="shared" si="24"/>
        <v>8.2113266268683954E-2</v>
      </c>
      <c r="S37" s="13" t="str">
        <f t="shared" si="25"/>
        <v>1 - Eye</v>
      </c>
      <c r="T37" s="13" t="b">
        <f t="shared" si="26"/>
        <v>0</v>
      </c>
      <c r="U37" s="13">
        <f t="shared" si="27"/>
        <v>1.8921859320628731E-2</v>
      </c>
      <c r="V37" s="13"/>
      <c r="W37" s="13">
        <f t="shared" si="28"/>
        <v>73.315560140324692</v>
      </c>
      <c r="X37" s="13">
        <f t="shared" si="29"/>
        <v>46.396712708932846</v>
      </c>
      <c r="Y37" s="13">
        <f t="shared" si="30"/>
        <v>57.213900245457992</v>
      </c>
      <c r="Z37" s="13">
        <f t="shared" si="31"/>
        <v>43.020507326258553</v>
      </c>
      <c r="AA37" s="13">
        <f t="shared" si="32"/>
        <v>981.17729654658137</v>
      </c>
      <c r="AB37" s="13"/>
      <c r="AC37" s="13">
        <f t="shared" si="33"/>
        <v>135.55060215516266</v>
      </c>
      <c r="AD37" s="13">
        <f t="shared" si="34"/>
        <v>76.331140785057002</v>
      </c>
      <c r="AE37" s="13">
        <f t="shared" si="35"/>
        <v>131.07678871199232</v>
      </c>
      <c r="AF37" s="13">
        <f t="shared" si="36"/>
        <v>63.693274813275963</v>
      </c>
      <c r="AG37" s="13">
        <f t="shared" si="37"/>
        <v>1606.4137661873217</v>
      </c>
    </row>
    <row r="38" spans="1:33" x14ac:dyDescent="0.3">
      <c r="A38">
        <v>315.57516936000002</v>
      </c>
      <c r="B38">
        <v>400.53102386</v>
      </c>
      <c r="C38">
        <v>347.07820192999998</v>
      </c>
      <c r="D38">
        <v>370.77968447000001</v>
      </c>
      <c r="E38">
        <v>290.9748343</v>
      </c>
      <c r="F38">
        <v>369.36073432000001</v>
      </c>
      <c r="G38" s="13">
        <f t="shared" si="19"/>
        <v>-1.4189501500000006</v>
      </c>
      <c r="H38" s="13">
        <f t="shared" si="20"/>
        <v>-56.10336762999998</v>
      </c>
      <c r="I38" s="13">
        <f t="shared" si="21"/>
        <v>2.5291710817752226E-2</v>
      </c>
      <c r="K38">
        <v>373.93973459</v>
      </c>
      <c r="L38">
        <v>382.54228074000002</v>
      </c>
      <c r="M38">
        <v>259.59269727999998</v>
      </c>
      <c r="N38">
        <v>380.05395350999999</v>
      </c>
      <c r="O38" s="13">
        <f t="shared" si="22"/>
        <v>-2.4883272300000385</v>
      </c>
      <c r="P38" s="13">
        <f t="shared" si="23"/>
        <v>-114.34703731000002</v>
      </c>
      <c r="Q38" s="13">
        <f t="shared" si="24"/>
        <v>2.1761186721909291E-2</v>
      </c>
      <c r="S38" s="13" t="str">
        <f t="shared" si="25"/>
        <v>1 - Eye</v>
      </c>
      <c r="T38" s="26" t="b">
        <f t="shared" si="26"/>
        <v>1</v>
      </c>
      <c r="U38" s="26">
        <f t="shared" si="27"/>
        <v>3.5305240958429344E-3</v>
      </c>
      <c r="V38" s="13"/>
      <c r="W38" s="13">
        <f t="shared" si="28"/>
        <v>69.580439022079645</v>
      </c>
      <c r="X38" s="13">
        <f t="shared" si="29"/>
        <v>43.331088800137984</v>
      </c>
      <c r="Y38" s="13">
        <f t="shared" si="30"/>
        <v>56.121308599810057</v>
      </c>
      <c r="Z38" s="13">
        <f t="shared" si="31"/>
        <v>39.708480644211249</v>
      </c>
      <c r="AA38" s="13">
        <f t="shared" si="32"/>
        <v>856.92578203636276</v>
      </c>
      <c r="AB38" s="13"/>
      <c r="AC38" s="13">
        <f t="shared" si="33"/>
        <v>117.52896938204938</v>
      </c>
      <c r="AD38" s="13">
        <f t="shared" si="34"/>
        <v>61.07386800853758</v>
      </c>
      <c r="AE38" s="13">
        <f t="shared" si="35"/>
        <v>114.37410858222282</v>
      </c>
      <c r="AF38" s="13">
        <f t="shared" si="36"/>
        <v>59.609962173338388</v>
      </c>
      <c r="AG38" s="13">
        <f t="shared" si="37"/>
        <v>1101.0948088157818</v>
      </c>
    </row>
    <row r="39" spans="1:33" x14ac:dyDescent="0.3">
      <c r="A39">
        <v>306.87473720000003</v>
      </c>
      <c r="B39">
        <v>399.61635028000001</v>
      </c>
      <c r="C39">
        <v>335.83524425000002</v>
      </c>
      <c r="D39">
        <v>372.28546251</v>
      </c>
      <c r="E39">
        <v>284.14385542000002</v>
      </c>
      <c r="F39">
        <v>368.82374988999999</v>
      </c>
      <c r="G39" s="13">
        <f t="shared" si="19"/>
        <v>-3.4617126200000143</v>
      </c>
      <c r="H39" s="13">
        <f t="shared" si="20"/>
        <v>-51.691388829999994</v>
      </c>
      <c r="I39" s="13">
        <f t="shared" si="21"/>
        <v>6.696884526327429E-2</v>
      </c>
      <c r="K39">
        <v>376.13984441000002</v>
      </c>
      <c r="L39">
        <v>381.601945</v>
      </c>
      <c r="M39">
        <v>255.51396505</v>
      </c>
      <c r="N39">
        <v>372.93371818000003</v>
      </c>
      <c r="O39" s="13">
        <f t="shared" si="22"/>
        <v>-8.6682268199999726</v>
      </c>
      <c r="P39" s="13">
        <f t="shared" si="23"/>
        <v>-120.62587936000003</v>
      </c>
      <c r="Q39" s="13">
        <f t="shared" si="24"/>
        <v>7.1860423865845721E-2</v>
      </c>
      <c r="S39" s="13" t="str">
        <f t="shared" si="25"/>
        <v>2 - Ear</v>
      </c>
      <c r="T39" s="13" t="b">
        <f t="shared" si="26"/>
        <v>1</v>
      </c>
      <c r="U39" s="13">
        <f t="shared" si="27"/>
        <v>4.8915786025714308E-3</v>
      </c>
      <c r="V39" s="13"/>
      <c r="W39" s="13">
        <f t="shared" si="28"/>
        <v>64.950795123800191</v>
      </c>
      <c r="X39" s="13">
        <f t="shared" si="29"/>
        <v>39.820703093861049</v>
      </c>
      <c r="Y39" s="13">
        <f t="shared" si="30"/>
        <v>51.807172606094952</v>
      </c>
      <c r="Z39" s="13">
        <f t="shared" si="31"/>
        <v>38.273714547644389</v>
      </c>
      <c r="AA39" s="13">
        <f t="shared" si="32"/>
        <v>756.5122497623729</v>
      </c>
      <c r="AB39" s="13"/>
      <c r="AC39" s="13">
        <f t="shared" si="33"/>
        <v>125.19227158849401</v>
      </c>
      <c r="AD39" s="13">
        <f t="shared" si="34"/>
        <v>71.569364077130686</v>
      </c>
      <c r="AE39" s="13">
        <f t="shared" si="35"/>
        <v>120.93692954418947</v>
      </c>
      <c r="AF39" s="13">
        <f t="shared" si="36"/>
        <v>57.878249555667871</v>
      </c>
      <c r="AG39" s="13">
        <f t="shared" si="37"/>
        <v>1386.7045690276605</v>
      </c>
    </row>
    <row r="40" spans="1:33" x14ac:dyDescent="0.3">
      <c r="A40">
        <v>319.04898481999999</v>
      </c>
      <c r="B40">
        <v>395.56229410999998</v>
      </c>
      <c r="C40">
        <v>349.19477482999997</v>
      </c>
      <c r="D40">
        <v>368.78168013999999</v>
      </c>
      <c r="E40">
        <v>295.23722762</v>
      </c>
      <c r="F40">
        <v>365.22996234999999</v>
      </c>
      <c r="G40" s="13">
        <f t="shared" si="19"/>
        <v>-3.5517177899999979</v>
      </c>
      <c r="H40" s="13">
        <f t="shared" si="20"/>
        <v>-53.957547209999973</v>
      </c>
      <c r="I40" s="13">
        <f t="shared" si="21"/>
        <v>6.582430028142118E-2</v>
      </c>
      <c r="K40">
        <v>380.66830718</v>
      </c>
      <c r="L40">
        <v>382.78736514000002</v>
      </c>
      <c r="M40">
        <v>261.54295267999998</v>
      </c>
      <c r="N40">
        <v>377.74557691000001</v>
      </c>
      <c r="O40" s="13">
        <f t="shared" si="22"/>
        <v>-5.0417882300000088</v>
      </c>
      <c r="P40" s="13">
        <f t="shared" si="23"/>
        <v>-119.12535450000001</v>
      </c>
      <c r="Q40" s="13">
        <f t="shared" si="24"/>
        <v>4.2323384901238707E-2</v>
      </c>
      <c r="S40" s="13" t="str">
        <f t="shared" si="25"/>
        <v>1 - Eye</v>
      </c>
      <c r="T40" s="13" t="b">
        <f t="shared" si="26"/>
        <v>0</v>
      </c>
      <c r="U40" s="13">
        <f t="shared" si="27"/>
        <v>2.3500915380182473E-2</v>
      </c>
      <c r="V40" s="13"/>
      <c r="W40" s="13">
        <f t="shared" si="28"/>
        <v>66.479961038421052</v>
      </c>
      <c r="X40" s="13">
        <f t="shared" si="29"/>
        <v>40.323317571067655</v>
      </c>
      <c r="Y40" s="13">
        <f t="shared" si="30"/>
        <v>54.074315531305416</v>
      </c>
      <c r="Z40" s="13">
        <f t="shared" si="31"/>
        <v>38.562288974469027</v>
      </c>
      <c r="AA40" s="13">
        <f t="shared" si="32"/>
        <v>776.04279063559045</v>
      </c>
      <c r="AB40" s="13"/>
      <c r="AC40" s="13">
        <f t="shared" si="33"/>
        <v>121.18222856951331</v>
      </c>
      <c r="AD40" s="13">
        <f t="shared" si="34"/>
        <v>62.929640856230399</v>
      </c>
      <c r="AE40" s="13">
        <f t="shared" si="35"/>
        <v>119.23199953580766</v>
      </c>
      <c r="AF40" s="13">
        <f t="shared" si="36"/>
        <v>60.202816746988574</v>
      </c>
      <c r="AG40" s="13">
        <f t="shared" si="37"/>
        <v>916.24475823939565</v>
      </c>
    </row>
    <row r="41" spans="1:33" x14ac:dyDescent="0.3">
      <c r="A41">
        <v>319.86521190000002</v>
      </c>
      <c r="B41">
        <v>400.52530281000003</v>
      </c>
      <c r="C41">
        <v>351.37476343999998</v>
      </c>
      <c r="D41">
        <v>369.53182141000002</v>
      </c>
      <c r="E41">
        <v>295.36591128999999</v>
      </c>
      <c r="F41">
        <v>366.49179656000001</v>
      </c>
      <c r="G41" s="13">
        <f t="shared" si="19"/>
        <v>-3.0400248500000089</v>
      </c>
      <c r="H41" s="13">
        <f t="shared" si="20"/>
        <v>-56.008852149999996</v>
      </c>
      <c r="I41" s="13">
        <f t="shared" si="21"/>
        <v>5.4277578156009559E-2</v>
      </c>
      <c r="K41">
        <v>382.34926904000002</v>
      </c>
      <c r="L41">
        <v>381.48397232000002</v>
      </c>
      <c r="M41">
        <v>264.32985830000001</v>
      </c>
      <c r="N41">
        <v>379.54977835</v>
      </c>
      <c r="O41" s="13">
        <f t="shared" si="22"/>
        <v>-1.9341939700000239</v>
      </c>
      <c r="P41" s="13">
        <f t="shared" si="23"/>
        <v>-118.01941074000001</v>
      </c>
      <c r="Q41" s="13">
        <f t="shared" si="24"/>
        <v>1.6388778404097491E-2</v>
      </c>
      <c r="S41" s="13" t="str">
        <f t="shared" si="25"/>
        <v>1 - Eye</v>
      </c>
      <c r="T41" s="13" t="b">
        <f t="shared" si="26"/>
        <v>0</v>
      </c>
      <c r="U41" s="13">
        <f t="shared" si="27"/>
        <v>3.7888799751912068E-2</v>
      </c>
      <c r="V41" s="13"/>
      <c r="W41" s="13">
        <f t="shared" si="28"/>
        <v>71.111767688932574</v>
      </c>
      <c r="X41" s="13">
        <f t="shared" si="29"/>
        <v>44.197824918700022</v>
      </c>
      <c r="Y41" s="13">
        <f t="shared" si="30"/>
        <v>56.09129406823466</v>
      </c>
      <c r="Z41" s="13">
        <f t="shared" si="31"/>
        <v>41.934416390930473</v>
      </c>
      <c r="AA41" s="13">
        <f t="shared" si="32"/>
        <v>915.84956852016546</v>
      </c>
      <c r="AB41" s="13"/>
      <c r="AC41" s="13">
        <f t="shared" si="33"/>
        <v>121.3603846440848</v>
      </c>
      <c r="AD41" s="13">
        <f t="shared" si="34"/>
        <v>65.320974146932244</v>
      </c>
      <c r="AE41" s="13">
        <f t="shared" si="35"/>
        <v>118.03525921406033</v>
      </c>
      <c r="AF41" s="13">
        <f t="shared" si="36"/>
        <v>59.364535927177037</v>
      </c>
      <c r="AG41" s="13">
        <f t="shared" si="37"/>
        <v>1184.0514453383607</v>
      </c>
    </row>
    <row r="42" spans="1:33" x14ac:dyDescent="0.3">
      <c r="A42">
        <v>307.22979558999998</v>
      </c>
      <c r="B42">
        <v>390.00221209</v>
      </c>
      <c r="C42">
        <v>338.91828184000002</v>
      </c>
      <c r="D42">
        <v>362.53626910000003</v>
      </c>
      <c r="E42">
        <v>282.96405964000002</v>
      </c>
      <c r="F42">
        <v>359.64898697000001</v>
      </c>
      <c r="G42" s="13">
        <f t="shared" si="19"/>
        <v>-2.8872821300000169</v>
      </c>
      <c r="H42" s="13">
        <f t="shared" si="20"/>
        <v>-55.954222200000004</v>
      </c>
      <c r="I42" s="13">
        <f t="shared" si="21"/>
        <v>5.1600791083823101E-2</v>
      </c>
      <c r="K42">
        <v>375.54303106999998</v>
      </c>
      <c r="L42">
        <v>378.02414676000001</v>
      </c>
      <c r="M42">
        <v>252.34792241</v>
      </c>
      <c r="N42">
        <v>371.71520930000003</v>
      </c>
      <c r="O42" s="13">
        <f t="shared" si="22"/>
        <v>-6.3089374599999815</v>
      </c>
      <c r="P42" s="13">
        <f t="shared" si="23"/>
        <v>-123.19510865999999</v>
      </c>
      <c r="Q42" s="13">
        <f t="shared" si="24"/>
        <v>5.1210941153611071E-2</v>
      </c>
      <c r="S42" s="13" t="str">
        <f t="shared" si="25"/>
        <v>1 - Eye</v>
      </c>
      <c r="T42" s="13" t="b">
        <f t="shared" si="26"/>
        <v>1</v>
      </c>
      <c r="U42" s="13">
        <f t="shared" si="27"/>
        <v>3.8984993021203007E-4</v>
      </c>
      <c r="V42" s="13"/>
      <c r="W42" s="13">
        <f t="shared" si="28"/>
        <v>68.412083873350639</v>
      </c>
      <c r="X42" s="13">
        <f t="shared" si="29"/>
        <v>41.934927985467802</v>
      </c>
      <c r="Y42" s="13">
        <f t="shared" si="30"/>
        <v>56.028665699846812</v>
      </c>
      <c r="Z42" s="13">
        <f t="shared" si="31"/>
        <v>38.860574061386679</v>
      </c>
      <c r="AA42" s="13">
        <f t="shared" si="32"/>
        <v>814.16453853568328</v>
      </c>
      <c r="AB42" s="13"/>
      <c r="AC42" s="13">
        <f t="shared" si="33"/>
        <v>125.28016298912711</v>
      </c>
      <c r="AD42" s="13">
        <f t="shared" si="34"/>
        <v>69.355404914077738</v>
      </c>
      <c r="AE42" s="13">
        <f t="shared" si="35"/>
        <v>123.35654619688164</v>
      </c>
      <c r="AF42" s="13">
        <f t="shared" si="36"/>
        <v>57.848374867294829</v>
      </c>
      <c r="AG42" s="13">
        <f t="shared" si="37"/>
        <v>953.31149509975035</v>
      </c>
    </row>
    <row r="43" spans="1:33" x14ac:dyDescent="0.3">
      <c r="A43">
        <v>314.21773574000002</v>
      </c>
      <c r="B43">
        <v>389.57879355</v>
      </c>
      <c r="C43">
        <v>344.84978183999999</v>
      </c>
      <c r="D43">
        <v>365.38189333000003</v>
      </c>
      <c r="E43">
        <v>292.81362910000001</v>
      </c>
      <c r="F43">
        <v>359.77373974</v>
      </c>
      <c r="G43" s="13">
        <f t="shared" si="19"/>
        <v>-5.608153590000029</v>
      </c>
      <c r="H43" s="13">
        <f t="shared" si="20"/>
        <v>-52.036152739999977</v>
      </c>
      <c r="I43" s="13">
        <f t="shared" si="21"/>
        <v>0.10777417804158808</v>
      </c>
      <c r="K43">
        <v>378.56006688000002</v>
      </c>
      <c r="L43">
        <v>383.11433692999998</v>
      </c>
      <c r="M43">
        <v>259.75106975</v>
      </c>
      <c r="N43">
        <v>375.59149274999999</v>
      </c>
      <c r="O43" s="13">
        <f t="shared" si="22"/>
        <v>-7.5228441799999928</v>
      </c>
      <c r="P43" s="13">
        <f t="shared" si="23"/>
        <v>-118.80899713000002</v>
      </c>
      <c r="Q43" s="13">
        <f t="shared" si="24"/>
        <v>6.331880885896668E-2</v>
      </c>
      <c r="S43" s="13" t="str">
        <f t="shared" si="25"/>
        <v>1 - Eye</v>
      </c>
      <c r="T43" s="13" t="b">
        <f t="shared" si="26"/>
        <v>0</v>
      </c>
      <c r="U43" s="13">
        <f t="shared" si="27"/>
        <v>4.4455369182621399E-2</v>
      </c>
      <c r="W43" s="13">
        <f t="shared" si="28"/>
        <v>64.033948965438384</v>
      </c>
      <c r="X43" s="13">
        <f t="shared" si="29"/>
        <v>39.036037561837112</v>
      </c>
      <c r="Y43" s="13">
        <f t="shared" si="30"/>
        <v>52.337487317119432</v>
      </c>
      <c r="Z43" s="13">
        <f t="shared" si="31"/>
        <v>36.694373051920209</v>
      </c>
      <c r="AA43" s="13">
        <f t="shared" si="32"/>
        <v>715.45140749360985</v>
      </c>
      <c r="AB43" s="13"/>
      <c r="AC43" s="13">
        <f t="shared" si="33"/>
        <v>119.97359017327969</v>
      </c>
      <c r="AD43" s="13">
        <f t="shared" si="34"/>
        <v>64.666256857199301</v>
      </c>
      <c r="AE43" s="13">
        <f t="shared" si="35"/>
        <v>119.04692765289204</v>
      </c>
      <c r="AF43" s="13">
        <f t="shared" si="36"/>
        <v>56.233995836468054</v>
      </c>
      <c r="AG43" s="13">
        <f t="shared" si="37"/>
        <v>626.03646967838597</v>
      </c>
    </row>
    <row r="44" spans="1:33" x14ac:dyDescent="0.3">
      <c r="A44">
        <v>318.46879609000001</v>
      </c>
      <c r="B44">
        <v>386.86095134999999</v>
      </c>
      <c r="C44">
        <v>348.78693055999997</v>
      </c>
      <c r="D44">
        <v>358.23658096000003</v>
      </c>
      <c r="E44">
        <v>294.24286202000002</v>
      </c>
      <c r="F44">
        <v>356.22171742</v>
      </c>
      <c r="G44" s="13">
        <f t="shared" si="19"/>
        <v>-2.0148635400000217</v>
      </c>
      <c r="H44" s="13">
        <f t="shared" si="20"/>
        <v>-54.544068539999955</v>
      </c>
      <c r="I44" s="13">
        <f t="shared" si="21"/>
        <v>3.6940103551725688E-2</v>
      </c>
      <c r="K44">
        <v>379.76120550000002</v>
      </c>
      <c r="L44">
        <v>369.74309985000002</v>
      </c>
      <c r="M44">
        <v>258.57696285999998</v>
      </c>
      <c r="N44">
        <v>372.30825621999998</v>
      </c>
      <c r="O44" s="13">
        <f t="shared" si="22"/>
        <v>2.5651563699999542</v>
      </c>
      <c r="P44" s="13">
        <f t="shared" si="23"/>
        <v>-121.18424264000004</v>
      </c>
      <c r="Q44" s="13">
        <f t="shared" si="24"/>
        <v>-2.1167408518780947E-2</v>
      </c>
      <c r="S44" s="13" t="str">
        <f t="shared" si="25"/>
        <v>1 - Eye</v>
      </c>
      <c r="T44" s="13" t="b">
        <f t="shared" si="26"/>
        <v>0</v>
      </c>
      <c r="U44" s="13">
        <f t="shared" si="27"/>
        <v>5.8107512070506635E-2</v>
      </c>
      <c r="W44" s="13">
        <f t="shared" si="28"/>
        <v>67.668399536503586</v>
      </c>
      <c r="X44" s="13">
        <f t="shared" si="29"/>
        <v>41.695849409322584</v>
      </c>
      <c r="Y44" s="13">
        <f t="shared" si="30"/>
        <v>54.581270487054752</v>
      </c>
      <c r="Z44" s="13">
        <f t="shared" si="31"/>
        <v>39.059679176629821</v>
      </c>
      <c r="AA44" s="13">
        <f t="shared" si="32"/>
        <v>811.18826210546263</v>
      </c>
      <c r="AB44" s="13"/>
      <c r="AC44" s="13">
        <f t="shared" si="33"/>
        <v>123.24189046205213</v>
      </c>
      <c r="AD44" s="13">
        <f t="shared" si="34"/>
        <v>63.637884088482295</v>
      </c>
      <c r="AE44" s="13">
        <f t="shared" si="35"/>
        <v>121.2113884560067</v>
      </c>
      <c r="AF44" s="13">
        <f t="shared" si="36"/>
        <v>61.634508379615248</v>
      </c>
      <c r="AG44" s="13">
        <f t="shared" si="37"/>
        <v>958.59462761038958</v>
      </c>
    </row>
    <row r="45" spans="1:33" x14ac:dyDescent="0.3">
      <c r="A45">
        <v>315.38262945000002</v>
      </c>
      <c r="B45">
        <v>400.47046777000003</v>
      </c>
      <c r="C45">
        <v>343.79799159999999</v>
      </c>
      <c r="D45">
        <v>364.28267215</v>
      </c>
      <c r="E45">
        <v>287.46468236999999</v>
      </c>
      <c r="F45">
        <v>368.25220689000002</v>
      </c>
      <c r="G45" s="13">
        <f t="shared" si="19"/>
        <v>3.9695347400000287</v>
      </c>
      <c r="H45" s="13">
        <f t="shared" si="20"/>
        <v>-56.333309229999998</v>
      </c>
      <c r="I45" s="13">
        <f t="shared" si="21"/>
        <v>-7.0465143877719766E-2</v>
      </c>
      <c r="K45">
        <v>384.73020044999998</v>
      </c>
      <c r="L45">
        <v>370.14606879000002</v>
      </c>
      <c r="M45">
        <v>255.63782259999999</v>
      </c>
      <c r="N45">
        <v>378.13950771999998</v>
      </c>
      <c r="O45" s="13">
        <f t="shared" si="22"/>
        <v>7.993438929999968</v>
      </c>
      <c r="P45" s="13">
        <f t="shared" si="23"/>
        <v>-129.09237784999999</v>
      </c>
      <c r="Q45" s="13">
        <f t="shared" si="24"/>
        <v>-6.1920301284464789E-2</v>
      </c>
      <c r="S45" s="13" t="str">
        <f t="shared" si="25"/>
        <v>2 - Ear</v>
      </c>
      <c r="T45" s="13" t="b">
        <f t="shared" si="26"/>
        <v>1</v>
      </c>
      <c r="U45" s="13">
        <f t="shared" si="27"/>
        <v>8.5448425932549768E-3</v>
      </c>
      <c r="W45" s="13">
        <f t="shared" si="28"/>
        <v>72.557524933677897</v>
      </c>
      <c r="X45" s="13">
        <f t="shared" si="29"/>
        <v>46.010752634037019</v>
      </c>
      <c r="Y45" s="13">
        <f t="shared" si="30"/>
        <v>56.472992968806516</v>
      </c>
      <c r="Z45" s="13">
        <f t="shared" si="31"/>
        <v>42.631304264512259</v>
      </c>
      <c r="AA45" s="13">
        <f t="shared" si="32"/>
        <v>962.89125690469734</v>
      </c>
      <c r="AB45" s="13"/>
      <c r="AC45" s="13">
        <f t="shared" si="33"/>
        <v>134.404631442707</v>
      </c>
      <c r="AD45" s="13">
        <f t="shared" si="34"/>
        <v>75.687877345703527</v>
      </c>
      <c r="AE45" s="13">
        <f t="shared" si="35"/>
        <v>129.33961916170469</v>
      </c>
      <c r="AF45" s="13">
        <f t="shared" si="36"/>
        <v>63.781766378005777</v>
      </c>
      <c r="AG45" s="13">
        <f t="shared" si="37"/>
        <v>1680.1615987339901</v>
      </c>
    </row>
    <row r="46" spans="1:33" x14ac:dyDescent="0.3">
      <c r="A46">
        <v>312.38389526999998</v>
      </c>
      <c r="B46">
        <v>397.22090983999999</v>
      </c>
      <c r="C46">
        <v>342.93666925000002</v>
      </c>
      <c r="D46">
        <v>363.95864504000002</v>
      </c>
      <c r="E46">
        <v>286.87531955999998</v>
      </c>
      <c r="F46">
        <v>364.24872513999998</v>
      </c>
      <c r="G46" s="13">
        <f t="shared" si="19"/>
        <v>0.29008009999995465</v>
      </c>
      <c r="H46" s="13">
        <f t="shared" si="20"/>
        <v>-56.061349690000043</v>
      </c>
      <c r="I46" s="13">
        <f t="shared" si="21"/>
        <v>-5.1743331475962977E-3</v>
      </c>
      <c r="K46">
        <v>382.75790429</v>
      </c>
      <c r="L46">
        <v>373.29577410000002</v>
      </c>
      <c r="M46">
        <v>253.04627533999999</v>
      </c>
      <c r="N46">
        <v>372.10275325999999</v>
      </c>
      <c r="O46" s="13">
        <f t="shared" si="22"/>
        <v>-1.1930208400000311</v>
      </c>
      <c r="P46" s="13">
        <f t="shared" si="23"/>
        <v>-129.71162895000001</v>
      </c>
      <c r="Q46" s="13">
        <f t="shared" si="24"/>
        <v>9.1974856044704009E-3</v>
      </c>
      <c r="S46" s="13" t="str">
        <f t="shared" si="25"/>
        <v>2 - Ear</v>
      </c>
      <c r="T46" s="13" t="b">
        <f t="shared" si="26"/>
        <v>0</v>
      </c>
      <c r="U46" s="13">
        <f t="shared" si="27"/>
        <v>1.4371818752066699E-2</v>
      </c>
      <c r="W46" s="13">
        <f t="shared" si="28"/>
        <v>71.457179252764234</v>
      </c>
      <c r="X46" s="13">
        <f t="shared" si="29"/>
        <v>45.164701454767574</v>
      </c>
      <c r="Y46" s="13">
        <f t="shared" si="30"/>
        <v>56.06210017051523</v>
      </c>
      <c r="Z46" s="13">
        <f t="shared" si="31"/>
        <v>41.687556880245658</v>
      </c>
      <c r="AA46" s="13">
        <f t="shared" si="32"/>
        <v>927.93235335139173</v>
      </c>
      <c r="AB46" s="13"/>
      <c r="AC46" s="13">
        <f t="shared" si="33"/>
        <v>134.24095989377051</v>
      </c>
      <c r="AD46" s="13">
        <f t="shared" si="34"/>
        <v>74.329760296428162</v>
      </c>
      <c r="AE46" s="13">
        <f t="shared" si="35"/>
        <v>129.71711522997708</v>
      </c>
      <c r="AF46" s="13">
        <f t="shared" si="36"/>
        <v>64.435044261135786</v>
      </c>
      <c r="AG46" s="13">
        <f t="shared" si="37"/>
        <v>1593.6629945202335</v>
      </c>
    </row>
    <row r="47" spans="1:33" x14ac:dyDescent="0.3">
      <c r="A47">
        <v>314.71864245</v>
      </c>
      <c r="B47">
        <v>401.10115416000002</v>
      </c>
      <c r="C47">
        <v>345.48614065999999</v>
      </c>
      <c r="D47">
        <v>374.10558606000001</v>
      </c>
      <c r="E47">
        <v>287.78366267000001</v>
      </c>
      <c r="F47">
        <v>371.22359266000001</v>
      </c>
      <c r="G47" s="13">
        <f t="shared" si="19"/>
        <v>-2.8819933999999989</v>
      </c>
      <c r="H47" s="13">
        <f t="shared" si="20"/>
        <v>-57.702477989999977</v>
      </c>
      <c r="I47" s="13">
        <f t="shared" si="21"/>
        <v>4.9945747572564515E-2</v>
      </c>
      <c r="K47">
        <v>377.21241024</v>
      </c>
      <c r="L47">
        <v>388.70880118999997</v>
      </c>
      <c r="M47">
        <v>253.9494894</v>
      </c>
      <c r="N47">
        <v>377.49207366000002</v>
      </c>
      <c r="O47" s="13">
        <f t="shared" si="22"/>
        <v>-11.216727529999957</v>
      </c>
      <c r="P47" s="13">
        <f t="shared" si="23"/>
        <v>-123.26292083999999</v>
      </c>
      <c r="Q47" s="13">
        <f t="shared" si="24"/>
        <v>9.099839151596692E-2</v>
      </c>
      <c r="S47" s="13" t="str">
        <f t="shared" si="25"/>
        <v>2 - Ear</v>
      </c>
      <c r="T47" s="13" t="b">
        <f t="shared" si="26"/>
        <v>0</v>
      </c>
      <c r="U47" s="13">
        <f t="shared" si="27"/>
        <v>4.1052643943402405E-2</v>
      </c>
      <c r="W47" s="13">
        <f t="shared" si="28"/>
        <v>69.466216452927782</v>
      </c>
      <c r="X47" s="13">
        <f t="shared" si="29"/>
        <v>40.931645986254821</v>
      </c>
      <c r="Y47" s="13">
        <f t="shared" si="30"/>
        <v>57.774404818605234</v>
      </c>
      <c r="Z47" s="13">
        <f t="shared" si="31"/>
        <v>40.226382100995501</v>
      </c>
      <c r="AA47" s="13">
        <f t="shared" si="32"/>
        <v>823.19145044676418</v>
      </c>
      <c r="AB47" s="13"/>
      <c r="AC47" s="13">
        <f t="shared" si="33"/>
        <v>126.3384943616407</v>
      </c>
      <c r="AD47" s="13">
        <f t="shared" si="34"/>
        <v>63.710606846297658</v>
      </c>
      <c r="AE47" s="13">
        <f t="shared" si="35"/>
        <v>123.77222075445832</v>
      </c>
      <c r="AF47" s="13">
        <f t="shared" si="36"/>
        <v>65.194161122525415</v>
      </c>
      <c r="AG47" s="13">
        <f t="shared" si="37"/>
        <v>1114.2465943929874</v>
      </c>
    </row>
    <row r="48" spans="1:33" x14ac:dyDescent="0.3">
      <c r="A48">
        <v>312.95017586</v>
      </c>
      <c r="B48">
        <v>396.55809432000001</v>
      </c>
      <c r="C48">
        <v>340.93805365999998</v>
      </c>
      <c r="D48">
        <v>365.27650198999999</v>
      </c>
      <c r="E48">
        <v>285.73937961000001</v>
      </c>
      <c r="F48">
        <v>363.72087704</v>
      </c>
      <c r="G48" s="13">
        <f t="shared" si="19"/>
        <v>-1.5556249499999808</v>
      </c>
      <c r="H48" s="13">
        <f t="shared" si="20"/>
        <v>-55.198674049999966</v>
      </c>
      <c r="I48" s="13">
        <f t="shared" si="21"/>
        <v>2.818228837509516E-2</v>
      </c>
      <c r="K48">
        <v>377.21963605000002</v>
      </c>
      <c r="L48">
        <v>372.86398123999999</v>
      </c>
      <c r="M48">
        <v>250.96977853999999</v>
      </c>
      <c r="N48">
        <v>369.15845198</v>
      </c>
      <c r="O48" s="13">
        <f t="shared" si="22"/>
        <v>-3.7055292599999916</v>
      </c>
      <c r="P48" s="13">
        <f t="shared" si="23"/>
        <v>-126.24985751000003</v>
      </c>
      <c r="Q48" s="13">
        <f t="shared" si="24"/>
        <v>2.9350759938136826E-2</v>
      </c>
      <c r="S48" s="13" t="str">
        <f t="shared" si="25"/>
        <v>2 - Ear</v>
      </c>
      <c r="T48" s="13" t="b">
        <f t="shared" si="26"/>
        <v>1</v>
      </c>
      <c r="U48" s="13">
        <f t="shared" si="27"/>
        <v>1.1684715630416662E-3</v>
      </c>
      <c r="W48" s="13">
        <f t="shared" si="28"/>
        <v>69.920718862162943</v>
      </c>
      <c r="X48" s="13">
        <f t="shared" si="29"/>
        <v>41.974508007218475</v>
      </c>
      <c r="Y48" s="13">
        <f t="shared" si="30"/>
        <v>55.220590234650714</v>
      </c>
      <c r="Z48" s="13">
        <f t="shared" si="31"/>
        <v>42.646339482456689</v>
      </c>
      <c r="AA48" s="13">
        <f t="shared" si="32"/>
        <v>885.12052989594065</v>
      </c>
      <c r="AB48" s="13"/>
      <c r="AC48" s="13">
        <f t="shared" si="33"/>
        <v>131.28440000169064</v>
      </c>
      <c r="AD48" s="13">
        <f t="shared" si="34"/>
        <v>68.497989078233715</v>
      </c>
      <c r="AE48" s="13">
        <f t="shared" si="35"/>
        <v>126.30422585326284</v>
      </c>
      <c r="AF48" s="13">
        <f t="shared" si="36"/>
        <v>67.766585071884705</v>
      </c>
      <c r="AG48" s="13">
        <f t="shared" si="37"/>
        <v>1614.7653827171434</v>
      </c>
    </row>
    <row r="49" spans="1:33" x14ac:dyDescent="0.3">
      <c r="A49">
        <v>312.36624404000003</v>
      </c>
      <c r="B49">
        <v>397.34449303000002</v>
      </c>
      <c r="C49">
        <v>345.48047802000002</v>
      </c>
      <c r="D49">
        <v>362.90083955</v>
      </c>
      <c r="E49">
        <v>289.82559851000002</v>
      </c>
      <c r="F49">
        <v>359.76287982000002</v>
      </c>
      <c r="G49" s="13">
        <f t="shared" si="19"/>
        <v>-3.1379597299999773</v>
      </c>
      <c r="H49" s="13">
        <f t="shared" si="20"/>
        <v>-55.654879510000001</v>
      </c>
      <c r="I49" s="13">
        <f t="shared" si="21"/>
        <v>5.6382472797127388E-2</v>
      </c>
      <c r="K49">
        <v>383.34850455999998</v>
      </c>
      <c r="L49">
        <v>374.62036440999998</v>
      </c>
      <c r="M49">
        <v>251.80710195</v>
      </c>
      <c r="N49">
        <v>371.02277199999997</v>
      </c>
      <c r="O49" s="13">
        <f t="shared" si="22"/>
        <v>-3.5975924100000043</v>
      </c>
      <c r="P49" s="13">
        <f t="shared" si="23"/>
        <v>-131.54140260999998</v>
      </c>
      <c r="Q49" s="13">
        <f t="shared" si="24"/>
        <v>2.7349506228592623E-2</v>
      </c>
      <c r="S49" s="13" t="str">
        <f t="shared" si="25"/>
        <v>1 - Eye</v>
      </c>
      <c r="T49" s="13" t="b">
        <f t="shared" si="26"/>
        <v>0</v>
      </c>
      <c r="U49" s="13">
        <f t="shared" si="27"/>
        <v>2.9032966568534765E-2</v>
      </c>
      <c r="W49" s="13">
        <f t="shared" si="28"/>
        <v>73.673097701003854</v>
      </c>
      <c r="X49" s="13">
        <f t="shared" si="29"/>
        <v>47.779888626204475</v>
      </c>
      <c r="Y49" s="13">
        <f t="shared" si="30"/>
        <v>55.743272280515782</v>
      </c>
      <c r="Z49" s="13">
        <f t="shared" si="31"/>
        <v>43.823034495287473</v>
      </c>
      <c r="AA49" s="13">
        <f t="shared" si="32"/>
        <v>1010.4342585163145</v>
      </c>
      <c r="AB49" s="13"/>
      <c r="AC49" s="13">
        <f t="shared" si="33"/>
        <v>136.07685285503749</v>
      </c>
      <c r="AD49" s="13">
        <f t="shared" si="34"/>
        <v>74.530982350076727</v>
      </c>
      <c r="AE49" s="13">
        <f t="shared" si="35"/>
        <v>131.59058960181991</v>
      </c>
      <c r="AF49" s="13">
        <f t="shared" si="36"/>
        <v>66.032133758178361</v>
      </c>
      <c r="AG49" s="13">
        <f t="shared" si="37"/>
        <v>1622.2644967281187</v>
      </c>
    </row>
    <row r="50" spans="1:33" x14ac:dyDescent="0.3">
      <c r="A50">
        <v>318.15785041999999</v>
      </c>
      <c r="B50">
        <v>395.48899623</v>
      </c>
      <c r="C50">
        <v>350.94965897999998</v>
      </c>
      <c r="D50">
        <v>364.07822394999999</v>
      </c>
      <c r="E50">
        <v>296.66657092999998</v>
      </c>
      <c r="F50">
        <v>358.79289361999997</v>
      </c>
      <c r="G50" s="13">
        <f t="shared" si="19"/>
        <v>-5.2853303300000221</v>
      </c>
      <c r="H50" s="13">
        <f t="shared" si="20"/>
        <v>-54.283088050000003</v>
      </c>
      <c r="I50" s="13">
        <f t="shared" si="21"/>
        <v>9.7366058561954308E-2</v>
      </c>
      <c r="K50">
        <v>385.92832757000002</v>
      </c>
      <c r="L50">
        <v>376.97905426</v>
      </c>
      <c r="M50">
        <v>254.51297231999999</v>
      </c>
      <c r="N50">
        <v>368.66030009999997</v>
      </c>
      <c r="O50" s="13">
        <f t="shared" si="22"/>
        <v>-8.3187541600000259</v>
      </c>
      <c r="P50" s="13">
        <f t="shared" si="23"/>
        <v>-131.41535525000003</v>
      </c>
      <c r="Q50" s="13">
        <f t="shared" si="24"/>
        <v>6.3301234046620469E-2</v>
      </c>
      <c r="S50" s="13" t="str">
        <f t="shared" si="25"/>
        <v>1 - Eye</v>
      </c>
      <c r="T50" s="13" t="b">
        <f t="shared" si="26"/>
        <v>0</v>
      </c>
      <c r="U50" s="13">
        <f t="shared" si="27"/>
        <v>3.4064824515333839E-2</v>
      </c>
      <c r="W50" s="13">
        <f t="shared" si="28"/>
        <v>71.237292482898056</v>
      </c>
      <c r="X50" s="13">
        <f t="shared" si="29"/>
        <v>45.408582050772132</v>
      </c>
      <c r="Y50" s="13">
        <f t="shared" si="30"/>
        <v>54.539786990244757</v>
      </c>
      <c r="Z50" s="13">
        <f t="shared" si="31"/>
        <v>42.526215924779223</v>
      </c>
      <c r="AA50" s="13">
        <f t="shared" si="32"/>
        <v>939.19462887573093</v>
      </c>
      <c r="AB50" s="13"/>
      <c r="AC50" s="13">
        <f t="shared" si="33"/>
        <v>135.49981164410838</v>
      </c>
      <c r="AD50" s="13">
        <f t="shared" si="34"/>
        <v>70.252797274353739</v>
      </c>
      <c r="AE50" s="13">
        <f t="shared" si="35"/>
        <v>131.67838572164464</v>
      </c>
      <c r="AF50" s="13">
        <f t="shared" si="36"/>
        <v>69.068440292218398</v>
      </c>
      <c r="AG50" s="13">
        <f t="shared" si="37"/>
        <v>1498.1282691805895</v>
      </c>
    </row>
    <row r="51" spans="1:33" x14ac:dyDescent="0.3">
      <c r="A51">
        <v>304.04863902</v>
      </c>
      <c r="B51">
        <v>394.35260448999998</v>
      </c>
      <c r="C51">
        <v>332.39380535999999</v>
      </c>
      <c r="D51">
        <v>364.50042560000003</v>
      </c>
      <c r="E51">
        <v>279.30992746999999</v>
      </c>
      <c r="F51">
        <v>364.01144226999997</v>
      </c>
      <c r="G51" s="13">
        <f t="shared" si="19"/>
        <v>-0.48898333000005323</v>
      </c>
      <c r="H51" s="13">
        <f t="shared" si="20"/>
        <v>-53.083877889999997</v>
      </c>
      <c r="I51" s="13">
        <f t="shared" si="21"/>
        <v>9.2115223950541211E-3</v>
      </c>
      <c r="K51">
        <v>369.38221141000002</v>
      </c>
      <c r="L51">
        <v>376.48445342999997</v>
      </c>
      <c r="M51">
        <v>248.20823009</v>
      </c>
      <c r="N51">
        <v>374.87088792999998</v>
      </c>
      <c r="O51" s="13">
        <f t="shared" si="22"/>
        <v>-1.6135654999999929</v>
      </c>
      <c r="P51" s="13">
        <f t="shared" si="23"/>
        <v>-121.17398132000002</v>
      </c>
      <c r="Q51" s="13">
        <f t="shared" si="24"/>
        <v>1.3316105342275078E-2</v>
      </c>
      <c r="S51" s="13" t="str">
        <f t="shared" si="25"/>
        <v>2 - Ear</v>
      </c>
      <c r="T51" s="13" t="b">
        <f t="shared" si="26"/>
        <v>1</v>
      </c>
      <c r="U51" s="13">
        <f t="shared" si="27"/>
        <v>4.1045829472209569E-3</v>
      </c>
      <c r="W51" s="13">
        <f t="shared" si="28"/>
        <v>66.699984790318808</v>
      </c>
      <c r="X51" s="13">
        <f t="shared" si="29"/>
        <v>41.165532175872897</v>
      </c>
      <c r="Y51" s="13">
        <f t="shared" si="30"/>
        <v>53.086129982674834</v>
      </c>
      <c r="Z51" s="13">
        <f t="shared" si="31"/>
        <v>39.1483074220899</v>
      </c>
      <c r="AA51" s="13">
        <f t="shared" si="32"/>
        <v>799.26486638676522</v>
      </c>
      <c r="AB51" s="13"/>
      <c r="AC51" s="13">
        <f t="shared" si="33"/>
        <v>124.0294444748213</v>
      </c>
      <c r="AD51" s="13">
        <f t="shared" si="34"/>
        <v>67.732905618630838</v>
      </c>
      <c r="AE51" s="13">
        <f t="shared" si="35"/>
        <v>121.18472404788693</v>
      </c>
      <c r="AF51" s="13">
        <f t="shared" si="36"/>
        <v>59.141259283124846</v>
      </c>
      <c r="AG51" s="13">
        <f t="shared" si="37"/>
        <v>1135.2875005838159</v>
      </c>
    </row>
    <row r="52" spans="1:33" x14ac:dyDescent="0.3">
      <c r="A52">
        <v>303.54264731000001</v>
      </c>
      <c r="B52">
        <v>383.24837071000002</v>
      </c>
      <c r="C52">
        <v>333.49081278</v>
      </c>
      <c r="D52">
        <v>356.61638326999997</v>
      </c>
      <c r="E52">
        <v>277.76995662000002</v>
      </c>
      <c r="F52">
        <v>354.03329802000002</v>
      </c>
      <c r="G52" s="13">
        <f t="shared" si="19"/>
        <v>-2.5830852499999537</v>
      </c>
      <c r="H52" s="13">
        <f t="shared" si="20"/>
        <v>-55.720856159999983</v>
      </c>
      <c r="I52" s="13">
        <f t="shared" si="21"/>
        <v>4.6357601587863943E-2</v>
      </c>
      <c r="K52">
        <v>367.44768669000001</v>
      </c>
      <c r="L52">
        <v>373.28512540000003</v>
      </c>
      <c r="M52">
        <v>249.19608489000001</v>
      </c>
      <c r="N52">
        <v>371.23977050000002</v>
      </c>
      <c r="O52" s="13">
        <f t="shared" si="22"/>
        <v>-2.0453549000000066</v>
      </c>
      <c r="P52" s="13">
        <f t="shared" si="23"/>
        <v>-118.2516018</v>
      </c>
      <c r="Q52" s="13">
        <f t="shared" si="24"/>
        <v>1.7296635892166044E-2</v>
      </c>
      <c r="S52" s="13" t="str">
        <f t="shared" si="25"/>
        <v>1 - Eye</v>
      </c>
      <c r="T52" s="13" t="b">
        <f t="shared" si="26"/>
        <v>0</v>
      </c>
      <c r="U52" s="13">
        <f t="shared" si="27"/>
        <v>2.90609656956979E-2</v>
      </c>
      <c r="W52" s="13">
        <f t="shared" si="28"/>
        <v>67.407951286257358</v>
      </c>
      <c r="X52" s="13">
        <f t="shared" si="29"/>
        <v>40.076868266155977</v>
      </c>
      <c r="Y52" s="13">
        <f t="shared" si="30"/>
        <v>55.78069684588187</v>
      </c>
      <c r="Z52" s="13">
        <f t="shared" si="31"/>
        <v>38.958337460476876</v>
      </c>
      <c r="AA52" s="13">
        <f t="shared" si="32"/>
        <v>780.65790294464148</v>
      </c>
      <c r="AB52" s="13"/>
      <c r="AC52" s="13">
        <f t="shared" si="33"/>
        <v>119.30190892204665</v>
      </c>
      <c r="AD52" s="13">
        <f t="shared" si="34"/>
        <v>64.67704627815489</v>
      </c>
      <c r="AE52" s="13">
        <f t="shared" si="35"/>
        <v>118.26928935667415</v>
      </c>
      <c r="AF52" s="13">
        <f t="shared" si="36"/>
        <v>55.657482209264266</v>
      </c>
      <c r="AG52" s="13">
        <f t="shared" si="37"/>
        <v>654.43910123220735</v>
      </c>
    </row>
    <row r="53" spans="1:33" x14ac:dyDescent="0.3">
      <c r="A53">
        <v>315.95085433999998</v>
      </c>
      <c r="B53">
        <v>404.00592963999998</v>
      </c>
      <c r="C53">
        <v>347.29361913999998</v>
      </c>
      <c r="D53">
        <v>373.40220574</v>
      </c>
      <c r="E53">
        <v>288.90649043000002</v>
      </c>
      <c r="F53">
        <v>373.34882915999998</v>
      </c>
      <c r="G53" s="13">
        <f t="shared" si="19"/>
        <v>-5.3376580000019658E-2</v>
      </c>
      <c r="H53" s="13">
        <f t="shared" si="20"/>
        <v>-58.387128709999956</v>
      </c>
      <c r="I53" s="13">
        <f t="shared" si="21"/>
        <v>9.1418401930899978E-4</v>
      </c>
      <c r="K53">
        <v>378.42173593000001</v>
      </c>
      <c r="L53">
        <v>380.27594198000003</v>
      </c>
      <c r="M53">
        <v>253.32596261</v>
      </c>
      <c r="N53">
        <v>379.01659921999999</v>
      </c>
      <c r="O53" s="13">
        <f t="shared" si="22"/>
        <v>-1.2593427600000382</v>
      </c>
      <c r="P53" s="13">
        <f t="shared" si="23"/>
        <v>-125.09577332000001</v>
      </c>
      <c r="Q53" s="13">
        <f t="shared" si="24"/>
        <v>1.0067028857790334E-2</v>
      </c>
      <c r="S53" s="13" t="str">
        <f t="shared" si="25"/>
        <v>2 - Ear</v>
      </c>
      <c r="T53" s="13" t="b">
        <f t="shared" si="26"/>
        <v>1</v>
      </c>
      <c r="U53" s="13">
        <f t="shared" si="27"/>
        <v>9.152844838481335E-3</v>
      </c>
      <c r="W53" s="13">
        <f t="shared" si="28"/>
        <v>71.537021776222971</v>
      </c>
      <c r="X53" s="13">
        <f t="shared" si="29"/>
        <v>43.805899395578543</v>
      </c>
      <c r="Y53" s="13">
        <f t="shared" si="30"/>
        <v>58.387153108003083</v>
      </c>
      <c r="Z53" s="13">
        <f t="shared" si="31"/>
        <v>40.880991048864317</v>
      </c>
      <c r="AA53" s="13">
        <f t="shared" si="32"/>
        <v>894.26826797368471</v>
      </c>
      <c r="AB53" s="13"/>
      <c r="AC53" s="13">
        <f t="shared" si="33"/>
        <v>129.67738005874531</v>
      </c>
      <c r="AD53" s="13">
        <f t="shared" si="34"/>
        <v>66.82606797482218</v>
      </c>
      <c r="AE53" s="13">
        <f t="shared" si="35"/>
        <v>125.10211207935696</v>
      </c>
      <c r="AF53" s="13">
        <f t="shared" si="36"/>
        <v>67.426580063311505</v>
      </c>
      <c r="AG53" s="13">
        <f t="shared" si="37"/>
        <v>1523.5967048214675</v>
      </c>
    </row>
    <row r="54" spans="1:33" x14ac:dyDescent="0.3">
      <c r="A54">
        <v>311.77798802000001</v>
      </c>
      <c r="B54">
        <v>398.73528110000001</v>
      </c>
      <c r="C54">
        <v>341.85056257000002</v>
      </c>
      <c r="D54">
        <v>371.99725848000003</v>
      </c>
      <c r="E54">
        <v>286.46547456000002</v>
      </c>
      <c r="F54">
        <v>370.74098449000002</v>
      </c>
      <c r="G54" s="13">
        <f t="shared" si="19"/>
        <v>-1.2562739900000111</v>
      </c>
      <c r="H54" s="13">
        <f t="shared" si="20"/>
        <v>-55.385088010000004</v>
      </c>
      <c r="I54" s="13">
        <f t="shared" si="21"/>
        <v>2.2682531257749119E-2</v>
      </c>
      <c r="K54">
        <v>373.24208504000001</v>
      </c>
      <c r="L54">
        <v>384.52022005999999</v>
      </c>
      <c r="M54">
        <v>252.65692476999999</v>
      </c>
      <c r="N54">
        <v>380.27835979999998</v>
      </c>
      <c r="O54" s="13">
        <f t="shared" si="22"/>
        <v>-4.2418602600000099</v>
      </c>
      <c r="P54" s="13">
        <f t="shared" si="23"/>
        <v>-120.58516027000002</v>
      </c>
      <c r="Q54" s="13">
        <f t="shared" si="24"/>
        <v>3.5177299184262295E-2</v>
      </c>
      <c r="S54" s="13" t="str">
        <f t="shared" si="25"/>
        <v>2 - Ear</v>
      </c>
      <c r="T54" s="13" t="b">
        <f t="shared" si="26"/>
        <v>0</v>
      </c>
      <c r="U54" s="13">
        <f t="shared" si="27"/>
        <v>1.2494767926513176E-2</v>
      </c>
      <c r="W54" s="13">
        <f t="shared" si="28"/>
        <v>66.690454461874026</v>
      </c>
      <c r="X54" s="13">
        <f t="shared" si="29"/>
        <v>40.240298131263131</v>
      </c>
      <c r="Y54" s="13">
        <f t="shared" si="30"/>
        <v>55.399333914889233</v>
      </c>
      <c r="Z54" s="13">
        <f t="shared" si="31"/>
        <v>37.741276877595674</v>
      </c>
      <c r="AA54" s="13">
        <f t="shared" si="32"/>
        <v>759.33356462078609</v>
      </c>
      <c r="AB54" s="13"/>
      <c r="AC54" s="13">
        <f t="shared" si="33"/>
        <v>122.84066568329395</v>
      </c>
      <c r="AD54" s="13">
        <f t="shared" si="34"/>
        <v>63.086473850223221</v>
      </c>
      <c r="AE54" s="13">
        <f t="shared" si="35"/>
        <v>120.65974579704267</v>
      </c>
      <c r="AF54" s="13">
        <f t="shared" si="36"/>
        <v>61.935111719322002</v>
      </c>
      <c r="AG54" s="13">
        <f t="shared" si="37"/>
        <v>987.4237621610788</v>
      </c>
    </row>
    <row r="55" spans="1:33" x14ac:dyDescent="0.3">
      <c r="A55">
        <v>313.03079037999998</v>
      </c>
      <c r="B55">
        <v>380.36202197</v>
      </c>
      <c r="C55">
        <v>342.95400468000003</v>
      </c>
      <c r="D55">
        <v>350.56397528999997</v>
      </c>
      <c r="E55">
        <v>287.10911662000001</v>
      </c>
      <c r="F55">
        <v>348.92256130999999</v>
      </c>
      <c r="G55" s="13">
        <f t="shared" si="19"/>
        <v>-1.6414139799999816</v>
      </c>
      <c r="H55" s="13">
        <f t="shared" si="20"/>
        <v>-55.844888060000017</v>
      </c>
      <c r="I55" s="13">
        <f t="shared" si="21"/>
        <v>2.9392376581298518E-2</v>
      </c>
      <c r="K55">
        <v>376.02209499999998</v>
      </c>
      <c r="L55">
        <v>364.45045088000001</v>
      </c>
      <c r="M55">
        <v>252.34606819000001</v>
      </c>
      <c r="N55">
        <v>360.01808069999998</v>
      </c>
      <c r="O55" s="13">
        <f t="shared" si="22"/>
        <v>-4.4323701800000208</v>
      </c>
      <c r="P55" s="13">
        <f t="shared" si="23"/>
        <v>-123.67602680999997</v>
      </c>
      <c r="Q55" s="13">
        <f t="shared" si="24"/>
        <v>3.5838555735699267E-2</v>
      </c>
      <c r="S55" s="13" t="str">
        <f t="shared" si="25"/>
        <v>2 - Ear</v>
      </c>
      <c r="T55" s="13" t="b">
        <f t="shared" si="26"/>
        <v>1</v>
      </c>
      <c r="U55" s="13">
        <f t="shared" si="27"/>
        <v>6.4461791544007489E-3</v>
      </c>
      <c r="W55" s="13">
        <f t="shared" si="28"/>
        <v>69.423039888609267</v>
      </c>
      <c r="X55" s="13">
        <f t="shared" si="29"/>
        <v>42.229401369036566</v>
      </c>
      <c r="Y55" s="13">
        <f t="shared" si="30"/>
        <v>55.8690053812279</v>
      </c>
      <c r="Z55" s="13">
        <f t="shared" si="31"/>
        <v>40.747673026954061</v>
      </c>
      <c r="AA55" s="13">
        <f t="shared" si="32"/>
        <v>856.59248176490632</v>
      </c>
      <c r="AB55" s="13"/>
      <c r="AC55" s="13">
        <f t="shared" si="33"/>
        <v>126.36464030067808</v>
      </c>
      <c r="AD55" s="13">
        <f t="shared" si="34"/>
        <v>64.969858798382475</v>
      </c>
      <c r="AE55" s="13">
        <f t="shared" si="35"/>
        <v>123.75542619586579</v>
      </c>
      <c r="AF55" s="13">
        <f t="shared" si="36"/>
        <v>64.003995607107882</v>
      </c>
      <c r="AG55" s="13">
        <f t="shared" si="37"/>
        <v>1123.5403364565225</v>
      </c>
    </row>
    <row r="56" spans="1:33" x14ac:dyDescent="0.3">
      <c r="A56">
        <v>316.41317585000002</v>
      </c>
      <c r="B56">
        <v>388.08272983000001</v>
      </c>
      <c r="C56">
        <v>345.20267071000001</v>
      </c>
      <c r="D56">
        <v>363.84830856000002</v>
      </c>
      <c r="E56">
        <v>295.71340827</v>
      </c>
      <c r="F56">
        <v>359.01872745999998</v>
      </c>
      <c r="G56" s="13">
        <f t="shared" si="19"/>
        <v>-4.8295811000000413</v>
      </c>
      <c r="H56" s="13">
        <f t="shared" si="20"/>
        <v>-49.489262440000005</v>
      </c>
      <c r="I56" s="13">
        <f t="shared" si="21"/>
        <v>9.7588463878509987E-2</v>
      </c>
      <c r="K56">
        <v>378.97719611000002</v>
      </c>
      <c r="L56">
        <v>380.08641206999999</v>
      </c>
      <c r="M56">
        <v>260.67527519999999</v>
      </c>
      <c r="N56">
        <v>375.28456296000002</v>
      </c>
      <c r="O56" s="13">
        <f t="shared" si="22"/>
        <v>-4.8018491099999778</v>
      </c>
      <c r="P56" s="13">
        <f t="shared" si="23"/>
        <v>-118.30192091000004</v>
      </c>
      <c r="Q56" s="13">
        <f t="shared" si="24"/>
        <v>4.0589781408985379E-2</v>
      </c>
      <c r="S56" s="13" t="str">
        <f t="shared" si="25"/>
        <v>1 - Eye</v>
      </c>
      <c r="T56" s="13" t="b">
        <f t="shared" si="26"/>
        <v>0</v>
      </c>
      <c r="U56" s="13">
        <f t="shared" si="27"/>
        <v>5.6998682469524609E-2</v>
      </c>
      <c r="W56" s="13">
        <f t="shared" si="28"/>
        <v>61.518952577151609</v>
      </c>
      <c r="X56" s="13">
        <f t="shared" si="29"/>
        <v>37.631664706544591</v>
      </c>
      <c r="Y56" s="13">
        <f t="shared" si="30"/>
        <v>49.72435972897663</v>
      </c>
      <c r="Z56" s="13">
        <f t="shared" si="31"/>
        <v>35.681880718782004</v>
      </c>
      <c r="AA56" s="13">
        <f t="shared" si="32"/>
        <v>669.19241728347572</v>
      </c>
      <c r="AB56" s="13"/>
      <c r="AC56" s="13">
        <f t="shared" si="33"/>
        <v>119.33031650780323</v>
      </c>
      <c r="AD56" s="13">
        <f t="shared" si="34"/>
        <v>63.072955605493732</v>
      </c>
      <c r="AE56" s="13">
        <f t="shared" si="35"/>
        <v>118.39933380670311</v>
      </c>
      <c r="AF56" s="13">
        <f t="shared" si="36"/>
        <v>57.188343603409599</v>
      </c>
      <c r="AG56" s="13">
        <f t="shared" si="37"/>
        <v>623.20136810913141</v>
      </c>
    </row>
    <row r="57" spans="1:33" x14ac:dyDescent="0.3">
      <c r="A57">
        <v>315.92541401</v>
      </c>
      <c r="B57">
        <v>404.72154547999997</v>
      </c>
      <c r="C57">
        <v>346.89316700000001</v>
      </c>
      <c r="D57">
        <v>374.20196651999998</v>
      </c>
      <c r="E57">
        <v>287.75124499999998</v>
      </c>
      <c r="F57">
        <v>372.45652883000002</v>
      </c>
      <c r="G57" s="13">
        <f t="shared" si="19"/>
        <v>-1.7454376899999602</v>
      </c>
      <c r="H57" s="13">
        <f t="shared" si="20"/>
        <v>-59.141922000000022</v>
      </c>
      <c r="I57" s="13">
        <f t="shared" si="21"/>
        <v>2.9512698116235712E-2</v>
      </c>
      <c r="K57">
        <v>374.79543389000003</v>
      </c>
      <c r="L57">
        <v>380.52955999</v>
      </c>
      <c r="M57">
        <v>252.88447608000001</v>
      </c>
      <c r="N57">
        <v>377.8770237</v>
      </c>
      <c r="O57" s="13">
        <f t="shared" si="22"/>
        <v>-2.6525362900000005</v>
      </c>
      <c r="P57" s="13">
        <f t="shared" si="23"/>
        <v>-121.91095781000001</v>
      </c>
      <c r="Q57" s="13">
        <f t="shared" si="24"/>
        <v>2.1757980887444232E-2</v>
      </c>
      <c r="S57" s="13" t="str">
        <f t="shared" si="25"/>
        <v>1 - Eye</v>
      </c>
      <c r="T57" s="13" t="b">
        <f t="shared" si="26"/>
        <v>1</v>
      </c>
      <c r="U57" s="13">
        <f t="shared" si="27"/>
        <v>7.7547172287914801E-3</v>
      </c>
      <c r="W57" s="13">
        <f t="shared" si="28"/>
        <v>72.740839360659038</v>
      </c>
      <c r="X57" s="13">
        <f t="shared" si="29"/>
        <v>43.479264312374568</v>
      </c>
      <c r="Y57" s="13">
        <f t="shared" si="30"/>
        <v>59.16767268182651</v>
      </c>
      <c r="Z57" s="13">
        <f t="shared" si="31"/>
        <v>42.834741727117013</v>
      </c>
      <c r="AA57" s="13">
        <f t="shared" si="32"/>
        <v>929.5194207842577</v>
      </c>
      <c r="AB57" s="13"/>
      <c r="AC57" s="13">
        <f t="shared" si="33"/>
        <v>127.05263176270523</v>
      </c>
      <c r="AD57" s="13">
        <f t="shared" si="34"/>
        <v>63.6469276762042</v>
      </c>
      <c r="AE57" s="13">
        <f t="shared" si="35"/>
        <v>121.9398113124724</v>
      </c>
      <c r="AF57" s="13">
        <f t="shared" si="36"/>
        <v>68.518524536733892</v>
      </c>
      <c r="AG57" s="13">
        <f t="shared" si="37"/>
        <v>1552.7114932681179</v>
      </c>
    </row>
    <row r="58" spans="1:33" x14ac:dyDescent="0.3">
      <c r="A58">
        <v>310.81903748000002</v>
      </c>
      <c r="B58">
        <v>411.95249754999998</v>
      </c>
      <c r="C58">
        <v>342.61318755000002</v>
      </c>
      <c r="D58">
        <v>381.44051088999998</v>
      </c>
      <c r="E58">
        <v>284.85749354000001</v>
      </c>
      <c r="F58">
        <v>377.88736375000002</v>
      </c>
      <c r="G58" s="13">
        <f t="shared" si="19"/>
        <v>-3.5531471399999646</v>
      </c>
      <c r="H58" s="13">
        <f t="shared" si="20"/>
        <v>-57.755694010000013</v>
      </c>
      <c r="I58" s="13">
        <f t="shared" si="21"/>
        <v>6.1520291650980087E-2</v>
      </c>
      <c r="K58">
        <v>374.27016097000001</v>
      </c>
      <c r="L58">
        <v>390.96970033999997</v>
      </c>
      <c r="M58">
        <v>247.25328992999999</v>
      </c>
      <c r="N58">
        <v>380.32619389000001</v>
      </c>
      <c r="O58" s="13">
        <f t="shared" si="22"/>
        <v>-10.643506449999961</v>
      </c>
      <c r="P58" s="13">
        <f t="shared" si="23"/>
        <v>-127.01687104000001</v>
      </c>
      <c r="Q58" s="13">
        <f t="shared" si="24"/>
        <v>8.3796005702644963E-2</v>
      </c>
      <c r="S58" s="13" t="str">
        <f t="shared" si="25"/>
        <v>2 - Ear</v>
      </c>
      <c r="T58" s="13" t="b">
        <f t="shared" si="26"/>
        <v>0</v>
      </c>
      <c r="U58" s="13">
        <f t="shared" si="27"/>
        <v>2.2275714051664876E-2</v>
      </c>
      <c r="W58" s="13">
        <f t="shared" si="28"/>
        <v>72.380805656648803</v>
      </c>
      <c r="X58" s="13">
        <f t="shared" si="29"/>
        <v>44.066419285139318</v>
      </c>
      <c r="Y58" s="13">
        <f t="shared" si="30"/>
        <v>57.86488611563356</v>
      </c>
      <c r="Z58" s="13">
        <f t="shared" si="31"/>
        <v>42.830305912524729</v>
      </c>
      <c r="AA58" s="13">
        <f t="shared" si="32"/>
        <v>937.60512928105584</v>
      </c>
      <c r="AB58" s="13"/>
      <c r="AC58" s="13">
        <f t="shared" si="33"/>
        <v>132.64568499835144</v>
      </c>
      <c r="AD58" s="13">
        <f t="shared" si="34"/>
        <v>66.830553273927123</v>
      </c>
      <c r="AE58" s="13">
        <f t="shared" si="35"/>
        <v>127.46203261498377</v>
      </c>
      <c r="AF58" s="13">
        <f t="shared" si="36"/>
        <v>70.998784107792019</v>
      </c>
      <c r="AG58" s="13">
        <f t="shared" si="37"/>
        <v>1670.2558447032966</v>
      </c>
    </row>
    <row r="59" spans="1:33" x14ac:dyDescent="0.3">
      <c r="A59">
        <v>314.24590641999998</v>
      </c>
      <c r="B59">
        <v>391.41153349000001</v>
      </c>
      <c r="C59">
        <v>345.46922003999998</v>
      </c>
      <c r="D59">
        <v>361.28712095999998</v>
      </c>
      <c r="E59">
        <v>290.32298784</v>
      </c>
      <c r="F59">
        <v>358.26627891999999</v>
      </c>
      <c r="G59" s="13">
        <f t="shared" si="19"/>
        <v>-3.0208420399999909</v>
      </c>
      <c r="H59" s="13">
        <f t="shared" si="20"/>
        <v>-55.146232199999986</v>
      </c>
      <c r="I59" s="13">
        <f t="shared" si="21"/>
        <v>5.4778756761554269E-2</v>
      </c>
      <c r="K59">
        <v>382.83085345000001</v>
      </c>
      <c r="L59">
        <v>373.34519698999998</v>
      </c>
      <c r="M59">
        <v>253.88415215000001</v>
      </c>
      <c r="N59">
        <v>372.50053288999999</v>
      </c>
      <c r="O59" s="13">
        <f t="shared" si="22"/>
        <v>-0.84466409999998859</v>
      </c>
      <c r="P59" s="13">
        <f t="shared" si="23"/>
        <v>-128.9467013</v>
      </c>
      <c r="Q59" s="13">
        <f t="shared" si="24"/>
        <v>6.550490175276695E-3</v>
      </c>
      <c r="S59" s="13" t="str">
        <f t="shared" si="25"/>
        <v>1 - Eye</v>
      </c>
      <c r="T59" s="13" t="b">
        <f t="shared" si="26"/>
        <v>0</v>
      </c>
      <c r="U59" s="13">
        <f t="shared" si="27"/>
        <v>4.8228266586277574E-2</v>
      </c>
      <c r="W59" s="13">
        <f t="shared" si="28"/>
        <v>69.746037694764169</v>
      </c>
      <c r="X59" s="13">
        <f t="shared" si="29"/>
        <v>43.386352044052984</v>
      </c>
      <c r="Y59" s="13">
        <f t="shared" si="30"/>
        <v>55.228909209642609</v>
      </c>
      <c r="Z59" s="13">
        <f t="shared" si="31"/>
        <v>40.876814135832745</v>
      </c>
      <c r="AA59" s="13">
        <f t="shared" si="32"/>
        <v>877.78427333968557</v>
      </c>
      <c r="AB59" s="13"/>
      <c r="AC59" s="13">
        <f t="shared" si="33"/>
        <v>131.56438416339353</v>
      </c>
      <c r="AD59" s="13">
        <f t="shared" si="34"/>
        <v>70.924519551697657</v>
      </c>
      <c r="AE59" s="13">
        <f t="shared" si="35"/>
        <v>128.94946775226819</v>
      </c>
      <c r="AF59" s="13">
        <f t="shared" si="36"/>
        <v>63.254781022821206</v>
      </c>
      <c r="AG59" s="13">
        <f t="shared" si="37"/>
        <v>1193.762869403716</v>
      </c>
    </row>
    <row r="60" spans="1:33" x14ac:dyDescent="0.3">
      <c r="A60">
        <v>313.07649348000001</v>
      </c>
      <c r="B60">
        <v>392.17581985999999</v>
      </c>
      <c r="C60">
        <v>342.58282011</v>
      </c>
      <c r="D60">
        <v>364.66886783000001</v>
      </c>
      <c r="E60">
        <v>287.49929184000001</v>
      </c>
      <c r="F60">
        <v>362.90326554000001</v>
      </c>
      <c r="G60" s="13">
        <f t="shared" si="19"/>
        <v>-1.7656022900000039</v>
      </c>
      <c r="H60" s="13">
        <f t="shared" si="20"/>
        <v>-55.083528269999988</v>
      </c>
      <c r="I60" s="13">
        <f t="shared" si="21"/>
        <v>3.205318078656192E-2</v>
      </c>
      <c r="K60">
        <v>377.42329633999998</v>
      </c>
      <c r="L60">
        <v>375.98690848000001</v>
      </c>
      <c r="M60">
        <v>257.96199933999998</v>
      </c>
      <c r="N60">
        <v>373.90809038999998</v>
      </c>
      <c r="O60" s="13">
        <f t="shared" si="22"/>
        <v>-2.078818090000027</v>
      </c>
      <c r="P60" s="13">
        <f t="shared" si="23"/>
        <v>-119.461297</v>
      </c>
      <c r="Q60" s="13">
        <f t="shared" si="24"/>
        <v>1.7401603215475108E-2</v>
      </c>
      <c r="S60" s="13" t="str">
        <f t="shared" si="25"/>
        <v>1 - Eye</v>
      </c>
      <c r="T60" s="13" t="b">
        <f t="shared" si="26"/>
        <v>0</v>
      </c>
      <c r="U60" s="13">
        <f t="shared" si="27"/>
        <v>1.4651577571086812E-2</v>
      </c>
      <c r="W60" s="13">
        <f t="shared" si="28"/>
        <v>67.161816154727561</v>
      </c>
      <c r="X60" s="13">
        <f t="shared" si="29"/>
        <v>40.339257816387331</v>
      </c>
      <c r="Y60" s="13">
        <f t="shared" si="30"/>
        <v>55.111817590407426</v>
      </c>
      <c r="Z60" s="13">
        <f t="shared" si="31"/>
        <v>38.872556902660371</v>
      </c>
      <c r="AA60" s="13">
        <f t="shared" si="32"/>
        <v>783.63820381672656</v>
      </c>
      <c r="AB60" s="13"/>
      <c r="AC60" s="13">
        <f t="shared" si="33"/>
        <v>121.94722992820837</v>
      </c>
      <c r="AD60" s="13">
        <f t="shared" si="34"/>
        <v>66.352030036564756</v>
      </c>
      <c r="AE60" s="13">
        <f t="shared" si="35"/>
        <v>119.47938301470057</v>
      </c>
      <c r="AF60" s="13">
        <f t="shared" si="36"/>
        <v>58.063046805151423</v>
      </c>
      <c r="AG60" s="13">
        <f t="shared" si="37"/>
        <v>1033.8568241459438</v>
      </c>
    </row>
    <row r="61" spans="1:33" x14ac:dyDescent="0.3">
      <c r="A61">
        <v>315.78843139999998</v>
      </c>
      <c r="B61">
        <v>399.78279687000003</v>
      </c>
      <c r="C61">
        <v>347.23451674</v>
      </c>
      <c r="D61">
        <v>369.75085983000002</v>
      </c>
      <c r="E61">
        <v>287.96116290999998</v>
      </c>
      <c r="F61">
        <v>369.89286034999998</v>
      </c>
      <c r="G61" s="13">
        <f t="shared" si="19"/>
        <v>0.14200051999995367</v>
      </c>
      <c r="H61" s="13">
        <f t="shared" si="20"/>
        <v>-59.273353830000019</v>
      </c>
      <c r="I61" s="13">
        <f t="shared" si="21"/>
        <v>-2.3956889702448888E-3</v>
      </c>
      <c r="K61">
        <v>378.02423192999998</v>
      </c>
      <c r="L61">
        <v>380.31429671000001</v>
      </c>
      <c r="M61">
        <v>257.64725811</v>
      </c>
      <c r="N61">
        <v>379.70245132000002</v>
      </c>
      <c r="O61" s="13">
        <f t="shared" si="22"/>
        <v>-0.61184538999998495</v>
      </c>
      <c r="P61" s="13">
        <f t="shared" si="23"/>
        <v>-120.37697381999999</v>
      </c>
      <c r="Q61" s="13">
        <f t="shared" si="24"/>
        <v>5.0827444035507902E-3</v>
      </c>
      <c r="S61" s="13" t="str">
        <f t="shared" si="25"/>
        <v>2 - Ear</v>
      </c>
      <c r="T61" s="13" t="b">
        <f t="shared" si="26"/>
        <v>1</v>
      </c>
      <c r="U61" s="13">
        <f t="shared" si="27"/>
        <v>7.4784333737956789E-3</v>
      </c>
      <c r="W61" s="13">
        <f t="shared" si="28"/>
        <v>71.797415209380745</v>
      </c>
      <c r="X61" s="13">
        <f t="shared" si="29"/>
        <v>43.483025717917656</v>
      </c>
      <c r="Y61" s="13">
        <f t="shared" si="30"/>
        <v>59.273523924295723</v>
      </c>
      <c r="Z61" s="13">
        <f t="shared" si="31"/>
        <v>40.83828077654811</v>
      </c>
      <c r="AA61" s="13">
        <f t="shared" si="32"/>
        <v>887.81413495098025</v>
      </c>
      <c r="AB61" s="13"/>
      <c r="AC61" s="13">
        <f t="shared" si="33"/>
        <v>123.54971547654579</v>
      </c>
      <c r="AD61" s="13">
        <f t="shared" si="34"/>
        <v>65.209795016468732</v>
      </c>
      <c r="AE61" s="13">
        <f t="shared" si="35"/>
        <v>120.37852873682344</v>
      </c>
      <c r="AF61" s="13">
        <f t="shared" si="36"/>
        <v>61.51110719979939</v>
      </c>
      <c r="AG61" s="13">
        <f t="shared" si="37"/>
        <v>1190.8189108611145</v>
      </c>
    </row>
    <row r="62" spans="1:33" x14ac:dyDescent="0.3">
      <c r="A62">
        <v>317.33221958000001</v>
      </c>
      <c r="B62">
        <v>405.46829522000002</v>
      </c>
      <c r="C62">
        <v>348.50480004000002</v>
      </c>
      <c r="D62">
        <v>373.89040983000001</v>
      </c>
      <c r="E62">
        <v>289.40630915999998</v>
      </c>
      <c r="F62">
        <v>373.55585810999997</v>
      </c>
      <c r="G62" s="13">
        <f t="shared" si="19"/>
        <v>-0.33455172000003586</v>
      </c>
      <c r="H62" s="13">
        <f t="shared" si="20"/>
        <v>-59.098490880000043</v>
      </c>
      <c r="I62" s="13">
        <f t="shared" si="21"/>
        <v>5.6609181557503016E-3</v>
      </c>
      <c r="K62">
        <v>376.72273378</v>
      </c>
      <c r="L62">
        <v>382.27393814999999</v>
      </c>
      <c r="M62">
        <v>253.91738654</v>
      </c>
      <c r="N62">
        <v>379.98493281999998</v>
      </c>
      <c r="O62" s="13">
        <f t="shared" si="22"/>
        <v>-2.2890053300000091</v>
      </c>
      <c r="P62" s="13">
        <f t="shared" si="23"/>
        <v>-122.80534724</v>
      </c>
      <c r="Q62" s="13">
        <f t="shared" si="24"/>
        <v>1.8639296915358074E-2</v>
      </c>
      <c r="S62" s="13" t="str">
        <f t="shared" si="25"/>
        <v>2 - Ear</v>
      </c>
      <c r="T62" s="13" t="b">
        <f t="shared" si="26"/>
        <v>0</v>
      </c>
      <c r="U62" s="13">
        <f t="shared" si="27"/>
        <v>1.2978378759607771E-2</v>
      </c>
      <c r="W62" s="13">
        <f t="shared" si="28"/>
        <v>72.938770225225952</v>
      </c>
      <c r="X62" s="13">
        <f t="shared" si="29"/>
        <v>44.372205469630984</v>
      </c>
      <c r="Y62" s="13">
        <f t="shared" si="30"/>
        <v>59.099437807366691</v>
      </c>
      <c r="Z62" s="13">
        <f t="shared" si="31"/>
        <v>42.405897173454242</v>
      </c>
      <c r="AA62" s="13">
        <f t="shared" si="32"/>
        <v>938.31710607016669</v>
      </c>
      <c r="AB62" s="13"/>
      <c r="AC62" s="13">
        <f t="shared" si="33"/>
        <v>127.46462638768872</v>
      </c>
      <c r="AD62" s="13">
        <f t="shared" si="34"/>
        <v>63.759010161945426</v>
      </c>
      <c r="AE62" s="13">
        <f t="shared" si="35"/>
        <v>122.82667811244325</v>
      </c>
      <c r="AF62" s="13">
        <f t="shared" si="36"/>
        <v>68.343564500988776</v>
      </c>
      <c r="AG62" s="13">
        <f t="shared" si="37"/>
        <v>1492.1681387725714</v>
      </c>
    </row>
    <row r="63" spans="1:33" x14ac:dyDescent="0.3">
      <c r="A63">
        <v>298.99370697000001</v>
      </c>
      <c r="B63">
        <v>362.81346754999998</v>
      </c>
      <c r="C63">
        <v>325.24282726000001</v>
      </c>
      <c r="D63">
        <v>339.13014142999998</v>
      </c>
      <c r="E63">
        <v>277.39959571999998</v>
      </c>
      <c r="F63">
        <v>335.06969693000002</v>
      </c>
      <c r="G63" s="13">
        <f t="shared" si="19"/>
        <v>-4.06044449999996</v>
      </c>
      <c r="H63" s="13">
        <f t="shared" si="20"/>
        <v>-47.843231540000033</v>
      </c>
      <c r="I63" s="13">
        <f t="shared" si="21"/>
        <v>8.4869779262405506E-2</v>
      </c>
      <c r="K63">
        <v>357.85557241999999</v>
      </c>
      <c r="L63">
        <v>351.96302738000003</v>
      </c>
      <c r="M63">
        <v>246.47710332</v>
      </c>
      <c r="N63">
        <v>349.83216183000002</v>
      </c>
      <c r="O63" s="13">
        <f t="shared" si="22"/>
        <v>-2.13086555000001</v>
      </c>
      <c r="P63" s="13">
        <f t="shared" si="23"/>
        <v>-111.37846909999999</v>
      </c>
      <c r="Q63" s="13">
        <f t="shared" si="24"/>
        <v>1.9131754702848669E-2</v>
      </c>
      <c r="S63" s="13" t="str">
        <f t="shared" si="25"/>
        <v>1 - Eye</v>
      </c>
      <c r="T63" s="13" t="b">
        <f t="shared" si="26"/>
        <v>0</v>
      </c>
      <c r="U63" s="13">
        <f t="shared" si="27"/>
        <v>6.5738024559556837E-2</v>
      </c>
      <c r="W63" s="13">
        <f t="shared" si="28"/>
        <v>59.263246244568855</v>
      </c>
      <c r="X63" s="13">
        <f t="shared" si="29"/>
        <v>35.354154665401978</v>
      </c>
      <c r="Y63" s="13">
        <f t="shared" si="30"/>
        <v>48.015226894472065</v>
      </c>
      <c r="Z63" s="13">
        <f t="shared" si="31"/>
        <v>35.157110929263666</v>
      </c>
      <c r="AA63" s="13">
        <f t="shared" si="32"/>
        <v>619.83497565392929</v>
      </c>
      <c r="AB63" s="13"/>
      <c r="AC63" s="13">
        <f t="shared" si="33"/>
        <v>112.67482052662706</v>
      </c>
      <c r="AD63" s="13">
        <f t="shared" si="34"/>
        <v>59.853581815432321</v>
      </c>
      <c r="AE63" s="13">
        <f t="shared" si="35"/>
        <v>111.39885083362319</v>
      </c>
      <c r="AF63" s="13">
        <f t="shared" si="36"/>
        <v>54.097208404198625</v>
      </c>
      <c r="AG63" s="13">
        <f t="shared" si="37"/>
        <v>666.96606824593869</v>
      </c>
    </row>
    <row r="64" spans="1:33" x14ac:dyDescent="0.3">
      <c r="A64">
        <v>274.47279498</v>
      </c>
      <c r="B64">
        <v>322.04746804000001</v>
      </c>
      <c r="C64">
        <v>319.36949759999999</v>
      </c>
      <c r="D64">
        <v>293.59974109000001</v>
      </c>
      <c r="E64">
        <v>251.37987698000001</v>
      </c>
      <c r="F64">
        <v>288.79104314</v>
      </c>
      <c r="G64" s="13">
        <f t="shared" si="19"/>
        <v>-4.8086979500000098</v>
      </c>
      <c r="H64" s="13">
        <f t="shared" si="20"/>
        <v>-67.989620619999982</v>
      </c>
      <c r="I64" s="13">
        <f t="shared" si="21"/>
        <v>7.0726941938332746E-2</v>
      </c>
      <c r="K64">
        <v>361.95695153000003</v>
      </c>
      <c r="L64">
        <v>322.80197876</v>
      </c>
      <c r="M64">
        <v>210.53911790000001</v>
      </c>
      <c r="N64">
        <v>307.09613112</v>
      </c>
      <c r="O64" s="13">
        <f t="shared" si="22"/>
        <v>-15.705847640000002</v>
      </c>
      <c r="P64" s="13">
        <f t="shared" si="23"/>
        <v>-151.41783363000002</v>
      </c>
      <c r="Q64" s="13">
        <f t="shared" si="24"/>
        <v>0.10372521692773871</v>
      </c>
      <c r="S64" s="13" t="str">
        <f t="shared" si="25"/>
        <v>2 - Ear</v>
      </c>
      <c r="T64" s="13" t="b">
        <f t="shared" si="26"/>
        <v>0</v>
      </c>
      <c r="U64" s="13">
        <f t="shared" si="27"/>
        <v>3.2998274989405968E-2</v>
      </c>
      <c r="W64" s="13">
        <f t="shared" si="28"/>
        <v>80.899000236544012</v>
      </c>
      <c r="X64" s="13">
        <f t="shared" si="29"/>
        <v>53.15060747320269</v>
      </c>
      <c r="Y64" s="13">
        <f t="shared" si="30"/>
        <v>68.159460737493077</v>
      </c>
      <c r="Z64" s="13">
        <f t="shared" si="31"/>
        <v>40.48793226239227</v>
      </c>
      <c r="AA64" s="13">
        <f t="shared" si="32"/>
        <v>1075.022422341201</v>
      </c>
      <c r="AB64" s="13"/>
      <c r="AC64" s="13">
        <f t="shared" si="33"/>
        <v>152.68812743248884</v>
      </c>
      <c r="AD64" s="13">
        <f t="shared" si="34"/>
        <v>87.487410143925885</v>
      </c>
      <c r="AE64" s="13">
        <f t="shared" si="35"/>
        <v>152.2302006544472</v>
      </c>
      <c r="AF64" s="13">
        <f t="shared" si="36"/>
        <v>65.658644066604609</v>
      </c>
      <c r="AG64" s="13">
        <f t="shared" si="37"/>
        <v>629.88322750759437</v>
      </c>
    </row>
    <row r="65" spans="1:33" x14ac:dyDescent="0.3">
      <c r="A65">
        <v>303.59313348000001</v>
      </c>
      <c r="B65">
        <v>321.92053537999999</v>
      </c>
      <c r="C65">
        <v>340.79313839000002</v>
      </c>
      <c r="D65">
        <v>294.07941355000003</v>
      </c>
      <c r="E65">
        <v>280.14914173</v>
      </c>
      <c r="F65">
        <v>290.42008407999998</v>
      </c>
      <c r="G65" s="13">
        <f t="shared" si="19"/>
        <v>-3.6593294700000456</v>
      </c>
      <c r="H65" s="13">
        <f t="shared" si="20"/>
        <v>-60.643996660000028</v>
      </c>
      <c r="I65" s="13">
        <f t="shared" si="21"/>
        <v>6.0341166010479827E-2</v>
      </c>
      <c r="K65">
        <v>380.32961552</v>
      </c>
      <c r="L65">
        <v>323.32011674</v>
      </c>
      <c r="M65">
        <v>241.29488492999999</v>
      </c>
      <c r="N65">
        <v>308.65507205</v>
      </c>
      <c r="O65" s="13">
        <f t="shared" si="22"/>
        <v>-14.665044690000002</v>
      </c>
      <c r="P65" s="13">
        <f t="shared" si="23"/>
        <v>-139.03473059000001</v>
      </c>
      <c r="Q65" s="13">
        <f t="shared" si="24"/>
        <v>0.10547756397101817</v>
      </c>
      <c r="S65" s="13" t="str">
        <f t="shared" si="25"/>
        <v>2 - Ear</v>
      </c>
      <c r="T65" s="13" t="b">
        <f t="shared" si="26"/>
        <v>0</v>
      </c>
      <c r="U65" s="13">
        <f t="shared" si="27"/>
        <v>4.5136397960538338E-2</v>
      </c>
      <c r="W65" s="13">
        <f t="shared" si="28"/>
        <v>73.243012723866144</v>
      </c>
      <c r="X65" s="13">
        <f t="shared" si="29"/>
        <v>46.464700903556093</v>
      </c>
      <c r="Y65" s="13">
        <f t="shared" si="30"/>
        <v>60.754300449170721</v>
      </c>
      <c r="Z65" s="13">
        <f t="shared" si="31"/>
        <v>39.267024095005482</v>
      </c>
      <c r="AA65" s="13">
        <f t="shared" si="32"/>
        <v>912.26198676024046</v>
      </c>
      <c r="AB65" s="13"/>
      <c r="AC65" s="13">
        <f t="shared" si="33"/>
        <v>140.12509182698631</v>
      </c>
      <c r="AD65" s="13">
        <f t="shared" si="34"/>
        <v>76.749244321090885</v>
      </c>
      <c r="AE65" s="13">
        <f t="shared" si="35"/>
        <v>139.80600790378639</v>
      </c>
      <c r="AF65" s="13">
        <f t="shared" si="36"/>
        <v>63.694931429095305</v>
      </c>
      <c r="AG65" s="13">
        <f t="shared" si="37"/>
        <v>465.37676057180437</v>
      </c>
    </row>
    <row r="66" spans="1:33" x14ac:dyDescent="0.3">
      <c r="A66">
        <v>299.03125698000002</v>
      </c>
      <c r="B66">
        <v>370.15217122000001</v>
      </c>
      <c r="C66">
        <v>326.61194850999999</v>
      </c>
      <c r="D66">
        <v>344.28567608999998</v>
      </c>
      <c r="E66">
        <v>274.73968981000002</v>
      </c>
      <c r="F66">
        <v>340.10206911</v>
      </c>
      <c r="G66" s="13">
        <f t="shared" si="19"/>
        <v>-4.1836069799999791</v>
      </c>
      <c r="H66" s="13">
        <f t="shared" si="20"/>
        <v>-51.872258699999975</v>
      </c>
      <c r="I66" s="13">
        <f t="shared" si="21"/>
        <v>8.0652107404761642E-2</v>
      </c>
      <c r="K66">
        <v>354.83676752000002</v>
      </c>
      <c r="L66">
        <v>356.73380689999999</v>
      </c>
      <c r="M66">
        <v>243.7774282</v>
      </c>
      <c r="N66">
        <v>352.50779206999999</v>
      </c>
      <c r="O66" s="13">
        <f t="shared" si="22"/>
        <v>-4.2260148299999969</v>
      </c>
      <c r="P66" s="13">
        <f t="shared" si="23"/>
        <v>-111.05933932000002</v>
      </c>
      <c r="Q66" s="13">
        <f t="shared" si="24"/>
        <v>3.8051863588197656E-2</v>
      </c>
      <c r="S66" s="13" t="str">
        <f t="shared" si="25"/>
        <v>1 - Eye</v>
      </c>
      <c r="T66" s="13" t="b">
        <f t="shared" si="26"/>
        <v>0</v>
      </c>
      <c r="U66" s="13">
        <f t="shared" si="27"/>
        <v>4.2600243816563986E-2</v>
      </c>
      <c r="W66" s="13">
        <f t="shared" si="28"/>
        <v>64.246751445473237</v>
      </c>
      <c r="X66" s="13">
        <f t="shared" si="29"/>
        <v>37.81230111462839</v>
      </c>
      <c r="Y66" s="13">
        <f t="shared" si="30"/>
        <v>52.040693596481084</v>
      </c>
      <c r="Z66" s="13">
        <f t="shared" si="31"/>
        <v>38.640508179836992</v>
      </c>
      <c r="AA66" s="13">
        <f t="shared" si="32"/>
        <v>728.57015032189292</v>
      </c>
      <c r="AB66" s="13"/>
      <c r="AC66" s="13">
        <f t="shared" si="33"/>
        <v>113.26922112785761</v>
      </c>
      <c r="AD66" s="13">
        <f t="shared" si="34"/>
        <v>57.396058293704286</v>
      </c>
      <c r="AE66" s="13">
        <f t="shared" si="35"/>
        <v>111.13971410588692</v>
      </c>
      <c r="AF66" s="13">
        <f t="shared" si="36"/>
        <v>58.002669856123987</v>
      </c>
      <c r="AG66" s="13">
        <f t="shared" si="37"/>
        <v>863.03479563601468</v>
      </c>
    </row>
    <row r="67" spans="1:33" x14ac:dyDescent="0.3">
      <c r="A67">
        <v>290.82964382</v>
      </c>
      <c r="B67">
        <v>329.62191153999999</v>
      </c>
      <c r="C67">
        <v>321.98116012000003</v>
      </c>
      <c r="D67">
        <v>302.03047579999998</v>
      </c>
      <c r="E67">
        <v>267.01709304000002</v>
      </c>
      <c r="F67">
        <v>299.95319185</v>
      </c>
      <c r="G67" s="13">
        <f t="shared" ref="G67:G98" si="38">F67-D67</f>
        <v>-2.0772839499999805</v>
      </c>
      <c r="H67" s="13">
        <f t="shared" ref="H67:H102" si="39">E67-C67</f>
        <v>-54.964067080000007</v>
      </c>
      <c r="I67" s="13">
        <f t="shared" ref="I67:I98" si="40">G67/H67</f>
        <v>3.7793490554046898E-2</v>
      </c>
      <c r="K67">
        <v>358.92314482</v>
      </c>
      <c r="L67">
        <v>316.18234231000002</v>
      </c>
      <c r="M67">
        <v>233.78319221000001</v>
      </c>
      <c r="N67">
        <v>316.31726050999998</v>
      </c>
      <c r="O67" s="13">
        <f t="shared" ref="O67:O98" si="41">N67-L67</f>
        <v>0.13491819999995869</v>
      </c>
      <c r="P67" s="13">
        <f t="shared" ref="P67:P102" si="42">M67-K67</f>
        <v>-125.13995260999999</v>
      </c>
      <c r="Q67" s="13">
        <f t="shared" ref="Q67:Q98" si="43">O67/P67</f>
        <v>-1.0781384936306689E-3</v>
      </c>
      <c r="S67" s="13" t="str">
        <f t="shared" ref="S67:S102" si="44">IF(I67&gt;Q67,"1 - Eye","2 - Ear")</f>
        <v>1 - Eye</v>
      </c>
      <c r="T67" s="13" t="b">
        <f t="shared" ref="T67:T102" si="45">IF(ABS(I67-Q67)&lt;0.01,TRUE,FALSE)</f>
        <v>0</v>
      </c>
      <c r="U67" s="13">
        <f t="shared" ref="U67:U102" si="46">ABS(I67-Q67)</f>
        <v>3.8871629047677568E-2</v>
      </c>
      <c r="W67" s="13">
        <f t="shared" ref="W67:W98" si="47">(X67+Y67+Z67)/2</f>
        <v>67.330033415391</v>
      </c>
      <c r="X67" s="13">
        <f t="shared" ref="X67:X102" si="48">SQRT(POWER(A67-C67,2)+POWER(B67-D67,2))</f>
        <v>41.613751260655619</v>
      </c>
      <c r="Y67" s="13">
        <f t="shared" ref="Y67:Y102" si="49">SQRT(POWER(C67-E67,2)+POWER(D67-F67,2))</f>
        <v>55.003306978614184</v>
      </c>
      <c r="Z67" s="13">
        <f t="shared" ref="Z67:Z102" si="50">SQRT(POWER(E67-A67,2)+POWER(F67-B67,2))</f>
        <v>38.043008591512198</v>
      </c>
      <c r="AA67" s="13">
        <f t="shared" ref="AA67:AA98" si="51">SQRT(W67*(W67-X67)*(W67-Y67)*(W67-Z67))</f>
        <v>790.62403483751154</v>
      </c>
      <c r="AB67" s="13"/>
      <c r="AC67" s="13">
        <f t="shared" ref="AC67:AC98" si="52">(AD67+AE67+AF67)/2</f>
        <v>126.56226584989079</v>
      </c>
      <c r="AD67" s="13">
        <f t="shared" ref="AD67:AD102" si="53">SQRT(POWER(A67-K67,2)+POWER(B67-L67,2))</f>
        <v>69.407109862930923</v>
      </c>
      <c r="AE67" s="13">
        <f t="shared" ref="AE67:AE102" si="54">SQRT(POWER(K67-M67,2)+POWER(L67-N67,2))</f>
        <v>125.14002534023132</v>
      </c>
      <c r="AF67" s="13">
        <f t="shared" ref="AF67:AF102" si="55">SQRT(POWER(M67-A67,2)+POWER(N67-B67,2))</f>
        <v>58.577396496619329</v>
      </c>
      <c r="AG67" s="13">
        <f t="shared" ref="AG67:AG98" si="56">SQRT(AC67*(AC67-AD67)*(AC67-AE67)*(AC67-AF67))</f>
        <v>836.3200019771981</v>
      </c>
    </row>
    <row r="68" spans="1:33" x14ac:dyDescent="0.3">
      <c r="A68">
        <v>291.76068801000002</v>
      </c>
      <c r="B68">
        <v>340.3506744</v>
      </c>
      <c r="C68">
        <v>322.30891455</v>
      </c>
      <c r="D68">
        <v>310.55882955999999</v>
      </c>
      <c r="E68">
        <v>267.13468789000001</v>
      </c>
      <c r="F68">
        <v>310.18972000999997</v>
      </c>
      <c r="G68" s="13">
        <f t="shared" si="38"/>
        <v>-0.36910955000001877</v>
      </c>
      <c r="H68" s="13">
        <f t="shared" si="39"/>
        <v>-55.174226659999988</v>
      </c>
      <c r="I68" s="13">
        <f t="shared" si="40"/>
        <v>6.6898907758976252E-3</v>
      </c>
      <c r="K68">
        <v>355.47446875000003</v>
      </c>
      <c r="L68">
        <v>326.80992615000002</v>
      </c>
      <c r="M68">
        <v>235.9261271</v>
      </c>
      <c r="N68">
        <v>325.11035585000002</v>
      </c>
      <c r="O68" s="13">
        <f t="shared" si="41"/>
        <v>-1.6995703000000049</v>
      </c>
      <c r="P68" s="13">
        <f t="shared" si="42"/>
        <v>-119.54834165000003</v>
      </c>
      <c r="Q68" s="13">
        <f t="shared" si="43"/>
        <v>1.4216594530234578E-2</v>
      </c>
      <c r="S68" s="13" t="str">
        <f t="shared" si="44"/>
        <v>2 - Ear</v>
      </c>
      <c r="T68" s="13" t="b">
        <f t="shared" si="45"/>
        <v>1</v>
      </c>
      <c r="U68" s="13">
        <f t="shared" si="46"/>
        <v>7.5267037543369523E-3</v>
      </c>
      <c r="W68" s="13">
        <f t="shared" si="47"/>
        <v>68.391555923001931</v>
      </c>
      <c r="X68" s="13">
        <f t="shared" si="48"/>
        <v>42.670225728367008</v>
      </c>
      <c r="Y68" s="13">
        <f t="shared" si="49"/>
        <v>55.17546129747312</v>
      </c>
      <c r="Z68" s="13">
        <f t="shared" si="50"/>
        <v>38.937424820163734</v>
      </c>
      <c r="AA68" s="13">
        <f t="shared" si="51"/>
        <v>827.50882098659474</v>
      </c>
      <c r="AB68" s="13"/>
      <c r="AC68" s="13">
        <f t="shared" si="52"/>
        <v>121.28717123459487</v>
      </c>
      <c r="AD68" s="13">
        <f t="shared" si="53"/>
        <v>65.136761658487998</v>
      </c>
      <c r="AE68" s="13">
        <f t="shared" si="54"/>
        <v>119.56042209054706</v>
      </c>
      <c r="AF68" s="13">
        <f t="shared" si="55"/>
        <v>57.877158720154675</v>
      </c>
      <c r="AG68" s="13">
        <f t="shared" si="56"/>
        <v>863.53002371702485</v>
      </c>
    </row>
    <row r="69" spans="1:33" x14ac:dyDescent="0.3">
      <c r="A69">
        <v>305.61614499000001</v>
      </c>
      <c r="B69">
        <v>357.35893694999999</v>
      </c>
      <c r="C69">
        <v>327.82651462000001</v>
      </c>
      <c r="D69">
        <v>335.47568741999999</v>
      </c>
      <c r="E69">
        <v>281.08317761000001</v>
      </c>
      <c r="F69">
        <v>332.34377558</v>
      </c>
      <c r="G69" s="13">
        <f t="shared" si="38"/>
        <v>-3.1319118399999866</v>
      </c>
      <c r="H69" s="13">
        <f t="shared" si="39"/>
        <v>-46.743337010000005</v>
      </c>
      <c r="I69" s="13">
        <f t="shared" si="40"/>
        <v>6.7002316059077319E-2</v>
      </c>
      <c r="K69">
        <v>356.36037906000001</v>
      </c>
      <c r="L69">
        <v>350.50328144000002</v>
      </c>
      <c r="M69">
        <v>247.99503934000001</v>
      </c>
      <c r="N69">
        <v>347.18464815999999</v>
      </c>
      <c r="O69" s="13">
        <f t="shared" si="41"/>
        <v>-3.3186332800000287</v>
      </c>
      <c r="P69" s="13">
        <f t="shared" si="42"/>
        <v>-108.36533972000001</v>
      </c>
      <c r="Q69" s="13">
        <f t="shared" si="43"/>
        <v>3.0624490160552124E-2</v>
      </c>
      <c r="S69" s="13" t="str">
        <f t="shared" si="44"/>
        <v>1 - Eye</v>
      </c>
      <c r="T69" s="13" t="b">
        <f t="shared" si="45"/>
        <v>0</v>
      </c>
      <c r="U69" s="13">
        <f t="shared" si="46"/>
        <v>3.6377825898525194E-2</v>
      </c>
      <c r="W69" s="13">
        <f t="shared" si="47"/>
        <v>56.532687097856936</v>
      </c>
      <c r="X69" s="13">
        <f t="shared" si="48"/>
        <v>31.179755115995885</v>
      </c>
      <c r="Y69" s="13">
        <f t="shared" si="49"/>
        <v>46.848142189461136</v>
      </c>
      <c r="Z69" s="13">
        <f t="shared" si="50"/>
        <v>35.037476890256862</v>
      </c>
      <c r="AA69" s="13">
        <f t="shared" si="51"/>
        <v>546.22851363484335</v>
      </c>
      <c r="AB69" s="13"/>
      <c r="AC69" s="13">
        <f t="shared" si="52"/>
        <v>109.06692516005381</v>
      </c>
      <c r="AD69" s="13">
        <f t="shared" si="53"/>
        <v>51.205246838802978</v>
      </c>
      <c r="AE69" s="13">
        <f t="shared" si="54"/>
        <v>108.41614353719716</v>
      </c>
      <c r="AF69" s="13">
        <f t="shared" si="55"/>
        <v>58.512459944107476</v>
      </c>
      <c r="AG69" s="13">
        <f t="shared" si="56"/>
        <v>455.65847114862635</v>
      </c>
    </row>
    <row r="70" spans="1:33" x14ac:dyDescent="0.3">
      <c r="A70">
        <v>307.25352921000001</v>
      </c>
      <c r="B70">
        <v>359.25735724999998</v>
      </c>
      <c r="C70">
        <v>328.21511108999999</v>
      </c>
      <c r="D70">
        <v>337.84643198999999</v>
      </c>
      <c r="E70">
        <v>282.47882619000001</v>
      </c>
      <c r="F70">
        <v>333.77918007</v>
      </c>
      <c r="G70" s="13">
        <f t="shared" si="38"/>
        <v>-4.0672519199999897</v>
      </c>
      <c r="H70" s="13">
        <f t="shared" si="39"/>
        <v>-45.736284899999987</v>
      </c>
      <c r="I70" s="13">
        <f t="shared" si="40"/>
        <v>8.8928340570136488E-2</v>
      </c>
      <c r="K70">
        <v>351.61897105000003</v>
      </c>
      <c r="L70">
        <v>357.47200869</v>
      </c>
      <c r="M70">
        <v>242.30853744000001</v>
      </c>
      <c r="N70">
        <v>351.14159228</v>
      </c>
      <c r="O70" s="13">
        <f t="shared" si="41"/>
        <v>-6.330416409999998</v>
      </c>
      <c r="P70" s="13">
        <f t="shared" si="42"/>
        <v>-109.31043361000002</v>
      </c>
      <c r="Q70" s="13">
        <f t="shared" si="43"/>
        <v>5.7912279742533872E-2</v>
      </c>
      <c r="S70" s="13" t="str">
        <f t="shared" si="44"/>
        <v>1 - Eye</v>
      </c>
      <c r="T70" s="13" t="b">
        <f t="shared" si="45"/>
        <v>0</v>
      </c>
      <c r="U70" s="13">
        <f t="shared" si="46"/>
        <v>3.1016060827602616E-2</v>
      </c>
      <c r="W70" s="13">
        <f t="shared" si="47"/>
        <v>55.708990717245214</v>
      </c>
      <c r="X70" s="13">
        <f t="shared" si="48"/>
        <v>29.963571806466092</v>
      </c>
      <c r="Y70" s="13">
        <f t="shared" si="49"/>
        <v>45.91677574301913</v>
      </c>
      <c r="Z70" s="39">
        <f t="shared" si="50"/>
        <v>35.537633885005199</v>
      </c>
      <c r="AA70" s="39">
        <f t="shared" si="51"/>
        <v>532.25610590581687</v>
      </c>
      <c r="AB70" s="13"/>
      <c r="AC70" s="13">
        <f t="shared" si="52"/>
        <v>109.67252506238009</v>
      </c>
      <c r="AD70" s="13">
        <f t="shared" si="53"/>
        <v>44.401350195001029</v>
      </c>
      <c r="AE70" s="13">
        <f t="shared" si="54"/>
        <v>109.49358459713619</v>
      </c>
      <c r="AF70" s="13">
        <f t="shared" si="55"/>
        <v>65.450115332622957</v>
      </c>
      <c r="AG70" s="13">
        <f t="shared" si="56"/>
        <v>238.00447314970995</v>
      </c>
    </row>
    <row r="71" spans="1:33" x14ac:dyDescent="0.3">
      <c r="A71">
        <v>313.20491184000002</v>
      </c>
      <c r="B71">
        <v>365.15698264000002</v>
      </c>
      <c r="C71">
        <v>333.28205463</v>
      </c>
      <c r="D71">
        <v>340.05896630000001</v>
      </c>
      <c r="E71">
        <v>286.51895886</v>
      </c>
      <c r="F71">
        <v>338.13696085999999</v>
      </c>
      <c r="G71" s="13">
        <f t="shared" si="38"/>
        <v>-1.9220054400000208</v>
      </c>
      <c r="H71" s="13">
        <f t="shared" si="39"/>
        <v>-46.763095770000007</v>
      </c>
      <c r="I71" s="13">
        <f t="shared" si="40"/>
        <v>4.1100902503402002E-2</v>
      </c>
      <c r="K71">
        <v>357.16703260000003</v>
      </c>
      <c r="L71">
        <v>355.93198444000001</v>
      </c>
      <c r="M71">
        <v>246.59579518000001</v>
      </c>
      <c r="N71">
        <v>355.5413628</v>
      </c>
      <c r="O71" s="13">
        <f t="shared" si="41"/>
        <v>-0.39062164000000621</v>
      </c>
      <c r="P71" s="13">
        <f t="shared" si="42"/>
        <v>-110.57123742000002</v>
      </c>
      <c r="Q71" s="13">
        <f t="shared" si="43"/>
        <v>3.5327599574222633E-3</v>
      </c>
      <c r="S71" s="13" t="str">
        <f t="shared" si="44"/>
        <v>1 - Eye</v>
      </c>
      <c r="T71" s="13" t="b">
        <f t="shared" si="45"/>
        <v>0</v>
      </c>
      <c r="U71" s="13">
        <f t="shared" si="46"/>
        <v>3.7568142545979739E-2</v>
      </c>
      <c r="W71" s="13">
        <f t="shared" si="47"/>
        <v>58.459760316235688</v>
      </c>
      <c r="X71" s="13">
        <f t="shared" si="48"/>
        <v>32.140349824060031</v>
      </c>
      <c r="Y71" s="13">
        <f t="shared" si="49"/>
        <v>46.802577182304631</v>
      </c>
      <c r="Z71" s="13">
        <f t="shared" si="50"/>
        <v>37.976593626106705</v>
      </c>
      <c r="AA71" s="13">
        <f t="shared" si="51"/>
        <v>606.1246597032416</v>
      </c>
      <c r="AB71" s="13"/>
      <c r="AC71" s="13">
        <f t="shared" si="52"/>
        <v>111.39554770718473</v>
      </c>
      <c r="AD71" s="13">
        <f t="shared" si="53"/>
        <v>44.919579845617733</v>
      </c>
      <c r="AE71" s="13">
        <f t="shared" si="54"/>
        <v>110.57192740409135</v>
      </c>
      <c r="AF71" s="13">
        <f t="shared" si="55"/>
        <v>67.299588164660364</v>
      </c>
      <c r="AG71" s="13">
        <f t="shared" si="56"/>
        <v>518.596010940214</v>
      </c>
    </row>
    <row r="72" spans="1:33" x14ac:dyDescent="0.3">
      <c r="A72">
        <v>296.97911962000001</v>
      </c>
      <c r="B72">
        <v>383.66641246</v>
      </c>
      <c r="C72">
        <v>324.44185567</v>
      </c>
      <c r="D72">
        <v>353.04096626</v>
      </c>
      <c r="E72">
        <v>270.65349170000002</v>
      </c>
      <c r="F72">
        <v>349.08716016</v>
      </c>
      <c r="G72" s="13">
        <f t="shared" si="38"/>
        <v>-3.9538061000000084</v>
      </c>
      <c r="H72" s="13">
        <f t="shared" si="39"/>
        <v>-53.788363969999978</v>
      </c>
      <c r="I72" s="13">
        <f t="shared" si="40"/>
        <v>7.3506717962368434E-2</v>
      </c>
      <c r="K72">
        <v>352.32544968000002</v>
      </c>
      <c r="L72">
        <v>361.94244114000003</v>
      </c>
      <c r="M72">
        <v>241.70749988</v>
      </c>
      <c r="N72">
        <v>359.76594662000002</v>
      </c>
      <c r="O72" s="13">
        <f t="shared" si="41"/>
        <v>-2.1764945200000057</v>
      </c>
      <c r="P72" s="13">
        <f t="shared" si="42"/>
        <v>-110.61794980000002</v>
      </c>
      <c r="Q72" s="13">
        <f t="shared" si="43"/>
        <v>1.9675780684194216E-2</v>
      </c>
      <c r="S72" s="13" t="str">
        <f t="shared" si="44"/>
        <v>1 - Eye</v>
      </c>
      <c r="T72" s="13" t="b">
        <f t="shared" si="45"/>
        <v>0</v>
      </c>
      <c r="U72" s="13">
        <f t="shared" si="46"/>
        <v>5.3830937278174215E-2</v>
      </c>
      <c r="W72" s="13">
        <f t="shared" si="47"/>
        <v>69.264386673811217</v>
      </c>
      <c r="X72" s="13">
        <f t="shared" si="48"/>
        <v>41.13538411515156</v>
      </c>
      <c r="Y72" s="13">
        <f t="shared" si="49"/>
        <v>53.933483859709909</v>
      </c>
      <c r="Z72" s="13">
        <f t="shared" si="50"/>
        <v>43.459905372760979</v>
      </c>
      <c r="AA72" s="13">
        <f t="shared" si="51"/>
        <v>877.93749013321587</v>
      </c>
      <c r="AB72" s="13"/>
      <c r="AC72" s="13">
        <f t="shared" si="52"/>
        <v>115.1571350088571</v>
      </c>
      <c r="AD72" s="13">
        <f t="shared" si="53"/>
        <v>59.457103705298685</v>
      </c>
      <c r="AE72" s="13">
        <f t="shared" si="54"/>
        <v>110.63935984246707</v>
      </c>
      <c r="AF72" s="13">
        <f t="shared" si="55"/>
        <v>60.217806469948442</v>
      </c>
      <c r="AG72" s="13">
        <f t="shared" si="56"/>
        <v>1261.7610765050488</v>
      </c>
    </row>
    <row r="73" spans="1:33" x14ac:dyDescent="0.3">
      <c r="A73">
        <v>296.86039806000002</v>
      </c>
      <c r="B73">
        <v>382.12288267000002</v>
      </c>
      <c r="C73">
        <v>323.92573900999997</v>
      </c>
      <c r="D73">
        <v>354.07362934000002</v>
      </c>
      <c r="E73">
        <v>271.73334075999998</v>
      </c>
      <c r="F73">
        <v>348.49154999000001</v>
      </c>
      <c r="G73" s="13">
        <f t="shared" si="38"/>
        <v>-5.582079350000015</v>
      </c>
      <c r="H73" s="13">
        <f t="shared" si="39"/>
        <v>-52.192398249999997</v>
      </c>
      <c r="I73" s="13">
        <f t="shared" si="40"/>
        <v>0.10695196115077957</v>
      </c>
      <c r="K73">
        <v>353.12082693000002</v>
      </c>
      <c r="L73">
        <v>368.05609697</v>
      </c>
      <c r="M73">
        <v>241.06755339</v>
      </c>
      <c r="N73">
        <v>358.13944022999999</v>
      </c>
      <c r="O73" s="13">
        <f t="shared" si="41"/>
        <v>-9.9166567400000076</v>
      </c>
      <c r="P73" s="13">
        <f t="shared" si="42"/>
        <v>-112.05327354000002</v>
      </c>
      <c r="Q73" s="13">
        <f t="shared" si="43"/>
        <v>8.8499482672052654E-2</v>
      </c>
      <c r="S73" s="13" t="str">
        <f t="shared" si="44"/>
        <v>1 - Eye</v>
      </c>
      <c r="T73" s="13" t="b">
        <f t="shared" si="45"/>
        <v>0</v>
      </c>
      <c r="U73" s="13">
        <f t="shared" si="46"/>
        <v>1.8452478478726914E-2</v>
      </c>
      <c r="W73" s="13">
        <f t="shared" si="47"/>
        <v>66.724770525653526</v>
      </c>
      <c r="X73" s="13">
        <f t="shared" si="48"/>
        <v>38.978113000891412</v>
      </c>
      <c r="Y73" s="13">
        <f t="shared" si="49"/>
        <v>52.490056629387432</v>
      </c>
      <c r="Z73" s="13">
        <f t="shared" si="50"/>
        <v>41.981371421028193</v>
      </c>
      <c r="AA73" s="13">
        <f t="shared" si="51"/>
        <v>807.519340616102</v>
      </c>
      <c r="AB73" s="13"/>
      <c r="AC73" s="13">
        <f t="shared" si="52"/>
        <v>115.60642499022211</v>
      </c>
      <c r="AD73" s="13">
        <f t="shared" si="53"/>
        <v>57.992329808053533</v>
      </c>
      <c r="AE73" s="13">
        <f t="shared" si="54"/>
        <v>112.49122717762953</v>
      </c>
      <c r="AF73" s="13">
        <f t="shared" si="55"/>
        <v>60.729292994761146</v>
      </c>
      <c r="AG73" s="13">
        <f t="shared" si="56"/>
        <v>1067.072373509822</v>
      </c>
    </row>
    <row r="74" spans="1:33" x14ac:dyDescent="0.3">
      <c r="A74">
        <v>294.74502253000003</v>
      </c>
      <c r="B74">
        <v>382.89233560000002</v>
      </c>
      <c r="C74">
        <v>321.55286796000001</v>
      </c>
      <c r="D74">
        <v>353.69958323999998</v>
      </c>
      <c r="E74">
        <v>271.48149847000002</v>
      </c>
      <c r="F74">
        <v>351.62346590999999</v>
      </c>
      <c r="G74" s="13">
        <f t="shared" si="38"/>
        <v>-2.0761173299999882</v>
      </c>
      <c r="H74" s="13">
        <f t="shared" si="39"/>
        <v>-50.071369489999995</v>
      </c>
      <c r="I74" s="13">
        <f t="shared" si="40"/>
        <v>4.1463162504764728E-2</v>
      </c>
      <c r="K74">
        <v>351.05320821999999</v>
      </c>
      <c r="L74">
        <v>363.65948463000001</v>
      </c>
      <c r="M74">
        <v>240.41577078</v>
      </c>
      <c r="N74">
        <v>359.38586337999999</v>
      </c>
      <c r="O74" s="13">
        <f t="shared" si="41"/>
        <v>-4.2736212500000192</v>
      </c>
      <c r="P74" s="13">
        <f t="shared" si="42"/>
        <v>-110.63743743999999</v>
      </c>
      <c r="Q74" s="13">
        <f t="shared" si="43"/>
        <v>3.8627261701697092E-2</v>
      </c>
      <c r="S74" s="13" t="str">
        <f t="shared" si="44"/>
        <v>1 - Eye</v>
      </c>
      <c r="T74" s="13" t="b">
        <f t="shared" si="45"/>
        <v>1</v>
      </c>
      <c r="U74" s="13">
        <f t="shared" si="46"/>
        <v>2.8359008030676355E-3</v>
      </c>
      <c r="W74" s="13">
        <f t="shared" si="47"/>
        <v>64.361094162179754</v>
      </c>
      <c r="X74" s="13">
        <f t="shared" si="48"/>
        <v>39.634295338141932</v>
      </c>
      <c r="Y74" s="13">
        <f t="shared" si="49"/>
        <v>50.114392201961586</v>
      </c>
      <c r="Z74" s="13">
        <f t="shared" si="50"/>
        <v>38.97350078425599</v>
      </c>
      <c r="AA74" s="13">
        <f t="shared" si="51"/>
        <v>758.68866116240781</v>
      </c>
      <c r="AB74" s="13"/>
      <c r="AC74" s="13">
        <f t="shared" si="52"/>
        <v>114.70931756226959</v>
      </c>
      <c r="AD74" s="13">
        <f t="shared" si="53"/>
        <v>59.502221236973554</v>
      </c>
      <c r="AE74" s="13">
        <f t="shared" si="54"/>
        <v>110.71994581771779</v>
      </c>
      <c r="AF74" s="13">
        <f t="shared" si="55"/>
        <v>59.196468069847832</v>
      </c>
      <c r="AG74" s="13">
        <f t="shared" si="56"/>
        <v>1184.2566024499756</v>
      </c>
    </row>
    <row r="75" spans="1:33" x14ac:dyDescent="0.3">
      <c r="A75">
        <v>306.86979524999998</v>
      </c>
      <c r="B75">
        <v>329.60852943999998</v>
      </c>
      <c r="C75">
        <v>339.98488802000003</v>
      </c>
      <c r="D75">
        <v>304.94944287999999</v>
      </c>
      <c r="E75">
        <v>281.77161892999999</v>
      </c>
      <c r="F75">
        <v>299.24193395999998</v>
      </c>
      <c r="G75" s="13">
        <f t="shared" si="38"/>
        <v>-5.7075089200000093</v>
      </c>
      <c r="H75" s="13">
        <f t="shared" si="39"/>
        <v>-58.21326909000004</v>
      </c>
      <c r="I75" s="13">
        <f t="shared" si="40"/>
        <v>9.8044810216309494E-2</v>
      </c>
      <c r="K75">
        <v>377.28457929000001</v>
      </c>
      <c r="L75">
        <v>325.20606557000002</v>
      </c>
      <c r="M75">
        <v>241.46474950000001</v>
      </c>
      <c r="N75">
        <v>323.96893777999998</v>
      </c>
      <c r="O75" s="13">
        <f t="shared" si="41"/>
        <v>-1.237127790000045</v>
      </c>
      <c r="P75" s="13">
        <f t="shared" si="42"/>
        <v>-135.81982979</v>
      </c>
      <c r="Q75" s="13">
        <f t="shared" si="43"/>
        <v>9.1085947605209772E-3</v>
      </c>
      <c r="S75" s="13" t="str">
        <f t="shared" si="44"/>
        <v>1 - Eye</v>
      </c>
      <c r="T75" s="13" t="b">
        <f t="shared" si="45"/>
        <v>0</v>
      </c>
      <c r="U75" s="13">
        <f t="shared" si="46"/>
        <v>8.8936215455788517E-2</v>
      </c>
      <c r="W75" s="13">
        <f t="shared" si="47"/>
        <v>69.588106517950706</v>
      </c>
      <c r="X75" s="13">
        <f t="shared" si="48"/>
        <v>41.287769607224867</v>
      </c>
      <c r="Y75" s="13">
        <f t="shared" si="49"/>
        <v>58.492395712747431</v>
      </c>
      <c r="Z75" s="13">
        <f t="shared" si="50"/>
        <v>39.396047715929129</v>
      </c>
      <c r="AA75" s="13">
        <f t="shared" si="51"/>
        <v>812.24536440114241</v>
      </c>
      <c r="AB75" s="13"/>
      <c r="AC75" s="13">
        <f t="shared" si="52"/>
        <v>136.01273652422276</v>
      </c>
      <c r="AD75" s="13">
        <f t="shared" si="53"/>
        <v>70.552274942247593</v>
      </c>
      <c r="AE75" s="13">
        <f t="shared" si="54"/>
        <v>135.82546392099445</v>
      </c>
      <c r="AF75" s="13">
        <f t="shared" si="55"/>
        <v>65.647734185203461</v>
      </c>
      <c r="AG75" s="13">
        <f t="shared" si="56"/>
        <v>342.52698982137804</v>
      </c>
    </row>
    <row r="76" spans="1:33" x14ac:dyDescent="0.3">
      <c r="A76">
        <v>288.23832673999999</v>
      </c>
      <c r="B76">
        <v>335.49554886999999</v>
      </c>
      <c r="C76">
        <v>329.57438432999999</v>
      </c>
      <c r="D76">
        <v>295.70907849000002</v>
      </c>
      <c r="E76">
        <v>254.95126519999999</v>
      </c>
      <c r="F76">
        <v>294.97660567000003</v>
      </c>
      <c r="G76" s="13">
        <f t="shared" si="38"/>
        <v>-0.73247281999999814</v>
      </c>
      <c r="H76" s="13">
        <f t="shared" si="39"/>
        <v>-74.623119129999992</v>
      </c>
      <c r="I76" s="13">
        <f t="shared" si="40"/>
        <v>9.815628568459682E-3</v>
      </c>
      <c r="K76">
        <v>368.52666679999999</v>
      </c>
      <c r="L76">
        <v>308.54335760999999</v>
      </c>
      <c r="M76">
        <v>205.34003036999999</v>
      </c>
      <c r="N76">
        <v>306.16252946999998</v>
      </c>
      <c r="O76" s="13">
        <f t="shared" si="41"/>
        <v>-2.3808281400000055</v>
      </c>
      <c r="P76" s="13">
        <f t="shared" si="42"/>
        <v>-163.18663642999999</v>
      </c>
      <c r="Q76" s="13">
        <f t="shared" si="43"/>
        <v>1.4589602384636918E-2</v>
      </c>
      <c r="S76" s="13" t="str">
        <f t="shared" si="44"/>
        <v>2 - Ear</v>
      </c>
      <c r="T76" s="13" t="b">
        <f t="shared" si="45"/>
        <v>1</v>
      </c>
      <c r="U76" s="13">
        <f t="shared" si="46"/>
        <v>4.773973816177236E-3</v>
      </c>
      <c r="W76" s="13">
        <f t="shared" si="47"/>
        <v>92.219064628045743</v>
      </c>
      <c r="X76" s="13">
        <f t="shared" si="48"/>
        <v>57.372753833003443</v>
      </c>
      <c r="Y76" s="13">
        <f t="shared" si="49"/>
        <v>74.626713883985332</v>
      </c>
      <c r="Z76" s="13">
        <f t="shared" si="50"/>
        <v>52.438661539102718</v>
      </c>
      <c r="AA76" s="13">
        <f t="shared" si="51"/>
        <v>1499.6340287997914</v>
      </c>
      <c r="AB76" s="13"/>
      <c r="AC76" s="13">
        <f t="shared" si="52"/>
        <v>167.91518584034858</v>
      </c>
      <c r="AD76" s="13">
        <f t="shared" si="53"/>
        <v>84.691429101803564</v>
      </c>
      <c r="AE76" s="13">
        <f t="shared" si="54"/>
        <v>163.20400317384747</v>
      </c>
      <c r="AF76" s="13">
        <f t="shared" si="55"/>
        <v>87.934939405046109</v>
      </c>
      <c r="AG76" s="13">
        <f t="shared" si="56"/>
        <v>2294.6950877330942</v>
      </c>
    </row>
    <row r="77" spans="1:33" x14ac:dyDescent="0.3">
      <c r="A77">
        <v>282.64331125000001</v>
      </c>
      <c r="B77">
        <v>344.59973767000002</v>
      </c>
      <c r="C77">
        <v>324.46556552999999</v>
      </c>
      <c r="D77">
        <v>303.95891459000001</v>
      </c>
      <c r="E77">
        <v>248.46152863</v>
      </c>
      <c r="F77">
        <v>298.72234629000002</v>
      </c>
      <c r="G77" s="13">
        <f t="shared" si="38"/>
        <v>-5.2365682999999876</v>
      </c>
      <c r="H77" s="13">
        <f t="shared" si="39"/>
        <v>-76.004036899999988</v>
      </c>
      <c r="I77" s="13">
        <f t="shared" si="40"/>
        <v>6.8898554781897228E-2</v>
      </c>
      <c r="K77">
        <v>368.16523396999997</v>
      </c>
      <c r="L77">
        <v>311.87893642</v>
      </c>
      <c r="M77">
        <v>199.42387540999999</v>
      </c>
      <c r="N77">
        <v>313.98641617999999</v>
      </c>
      <c r="O77" s="13">
        <f t="shared" si="41"/>
        <v>2.1074797599999897</v>
      </c>
      <c r="P77" s="13">
        <f t="shared" si="42"/>
        <v>-168.74135855999998</v>
      </c>
      <c r="Q77" s="13">
        <f t="shared" si="43"/>
        <v>-1.2489408512440212E-2</v>
      </c>
      <c r="S77" s="13" t="str">
        <f t="shared" si="44"/>
        <v>1 - Eye</v>
      </c>
      <c r="T77" s="13" t="b">
        <f t="shared" si="45"/>
        <v>0</v>
      </c>
      <c r="U77" s="13">
        <f t="shared" si="46"/>
        <v>8.1387963294337437E-2</v>
      </c>
      <c r="W77" s="13">
        <f t="shared" si="47"/>
        <v>95.85583675658026</v>
      </c>
      <c r="X77" s="13">
        <f t="shared" si="48"/>
        <v>58.316185177708931</v>
      </c>
      <c r="Y77" s="13">
        <f t="shared" si="49"/>
        <v>76.18421931513852</v>
      </c>
      <c r="Z77" s="13">
        <f t="shared" si="50"/>
        <v>57.211269020313068</v>
      </c>
      <c r="AA77" s="13">
        <f t="shared" si="51"/>
        <v>1653.9358540079397</v>
      </c>
      <c r="AB77" s="13"/>
      <c r="AC77" s="13">
        <f t="shared" si="52"/>
        <v>174.49691924593202</v>
      </c>
      <c r="AD77" s="13">
        <f t="shared" si="53"/>
        <v>91.567735038973467</v>
      </c>
      <c r="AE77" s="13">
        <f t="shared" si="54"/>
        <v>168.75451863465253</v>
      </c>
      <c r="AF77" s="13">
        <f t="shared" si="55"/>
        <v>88.671584818238017</v>
      </c>
      <c r="AG77" s="13">
        <f t="shared" si="56"/>
        <v>2670.5583674640388</v>
      </c>
    </row>
    <row r="78" spans="1:33" x14ac:dyDescent="0.3">
      <c r="A78">
        <v>278.49957687</v>
      </c>
      <c r="B78">
        <v>348.71875893999999</v>
      </c>
      <c r="C78">
        <v>324.55097647000002</v>
      </c>
      <c r="D78">
        <v>308.03529454</v>
      </c>
      <c r="E78">
        <v>248.31128433999999</v>
      </c>
      <c r="F78">
        <v>301.82156844999997</v>
      </c>
      <c r="G78" s="13">
        <f t="shared" si="38"/>
        <v>-6.2137260900000229</v>
      </c>
      <c r="H78" s="13">
        <f t="shared" si="39"/>
        <v>-76.239692130000037</v>
      </c>
      <c r="I78" s="13">
        <f t="shared" si="40"/>
        <v>8.150250763611025E-2</v>
      </c>
      <c r="K78">
        <v>367.36146817999997</v>
      </c>
      <c r="L78">
        <v>315.69690229000003</v>
      </c>
      <c r="M78">
        <v>199.44354308999999</v>
      </c>
      <c r="N78">
        <v>314.54955888000001</v>
      </c>
      <c r="O78" s="13">
        <f t="shared" si="41"/>
        <v>-1.147343410000019</v>
      </c>
      <c r="P78" s="13">
        <f t="shared" si="42"/>
        <v>-167.91792508999998</v>
      </c>
      <c r="Q78" s="13">
        <f t="shared" si="43"/>
        <v>6.8327631453584869E-3</v>
      </c>
      <c r="S78" s="13" t="str">
        <f t="shared" si="44"/>
        <v>1 - Eye</v>
      </c>
      <c r="T78" s="13" t="b">
        <f t="shared" si="45"/>
        <v>0</v>
      </c>
      <c r="U78" s="13">
        <f t="shared" si="46"/>
        <v>7.4669744490751769E-2</v>
      </c>
      <c r="W78" s="13">
        <f t="shared" si="47"/>
        <v>96.857055151697523</v>
      </c>
      <c r="X78" s="13">
        <f t="shared" si="48"/>
        <v>61.448154412520388</v>
      </c>
      <c r="Y78" s="13">
        <f t="shared" si="49"/>
        <v>76.49249014118142</v>
      </c>
      <c r="Z78" s="13">
        <f t="shared" si="50"/>
        <v>55.773465749693216</v>
      </c>
      <c r="AA78" s="13">
        <f t="shared" si="51"/>
        <v>1693.9227919066773</v>
      </c>
      <c r="AB78" s="13"/>
      <c r="AC78" s="13">
        <f t="shared" si="52"/>
        <v>174.42263454779913</v>
      </c>
      <c r="AD78" s="13">
        <f t="shared" si="53"/>
        <v>94.799149488818713</v>
      </c>
      <c r="AE78" s="13">
        <f t="shared" si="54"/>
        <v>167.92184480713436</v>
      </c>
      <c r="AF78" s="13">
        <f t="shared" si="55"/>
        <v>86.124274799645221</v>
      </c>
      <c r="AG78" s="13">
        <f t="shared" si="56"/>
        <v>2823.4583783410358</v>
      </c>
    </row>
    <row r="79" spans="1:33" x14ac:dyDescent="0.3">
      <c r="A79">
        <v>291.3811154</v>
      </c>
      <c r="B79">
        <v>330.16395074000002</v>
      </c>
      <c r="C79">
        <v>325.34071186</v>
      </c>
      <c r="D79">
        <v>292.79355192000003</v>
      </c>
      <c r="E79">
        <v>258.04103485000002</v>
      </c>
      <c r="F79">
        <v>288.54518015999997</v>
      </c>
      <c r="G79" s="13">
        <f t="shared" si="38"/>
        <v>-4.2483717600000546</v>
      </c>
      <c r="H79" s="13">
        <f t="shared" si="39"/>
        <v>-67.299677009999982</v>
      </c>
      <c r="I79" s="13">
        <f t="shared" si="40"/>
        <v>6.3126183493700777E-2</v>
      </c>
      <c r="K79">
        <v>362.18644244000001</v>
      </c>
      <c r="L79">
        <v>308.04519732</v>
      </c>
      <c r="M79">
        <v>205.86297636</v>
      </c>
      <c r="N79">
        <v>307.29755524000001</v>
      </c>
      <c r="O79" s="13">
        <f t="shared" si="41"/>
        <v>-0.74764207999999144</v>
      </c>
      <c r="P79" s="13">
        <f t="shared" si="42"/>
        <v>-156.32346608</v>
      </c>
      <c r="Q79" s="13">
        <f t="shared" si="43"/>
        <v>4.7826605867181743E-3</v>
      </c>
      <c r="S79" s="13" t="str">
        <f t="shared" si="44"/>
        <v>1 - Eye</v>
      </c>
      <c r="T79" s="13" t="b">
        <f t="shared" si="45"/>
        <v>0</v>
      </c>
      <c r="U79" s="13">
        <f t="shared" si="46"/>
        <v>5.8343522906982602E-2</v>
      </c>
      <c r="W79" s="13">
        <f t="shared" si="47"/>
        <v>85.627691675964542</v>
      </c>
      <c r="X79" s="13">
        <f t="shared" si="48"/>
        <v>50.495553266519437</v>
      </c>
      <c r="Y79" s="13">
        <f t="shared" si="49"/>
        <v>67.433635437083524</v>
      </c>
      <c r="Z79" s="13">
        <f t="shared" si="50"/>
        <v>53.326194648326108</v>
      </c>
      <c r="AA79" s="13">
        <f t="shared" si="51"/>
        <v>1329.6443804512735</v>
      </c>
      <c r="AB79" s="13"/>
      <c r="AC79" s="13">
        <f t="shared" si="52"/>
        <v>159.51372115097288</v>
      </c>
      <c r="AD79" s="13">
        <f t="shared" si="53"/>
        <v>74.17973840676521</v>
      </c>
      <c r="AE79" s="13">
        <f t="shared" si="54"/>
        <v>156.32525392893081</v>
      </c>
      <c r="AF79" s="13">
        <f t="shared" si="55"/>
        <v>88.522449966249752</v>
      </c>
      <c r="AG79" s="13">
        <f t="shared" si="56"/>
        <v>1755.3086209832597</v>
      </c>
    </row>
    <row r="80" spans="1:33" x14ac:dyDescent="0.3">
      <c r="A80">
        <v>277.16425826</v>
      </c>
      <c r="B80">
        <v>354.18958486000002</v>
      </c>
      <c r="C80">
        <v>319.68197278000002</v>
      </c>
      <c r="D80">
        <v>308.94836647</v>
      </c>
      <c r="E80">
        <v>241.98449540999999</v>
      </c>
      <c r="F80">
        <v>306.37073913</v>
      </c>
      <c r="G80" s="13">
        <f t="shared" si="38"/>
        <v>-2.5776273399999923</v>
      </c>
      <c r="H80" s="13">
        <f t="shared" si="39"/>
        <v>-77.69747737000003</v>
      </c>
      <c r="I80" s="13">
        <f t="shared" si="40"/>
        <v>3.3175174114407562E-2</v>
      </c>
      <c r="K80">
        <v>363.61737341999998</v>
      </c>
      <c r="L80">
        <v>315.28336379000001</v>
      </c>
      <c r="M80">
        <v>199.81256418999999</v>
      </c>
      <c r="N80">
        <v>311.90242806999998</v>
      </c>
      <c r="O80" s="13">
        <f t="shared" si="41"/>
        <v>-3.380935720000025</v>
      </c>
      <c r="P80" s="13">
        <f t="shared" si="42"/>
        <v>-163.80480922999999</v>
      </c>
      <c r="Q80" s="13">
        <f t="shared" si="43"/>
        <v>2.064002721222195E-2</v>
      </c>
      <c r="S80" s="13" t="str">
        <f t="shared" si="44"/>
        <v>1 - Eye</v>
      </c>
      <c r="T80" s="13" t="b">
        <f t="shared" si="45"/>
        <v>0</v>
      </c>
      <c r="U80" s="13">
        <f t="shared" si="46"/>
        <v>1.2535146902185611E-2</v>
      </c>
      <c r="W80" s="13">
        <f t="shared" si="47"/>
        <v>99.595246643733546</v>
      </c>
      <c r="X80" s="13">
        <f t="shared" si="48"/>
        <v>62.084812067170645</v>
      </c>
      <c r="Y80" s="13">
        <f t="shared" si="49"/>
        <v>77.740222229972957</v>
      </c>
      <c r="Z80" s="13">
        <f t="shared" si="50"/>
        <v>59.365458990323496</v>
      </c>
      <c r="AA80" s="13">
        <f t="shared" si="51"/>
        <v>1812.3616827146611</v>
      </c>
      <c r="AB80" s="13"/>
      <c r="AC80" s="13">
        <f t="shared" si="52"/>
        <v>173.3999676153382</v>
      </c>
      <c r="AD80" s="13">
        <f t="shared" si="53"/>
        <v>94.804193782848714</v>
      </c>
      <c r="AE80" s="13">
        <f t="shared" si="54"/>
        <v>163.83969681740584</v>
      </c>
      <c r="AF80" s="13">
        <f t="shared" si="55"/>
        <v>88.156044630421803</v>
      </c>
      <c r="AG80" s="13">
        <f t="shared" si="56"/>
        <v>3332.6592726906429</v>
      </c>
    </row>
    <row r="81" spans="1:33" x14ac:dyDescent="0.3">
      <c r="A81">
        <v>276.17989114</v>
      </c>
      <c r="B81">
        <v>352.27877964999999</v>
      </c>
      <c r="C81">
        <v>319.06617570999998</v>
      </c>
      <c r="D81">
        <v>307.92796463000002</v>
      </c>
      <c r="E81">
        <v>242.83299561999999</v>
      </c>
      <c r="F81">
        <v>305.01861592</v>
      </c>
      <c r="G81" s="13">
        <f t="shared" si="38"/>
        <v>-2.9093487100000175</v>
      </c>
      <c r="H81" s="13">
        <f t="shared" si="39"/>
        <v>-76.233180089999991</v>
      </c>
      <c r="I81" s="13">
        <f t="shared" si="40"/>
        <v>3.816381143440789E-2</v>
      </c>
      <c r="K81">
        <v>363.48698465000001</v>
      </c>
      <c r="L81">
        <v>317.29465303000001</v>
      </c>
      <c r="M81">
        <v>200.37719526999999</v>
      </c>
      <c r="N81">
        <v>315.25042244999997</v>
      </c>
      <c r="O81" s="13">
        <f t="shared" si="41"/>
        <v>-2.0442305800000327</v>
      </c>
      <c r="P81" s="13">
        <f t="shared" si="42"/>
        <v>-163.10978938000002</v>
      </c>
      <c r="Q81" s="13">
        <f t="shared" si="43"/>
        <v>1.2532850344362528E-2</v>
      </c>
      <c r="S81" s="13" t="str">
        <f t="shared" si="44"/>
        <v>1 - Eye</v>
      </c>
      <c r="T81" s="13" t="b">
        <f t="shared" si="45"/>
        <v>0</v>
      </c>
      <c r="U81" s="13">
        <f t="shared" si="46"/>
        <v>2.5630961090045361E-2</v>
      </c>
      <c r="W81" s="13">
        <f t="shared" si="47"/>
        <v>97.911971415899103</v>
      </c>
      <c r="X81" s="13">
        <f t="shared" si="48"/>
        <v>61.694636696857806</v>
      </c>
      <c r="Y81" s="13">
        <f t="shared" si="49"/>
        <v>76.288675808082743</v>
      </c>
      <c r="Z81" s="13">
        <f t="shared" si="50"/>
        <v>57.840630326857635</v>
      </c>
      <c r="AA81" s="13">
        <f t="shared" si="51"/>
        <v>1752.8874126241799</v>
      </c>
      <c r="AB81" s="13"/>
      <c r="AC81" s="13">
        <f t="shared" si="52"/>
        <v>170.77059324407116</v>
      </c>
      <c r="AD81" s="13">
        <f t="shared" si="53"/>
        <v>94.055396934615487</v>
      </c>
      <c r="AE81" s="13">
        <f t="shared" si="54"/>
        <v>163.12259889497892</v>
      </c>
      <c r="AF81" s="13">
        <f t="shared" si="55"/>
        <v>84.363190658547936</v>
      </c>
      <c r="AG81" s="13">
        <f t="shared" si="56"/>
        <v>2942.364677517754</v>
      </c>
    </row>
    <row r="82" spans="1:33" x14ac:dyDescent="0.3">
      <c r="A82">
        <v>279.62804946</v>
      </c>
      <c r="B82">
        <v>351.27912516999999</v>
      </c>
      <c r="C82">
        <v>321.57791229999998</v>
      </c>
      <c r="D82">
        <v>309.30293546000001</v>
      </c>
      <c r="E82">
        <v>244.81275518999999</v>
      </c>
      <c r="F82">
        <v>305.65286128000002</v>
      </c>
      <c r="G82" s="13">
        <f t="shared" si="38"/>
        <v>-3.6500741799999901</v>
      </c>
      <c r="H82" s="13">
        <f t="shared" si="39"/>
        <v>-76.76515710999999</v>
      </c>
      <c r="I82" s="13">
        <f t="shared" si="40"/>
        <v>4.754857955634282E-2</v>
      </c>
      <c r="K82">
        <v>365.95398298999999</v>
      </c>
      <c r="L82">
        <v>315.36124355999999</v>
      </c>
      <c r="M82">
        <v>199.03335097999999</v>
      </c>
      <c r="N82">
        <v>315.56011236000001</v>
      </c>
      <c r="O82" s="13">
        <f t="shared" si="41"/>
        <v>0.19886880000001383</v>
      </c>
      <c r="P82" s="13">
        <f t="shared" si="42"/>
        <v>-166.92063200999999</v>
      </c>
      <c r="Q82" s="13">
        <f t="shared" si="43"/>
        <v>-1.1913973581654056E-3</v>
      </c>
      <c r="S82" s="13" t="str">
        <f t="shared" si="44"/>
        <v>1 - Eye</v>
      </c>
      <c r="T82" s="13" t="b">
        <f t="shared" si="45"/>
        <v>0</v>
      </c>
      <c r="U82" s="13">
        <f t="shared" si="46"/>
        <v>4.8739976914508223E-2</v>
      </c>
      <c r="W82" s="13">
        <f t="shared" si="47"/>
        <v>96.794367714643926</v>
      </c>
      <c r="X82" s="13">
        <f t="shared" si="48"/>
        <v>59.344683796147386</v>
      </c>
      <c r="Y82" s="13">
        <f t="shared" si="49"/>
        <v>76.851886038291113</v>
      </c>
      <c r="Z82" s="13">
        <f t="shared" si="50"/>
        <v>57.392165594849352</v>
      </c>
      <c r="AA82" s="13">
        <f t="shared" si="51"/>
        <v>1687.7144545870685</v>
      </c>
      <c r="AB82" s="13"/>
      <c r="AC82" s="13">
        <f t="shared" si="52"/>
        <v>174.28804443812928</v>
      </c>
      <c r="AD82" s="13">
        <f t="shared" si="53"/>
        <v>93.500058926056042</v>
      </c>
      <c r="AE82" s="13">
        <f t="shared" si="54"/>
        <v>166.92075047583944</v>
      </c>
      <c r="AF82" s="13">
        <f t="shared" si="55"/>
        <v>88.15527947436307</v>
      </c>
      <c r="AG82" s="13">
        <f t="shared" si="56"/>
        <v>2989.1339819957811</v>
      </c>
    </row>
    <row r="83" spans="1:33" x14ac:dyDescent="0.3">
      <c r="A83">
        <v>278.49957687</v>
      </c>
      <c r="B83">
        <v>348.71875893999999</v>
      </c>
      <c r="C83">
        <v>324.55097647000002</v>
      </c>
      <c r="D83">
        <v>308.03529454</v>
      </c>
      <c r="E83">
        <v>248.31128433999999</v>
      </c>
      <c r="F83">
        <v>301.82156844999997</v>
      </c>
      <c r="G83" s="13">
        <f t="shared" si="38"/>
        <v>-6.2137260900000229</v>
      </c>
      <c r="H83" s="13">
        <f t="shared" si="39"/>
        <v>-76.239692130000037</v>
      </c>
      <c r="I83" s="13">
        <f t="shared" si="40"/>
        <v>8.150250763611025E-2</v>
      </c>
      <c r="K83">
        <v>367.36146817999997</v>
      </c>
      <c r="L83">
        <v>315.69690229000003</v>
      </c>
      <c r="M83">
        <v>199.44354308999999</v>
      </c>
      <c r="N83">
        <v>314.54955888000001</v>
      </c>
      <c r="O83" s="13">
        <f t="shared" si="41"/>
        <v>-1.147343410000019</v>
      </c>
      <c r="P83" s="13">
        <f t="shared" si="42"/>
        <v>-167.91792508999998</v>
      </c>
      <c r="Q83" s="13">
        <f t="shared" si="43"/>
        <v>6.8327631453584869E-3</v>
      </c>
      <c r="S83" s="13" t="str">
        <f t="shared" si="44"/>
        <v>1 - Eye</v>
      </c>
      <c r="T83" s="13" t="b">
        <f t="shared" si="45"/>
        <v>0</v>
      </c>
      <c r="U83" s="13">
        <f t="shared" si="46"/>
        <v>7.4669744490751769E-2</v>
      </c>
      <c r="W83" s="13">
        <f t="shared" si="47"/>
        <v>96.857055151697523</v>
      </c>
      <c r="X83" s="13">
        <f t="shared" si="48"/>
        <v>61.448154412520388</v>
      </c>
      <c r="Y83" s="13">
        <f t="shared" si="49"/>
        <v>76.49249014118142</v>
      </c>
      <c r="Z83" s="13">
        <f t="shared" si="50"/>
        <v>55.773465749693216</v>
      </c>
      <c r="AA83" s="13">
        <f t="shared" si="51"/>
        <v>1693.9227919066773</v>
      </c>
      <c r="AB83" s="13"/>
      <c r="AC83" s="13">
        <f t="shared" si="52"/>
        <v>174.42263454779913</v>
      </c>
      <c r="AD83" s="13">
        <f t="shared" si="53"/>
        <v>94.799149488818713</v>
      </c>
      <c r="AE83" s="13">
        <f t="shared" si="54"/>
        <v>167.92184480713436</v>
      </c>
      <c r="AF83" s="13">
        <f t="shared" si="55"/>
        <v>86.124274799645221</v>
      </c>
      <c r="AG83" s="13">
        <f t="shared" si="56"/>
        <v>2823.4583783410358</v>
      </c>
    </row>
    <row r="84" spans="1:33" x14ac:dyDescent="0.3">
      <c r="A84">
        <v>279.34777415000002</v>
      </c>
      <c r="B84">
        <v>320.82506532000002</v>
      </c>
      <c r="C84">
        <v>317.14013308</v>
      </c>
      <c r="D84">
        <v>284.18101809000001</v>
      </c>
      <c r="E84">
        <v>246.13575259000001</v>
      </c>
      <c r="F84">
        <v>279.77351033999997</v>
      </c>
      <c r="G84" s="13">
        <f t="shared" si="38"/>
        <v>-4.4075077500000361</v>
      </c>
      <c r="H84" s="13">
        <f t="shared" si="39"/>
        <v>-71.004380489999988</v>
      </c>
      <c r="I84" s="13">
        <f t="shared" si="40"/>
        <v>6.2073744177245156E-2</v>
      </c>
      <c r="K84">
        <v>358.57905682000001</v>
      </c>
      <c r="L84">
        <v>297.65935953000002</v>
      </c>
      <c r="M84">
        <v>203.90984657000001</v>
      </c>
      <c r="N84">
        <v>294.45826808999999</v>
      </c>
      <c r="O84" s="13">
        <f t="shared" si="41"/>
        <v>-3.2010914400000274</v>
      </c>
      <c r="P84" s="13">
        <f t="shared" si="42"/>
        <v>-154.66921024999999</v>
      </c>
      <c r="Q84" s="13">
        <f t="shared" si="43"/>
        <v>2.0696371532678899E-2</v>
      </c>
      <c r="S84" s="13" t="str">
        <f t="shared" si="44"/>
        <v>1 - Eye</v>
      </c>
      <c r="T84" s="13" t="b">
        <f t="shared" si="45"/>
        <v>0</v>
      </c>
      <c r="U84" s="13">
        <f t="shared" si="46"/>
        <v>4.1377372644566257E-2</v>
      </c>
      <c r="W84" s="13">
        <f t="shared" si="47"/>
        <v>88.292926261470043</v>
      </c>
      <c r="X84" s="13">
        <f t="shared" si="48"/>
        <v>52.640750288046057</v>
      </c>
      <c r="Y84" s="13">
        <f t="shared" si="49"/>
        <v>71.14104422437866</v>
      </c>
      <c r="Z84" s="13">
        <f t="shared" si="50"/>
        <v>52.804058010515369</v>
      </c>
      <c r="AA84" s="13">
        <f t="shared" si="51"/>
        <v>1384.2289935436045</v>
      </c>
      <c r="AB84" s="13"/>
      <c r="AC84" s="13">
        <f t="shared" si="52"/>
        <v>158.58189373089508</v>
      </c>
      <c r="AD84" s="13">
        <f t="shared" si="53"/>
        <v>82.548446855663371</v>
      </c>
      <c r="AE84" s="13">
        <f t="shared" si="54"/>
        <v>154.70233219239438</v>
      </c>
      <c r="AF84" s="13">
        <f t="shared" si="55"/>
        <v>79.913008413732385</v>
      </c>
      <c r="AG84" s="13">
        <f t="shared" si="56"/>
        <v>1918.3240000791588</v>
      </c>
    </row>
    <row r="85" spans="1:33" x14ac:dyDescent="0.3">
      <c r="A85">
        <v>286.99272445999998</v>
      </c>
      <c r="B85">
        <v>330.60540388999999</v>
      </c>
      <c r="C85">
        <v>322.60650845999999</v>
      </c>
      <c r="D85">
        <v>295.12758274999999</v>
      </c>
      <c r="E85">
        <v>257.24953878999997</v>
      </c>
      <c r="F85">
        <v>292.45072232000001</v>
      </c>
      <c r="G85" s="13">
        <f t="shared" si="38"/>
        <v>-2.6768604299999765</v>
      </c>
      <c r="H85" s="13">
        <f t="shared" si="39"/>
        <v>-65.356969670000012</v>
      </c>
      <c r="I85" s="13">
        <f t="shared" si="40"/>
        <v>4.0957535875912894E-2</v>
      </c>
      <c r="K85">
        <v>360.74933082000001</v>
      </c>
      <c r="L85">
        <v>304.08521904999998</v>
      </c>
      <c r="M85">
        <v>211.89745735</v>
      </c>
      <c r="N85">
        <v>308.57914216</v>
      </c>
      <c r="O85" s="13">
        <f t="shared" si="41"/>
        <v>4.4939231100000256</v>
      </c>
      <c r="P85" s="13">
        <f t="shared" si="42"/>
        <v>-148.85187347000002</v>
      </c>
      <c r="Q85" s="13">
        <f t="shared" si="43"/>
        <v>-3.0190571372994794E-2</v>
      </c>
      <c r="S85" s="13" t="str">
        <f t="shared" si="44"/>
        <v>1 - Eye</v>
      </c>
      <c r="T85" s="13" t="b">
        <f t="shared" si="45"/>
        <v>0</v>
      </c>
      <c r="U85" s="13">
        <f t="shared" si="46"/>
        <v>7.1148107248907688E-2</v>
      </c>
      <c r="W85" s="13">
        <f t="shared" si="47"/>
        <v>82.029637431032654</v>
      </c>
      <c r="X85" s="13">
        <f t="shared" si="48"/>
        <v>50.269448014081952</v>
      </c>
      <c r="Y85" s="13">
        <f t="shared" si="49"/>
        <v>65.411765502904757</v>
      </c>
      <c r="Z85" s="13">
        <f t="shared" si="50"/>
        <v>48.378061345078613</v>
      </c>
      <c r="AA85" s="13">
        <f t="shared" si="51"/>
        <v>1207.0280046784155</v>
      </c>
      <c r="AB85" s="13"/>
      <c r="AC85" s="13">
        <f t="shared" si="52"/>
        <v>152.77908289052618</v>
      </c>
      <c r="AD85" s="13">
        <f t="shared" si="53"/>
        <v>78.379571226766501</v>
      </c>
      <c r="AE85" s="13">
        <f t="shared" si="54"/>
        <v>148.91969507236942</v>
      </c>
      <c r="AF85" s="13">
        <f t="shared" si="55"/>
        <v>78.258899481916472</v>
      </c>
      <c r="AG85" s="13">
        <f t="shared" si="56"/>
        <v>1808.0613401841522</v>
      </c>
    </row>
    <row r="86" spans="1:33" x14ac:dyDescent="0.3">
      <c r="A86">
        <v>273.84929591000002</v>
      </c>
      <c r="B86">
        <v>319.59302889999998</v>
      </c>
      <c r="C86">
        <v>310.04437839000002</v>
      </c>
      <c r="D86">
        <v>283.10605301999999</v>
      </c>
      <c r="E86">
        <v>243.19881749000001</v>
      </c>
      <c r="F86">
        <v>281.68618135000003</v>
      </c>
      <c r="G86" s="13">
        <f t="shared" si="38"/>
        <v>-1.4198716699999636</v>
      </c>
      <c r="H86" s="13">
        <f t="shared" si="39"/>
        <v>-66.845560900000009</v>
      </c>
      <c r="I86" s="13">
        <f t="shared" si="40"/>
        <v>2.124107645867571E-2</v>
      </c>
      <c r="K86">
        <v>353.90558077999998</v>
      </c>
      <c r="L86">
        <v>299.79289913999997</v>
      </c>
      <c r="M86">
        <v>202.4650431</v>
      </c>
      <c r="N86">
        <v>297.57658068000001</v>
      </c>
      <c r="O86" s="13">
        <f t="shared" si="41"/>
        <v>-2.2163184599999681</v>
      </c>
      <c r="P86" s="13">
        <f t="shared" si="42"/>
        <v>-151.44053767999998</v>
      </c>
      <c r="Q86" s="13">
        <f t="shared" si="43"/>
        <v>1.4634908816047254E-2</v>
      </c>
      <c r="S86" s="13" t="str">
        <f t="shared" si="44"/>
        <v>1 - Eye</v>
      </c>
      <c r="T86" s="13" t="b">
        <f t="shared" si="45"/>
        <v>1</v>
      </c>
      <c r="U86" s="13">
        <f t="shared" si="46"/>
        <v>6.6061676426284553E-3</v>
      </c>
      <c r="W86" s="13">
        <f t="shared" si="47"/>
        <v>83.501583690349747</v>
      </c>
      <c r="X86" s="13">
        <f t="shared" si="48"/>
        <v>51.394390789284621</v>
      </c>
      <c r="Y86" s="13">
        <f t="shared" si="49"/>
        <v>66.860639000796866</v>
      </c>
      <c r="Z86" s="13">
        <f t="shared" si="50"/>
        <v>48.748137590618001</v>
      </c>
      <c r="AA86" s="13">
        <f t="shared" si="51"/>
        <v>1245.1923702250178</v>
      </c>
      <c r="AB86" s="13"/>
      <c r="AC86" s="13">
        <f t="shared" si="52"/>
        <v>154.31378491592952</v>
      </c>
      <c r="AD86" s="13">
        <f t="shared" si="53"/>
        <v>82.468502385452723</v>
      </c>
      <c r="AE86" s="13">
        <f t="shared" si="54"/>
        <v>151.45675462099283</v>
      </c>
      <c r="AF86" s="13">
        <f t="shared" si="55"/>
        <v>74.702312825413486</v>
      </c>
      <c r="AG86" s="13">
        <f t="shared" si="56"/>
        <v>1587.9862594922827</v>
      </c>
    </row>
    <row r="87" spans="1:33" x14ac:dyDescent="0.3">
      <c r="A87">
        <v>277.95032579999997</v>
      </c>
      <c r="B87">
        <v>312.76739089</v>
      </c>
      <c r="C87">
        <v>318.72818495000001</v>
      </c>
      <c r="D87">
        <v>279.15496152999998</v>
      </c>
      <c r="E87">
        <v>253.29497842000001</v>
      </c>
      <c r="F87">
        <v>272.44811235999998</v>
      </c>
      <c r="G87" s="13">
        <f t="shared" si="38"/>
        <v>-6.7068491699999981</v>
      </c>
      <c r="H87" s="13">
        <f t="shared" si="39"/>
        <v>-65.433206530000007</v>
      </c>
      <c r="I87" s="13">
        <f t="shared" si="40"/>
        <v>0.10249916709988868</v>
      </c>
      <c r="K87">
        <v>362.54012377999999</v>
      </c>
      <c r="L87">
        <v>302.85793815</v>
      </c>
      <c r="M87">
        <v>203.47311289999999</v>
      </c>
      <c r="N87">
        <v>288.53268939999998</v>
      </c>
      <c r="O87" s="13">
        <f t="shared" si="41"/>
        <v>-14.325248750000014</v>
      </c>
      <c r="P87" s="13">
        <f t="shared" si="42"/>
        <v>-159.06701088</v>
      </c>
      <c r="Q87" s="13">
        <f t="shared" si="43"/>
        <v>9.0057948978540678E-2</v>
      </c>
      <c r="S87" s="13" t="str">
        <f t="shared" si="44"/>
        <v>1 - Eye</v>
      </c>
      <c r="T87" s="13" t="b">
        <f t="shared" si="45"/>
        <v>0</v>
      </c>
      <c r="U87" s="13">
        <f t="shared" si="46"/>
        <v>1.2441218121348005E-2</v>
      </c>
      <c r="W87" s="13">
        <f t="shared" si="47"/>
        <v>82.940802742797985</v>
      </c>
      <c r="X87" s="13">
        <f t="shared" si="48"/>
        <v>52.845332852942022</v>
      </c>
      <c r="Y87" s="13">
        <f t="shared" si="49"/>
        <v>65.776031672538323</v>
      </c>
      <c r="Z87" s="13">
        <f t="shared" si="50"/>
        <v>47.260240960115638</v>
      </c>
      <c r="AA87" s="13">
        <f t="shared" si="51"/>
        <v>1236.4299915412355</v>
      </c>
      <c r="AB87" s="13"/>
      <c r="AC87" s="13">
        <f t="shared" si="52"/>
        <v>161.59999611853462</v>
      </c>
      <c r="AD87" s="13">
        <f t="shared" si="53"/>
        <v>85.168252159496078</v>
      </c>
      <c r="AE87" s="13">
        <f t="shared" si="54"/>
        <v>159.7107595062005</v>
      </c>
      <c r="AF87" s="13">
        <f t="shared" si="55"/>
        <v>78.320980571372658</v>
      </c>
      <c r="AG87" s="13">
        <f t="shared" si="56"/>
        <v>1394.0184622920883</v>
      </c>
    </row>
    <row r="88" spans="1:33" x14ac:dyDescent="0.3">
      <c r="A88">
        <v>278.78127181000002</v>
      </c>
      <c r="B88">
        <v>336.27878085999998</v>
      </c>
      <c r="C88">
        <v>314.89743955</v>
      </c>
      <c r="D88">
        <v>300.98440463999998</v>
      </c>
      <c r="E88">
        <v>250.16945440000001</v>
      </c>
      <c r="F88">
        <v>296.95361914</v>
      </c>
      <c r="G88" s="13">
        <f t="shared" si="38"/>
        <v>-4.030785499999979</v>
      </c>
      <c r="H88" s="13">
        <f t="shared" si="39"/>
        <v>-64.727985149999995</v>
      </c>
      <c r="I88" s="13">
        <f t="shared" si="40"/>
        <v>6.22726860825202E-2</v>
      </c>
      <c r="K88">
        <v>356.75996199999997</v>
      </c>
      <c r="L88">
        <v>314.23428641999999</v>
      </c>
      <c r="M88">
        <v>202.15964524</v>
      </c>
      <c r="N88">
        <v>315.93933046000001</v>
      </c>
      <c r="O88" s="13">
        <f t="shared" si="41"/>
        <v>1.7050440400000184</v>
      </c>
      <c r="P88" s="13">
        <f t="shared" si="42"/>
        <v>-154.60031675999997</v>
      </c>
      <c r="Q88" s="13">
        <f t="shared" si="43"/>
        <v>-1.1028722810748908E-2</v>
      </c>
      <c r="S88" s="13" t="str">
        <f t="shared" si="44"/>
        <v>1 - Eye</v>
      </c>
      <c r="T88" s="13" t="b">
        <f t="shared" si="45"/>
        <v>0</v>
      </c>
      <c r="U88" s="13">
        <f t="shared" si="46"/>
        <v>7.330140889326911E-2</v>
      </c>
      <c r="W88" s="13">
        <f t="shared" si="47"/>
        <v>81.991965230706228</v>
      </c>
      <c r="X88" s="13">
        <f t="shared" si="48"/>
        <v>50.498223384419347</v>
      </c>
      <c r="Y88" s="13">
        <f t="shared" si="49"/>
        <v>64.853367632881103</v>
      </c>
      <c r="Z88" s="13">
        <f t="shared" si="50"/>
        <v>48.632339444111999</v>
      </c>
      <c r="AA88" s="13">
        <f t="shared" si="51"/>
        <v>1215.0551925443162</v>
      </c>
      <c r="AB88" s="13"/>
      <c r="AC88" s="13">
        <f t="shared" si="52"/>
        <v>157.45988041015181</v>
      </c>
      <c r="AD88" s="13">
        <f t="shared" si="53"/>
        <v>81.034781784510201</v>
      </c>
      <c r="AE88" s="13">
        <f t="shared" si="54"/>
        <v>154.60971870316132</v>
      </c>
      <c r="AF88" s="13">
        <f t="shared" si="55"/>
        <v>79.275260332632101</v>
      </c>
      <c r="AG88" s="13">
        <f t="shared" si="56"/>
        <v>1637.5643611412947</v>
      </c>
    </row>
    <row r="89" spans="1:33" x14ac:dyDescent="0.3">
      <c r="A89">
        <v>273.80003088000001</v>
      </c>
      <c r="B89">
        <v>332.52326835000002</v>
      </c>
      <c r="C89">
        <v>310.11259746000002</v>
      </c>
      <c r="D89">
        <v>297.09211153000001</v>
      </c>
      <c r="E89">
        <v>244.72064212999999</v>
      </c>
      <c r="F89">
        <v>294.58858709999998</v>
      </c>
      <c r="G89" s="13">
        <f t="shared" si="38"/>
        <v>-2.5035244300000272</v>
      </c>
      <c r="H89" s="13">
        <f t="shared" si="39"/>
        <v>-65.39195533000003</v>
      </c>
      <c r="I89" s="13">
        <f t="shared" si="40"/>
        <v>3.828489937892221E-2</v>
      </c>
      <c r="K89">
        <v>351.24590850999999</v>
      </c>
      <c r="L89">
        <v>312.61075284999998</v>
      </c>
      <c r="M89">
        <v>201.37313085</v>
      </c>
      <c r="N89">
        <v>312.00487683</v>
      </c>
      <c r="O89" s="13">
        <f t="shared" si="41"/>
        <v>-0.60587601999998242</v>
      </c>
      <c r="P89" s="13">
        <f t="shared" si="42"/>
        <v>-149.87277766</v>
      </c>
      <c r="Q89" s="13">
        <f t="shared" si="43"/>
        <v>4.0426021954064742E-3</v>
      </c>
      <c r="S89" s="13" t="str">
        <f t="shared" si="44"/>
        <v>1 - Eye</v>
      </c>
      <c r="T89" s="13" t="b">
        <f t="shared" si="45"/>
        <v>0</v>
      </c>
      <c r="U89" s="13">
        <f t="shared" si="46"/>
        <v>3.4242297183515735E-2</v>
      </c>
      <c r="W89" s="13">
        <f t="shared" si="47"/>
        <v>81.98609243667272</v>
      </c>
      <c r="X89" s="13">
        <f t="shared" si="48"/>
        <v>50.734301662981096</v>
      </c>
      <c r="Y89" s="13">
        <f t="shared" si="49"/>
        <v>65.439861372502364</v>
      </c>
      <c r="Z89" s="13">
        <f t="shared" si="50"/>
        <v>47.798021837861995</v>
      </c>
      <c r="AA89" s="13">
        <f t="shared" si="51"/>
        <v>1203.9110108063489</v>
      </c>
      <c r="AB89" s="13"/>
      <c r="AC89" s="13">
        <f t="shared" si="52"/>
        <v>152.55802181146061</v>
      </c>
      <c r="AD89" s="13">
        <f t="shared" si="53"/>
        <v>79.964818735608191</v>
      </c>
      <c r="AE89" s="13">
        <f t="shared" si="54"/>
        <v>149.8740023128608</v>
      </c>
      <c r="AF89" s="13">
        <f t="shared" si="55"/>
        <v>75.277222574452253</v>
      </c>
      <c r="AG89" s="13">
        <f t="shared" si="56"/>
        <v>1515.6333041433363</v>
      </c>
    </row>
    <row r="90" spans="1:33" x14ac:dyDescent="0.3">
      <c r="A90">
        <v>276.98085975999999</v>
      </c>
      <c r="B90">
        <v>336.06274494000002</v>
      </c>
      <c r="C90">
        <v>311.42151446000003</v>
      </c>
      <c r="D90">
        <v>300.29060002</v>
      </c>
      <c r="E90">
        <v>246.51155438999999</v>
      </c>
      <c r="F90">
        <v>297.34187218</v>
      </c>
      <c r="G90" s="13">
        <f t="shared" si="38"/>
        <v>-2.9487278400000037</v>
      </c>
      <c r="H90" s="13">
        <f t="shared" si="39"/>
        <v>-64.909960070000039</v>
      </c>
      <c r="I90" s="13">
        <f t="shared" si="40"/>
        <v>4.5427971867800315E-2</v>
      </c>
      <c r="K90">
        <v>350.72305310000002</v>
      </c>
      <c r="L90">
        <v>313.41373277000002</v>
      </c>
      <c r="M90">
        <v>201.41123777000001</v>
      </c>
      <c r="N90">
        <v>314.82308533999998</v>
      </c>
      <c r="O90" s="13">
        <f t="shared" si="41"/>
        <v>1.4093525699999532</v>
      </c>
      <c r="P90" s="13">
        <f t="shared" si="42"/>
        <v>-149.31181533</v>
      </c>
      <c r="Q90" s="13">
        <f t="shared" si="43"/>
        <v>-9.4389889164838477E-3</v>
      </c>
      <c r="S90" s="13" t="str">
        <f t="shared" si="44"/>
        <v>1 - Eye</v>
      </c>
      <c r="T90" s="13" t="b">
        <f t="shared" si="45"/>
        <v>0</v>
      </c>
      <c r="U90" s="13">
        <f t="shared" si="46"/>
        <v>5.4866960784284165E-2</v>
      </c>
      <c r="W90" s="13">
        <f t="shared" si="47"/>
        <v>81.952657526041378</v>
      </c>
      <c r="X90" s="13">
        <f t="shared" si="48"/>
        <v>49.656873122883177</v>
      </c>
      <c r="Y90" s="13">
        <f t="shared" si="49"/>
        <v>64.976902912984329</v>
      </c>
      <c r="Z90" s="13">
        <f t="shared" si="50"/>
        <v>49.271539016215257</v>
      </c>
      <c r="AA90" s="13">
        <f t="shared" si="51"/>
        <v>1211.7623078585862</v>
      </c>
      <c r="AB90" s="13"/>
      <c r="AC90" s="13">
        <f t="shared" si="52"/>
        <v>152.479091845011</v>
      </c>
      <c r="AD90" s="13">
        <f t="shared" si="53"/>
        <v>77.142004322358346</v>
      </c>
      <c r="AE90" s="13">
        <f t="shared" si="54"/>
        <v>149.31846661349891</v>
      </c>
      <c r="AF90" s="13">
        <f t="shared" si="55"/>
        <v>78.497712754164766</v>
      </c>
      <c r="AG90" s="13">
        <f t="shared" si="56"/>
        <v>1638.9181864163968</v>
      </c>
    </row>
    <row r="91" spans="1:33" x14ac:dyDescent="0.3">
      <c r="A91">
        <v>279.15090607000002</v>
      </c>
      <c r="B91">
        <v>338.84372354999999</v>
      </c>
      <c r="C91">
        <v>313.41793925000002</v>
      </c>
      <c r="D91">
        <v>302.02211260000001</v>
      </c>
      <c r="E91">
        <v>248.15553381000001</v>
      </c>
      <c r="F91">
        <v>299.91434272999999</v>
      </c>
      <c r="G91" s="13">
        <f t="shared" si="38"/>
        <v>-2.1077698700000269</v>
      </c>
      <c r="H91" s="13">
        <f t="shared" si="39"/>
        <v>-65.262405440000009</v>
      </c>
      <c r="I91" s="13">
        <f t="shared" si="40"/>
        <v>3.2296846182567347E-2</v>
      </c>
      <c r="K91">
        <v>354.10959546999999</v>
      </c>
      <c r="L91">
        <v>311.84835355000001</v>
      </c>
      <c r="M91">
        <v>201.61501684999999</v>
      </c>
      <c r="N91">
        <v>317.33118350000001</v>
      </c>
      <c r="O91" s="13">
        <f t="shared" si="41"/>
        <v>5.4828299499999957</v>
      </c>
      <c r="P91" s="13">
        <f t="shared" si="42"/>
        <v>-152.49457862</v>
      </c>
      <c r="Q91" s="13">
        <f t="shared" si="43"/>
        <v>-3.5954261453862012E-2</v>
      </c>
      <c r="S91" s="13" t="str">
        <f t="shared" si="44"/>
        <v>1 - Eye</v>
      </c>
      <c r="T91" s="13" t="b">
        <f t="shared" si="45"/>
        <v>0</v>
      </c>
      <c r="U91" s="13">
        <f t="shared" si="46"/>
        <v>6.8251107636429359E-2</v>
      </c>
      <c r="W91" s="13">
        <f t="shared" si="47"/>
        <v>82.678835341482184</v>
      </c>
      <c r="X91" s="13">
        <f t="shared" si="48"/>
        <v>50.299707711997485</v>
      </c>
      <c r="Y91" s="13">
        <f t="shared" si="49"/>
        <v>65.296433728342492</v>
      </c>
      <c r="Z91" s="13">
        <f t="shared" si="50"/>
        <v>49.761529242624391</v>
      </c>
      <c r="AA91" s="13">
        <f t="shared" si="51"/>
        <v>1237.6469614219689</v>
      </c>
      <c r="AB91" s="13"/>
      <c r="AC91" s="13">
        <f t="shared" si="52"/>
        <v>156.36478923281814</v>
      </c>
      <c r="AD91" s="13">
        <f t="shared" si="53"/>
        <v>79.671545221632087</v>
      </c>
      <c r="AE91" s="13">
        <f t="shared" si="54"/>
        <v>152.59311233719555</v>
      </c>
      <c r="AF91" s="13">
        <f t="shared" si="55"/>
        <v>80.464920906808644</v>
      </c>
      <c r="AG91" s="13">
        <f t="shared" si="56"/>
        <v>1852.8309127929592</v>
      </c>
    </row>
    <row r="92" spans="1:33" x14ac:dyDescent="0.3">
      <c r="A92">
        <v>281.24538078</v>
      </c>
      <c r="B92">
        <v>330.15191801999998</v>
      </c>
      <c r="C92">
        <v>318.73682740999999</v>
      </c>
      <c r="D92">
        <v>298.18094215999997</v>
      </c>
      <c r="E92">
        <v>252.39619845999999</v>
      </c>
      <c r="F92">
        <v>295.30521843999998</v>
      </c>
      <c r="G92" s="13">
        <f t="shared" si="38"/>
        <v>-2.8757237199999963</v>
      </c>
      <c r="H92" s="13">
        <f t="shared" si="39"/>
        <v>-66.340628949999996</v>
      </c>
      <c r="I92" s="13">
        <f t="shared" si="40"/>
        <v>4.3347851316986895E-2</v>
      </c>
      <c r="K92">
        <v>356.05269534000001</v>
      </c>
      <c r="L92">
        <v>310.10110545999999</v>
      </c>
      <c r="M92">
        <v>205.28443741999999</v>
      </c>
      <c r="N92">
        <v>315.68664039999999</v>
      </c>
      <c r="O92" s="13">
        <f t="shared" si="41"/>
        <v>5.5855349400000023</v>
      </c>
      <c r="P92" s="13">
        <f t="shared" si="42"/>
        <v>-150.76825792000002</v>
      </c>
      <c r="Q92" s="13">
        <f t="shared" si="43"/>
        <v>-3.7047154467777788E-2</v>
      </c>
      <c r="S92" s="13" t="str">
        <f t="shared" si="44"/>
        <v>1 - Eye</v>
      </c>
      <c r="T92" s="13" t="b">
        <f t="shared" si="45"/>
        <v>0</v>
      </c>
      <c r="U92" s="13">
        <f t="shared" si="46"/>
        <v>8.0395005784764689E-2</v>
      </c>
      <c r="W92" s="13">
        <f t="shared" si="47"/>
        <v>80.457078704782745</v>
      </c>
      <c r="X92" s="13">
        <f t="shared" si="48"/>
        <v>49.272222071374458</v>
      </c>
      <c r="Y92" s="13">
        <f t="shared" si="49"/>
        <v>66.402927920351132</v>
      </c>
      <c r="Z92" s="13">
        <f t="shared" si="50"/>
        <v>45.2390074178399</v>
      </c>
      <c r="AA92" s="13">
        <f t="shared" si="51"/>
        <v>1114.394844534336</v>
      </c>
      <c r="AB92" s="13"/>
      <c r="AC92" s="13">
        <f t="shared" si="52"/>
        <v>152.82276446114861</v>
      </c>
      <c r="AD92" s="13">
        <f t="shared" si="53"/>
        <v>77.447849524664292</v>
      </c>
      <c r="AE92" s="13">
        <f t="shared" si="54"/>
        <v>150.87168653129589</v>
      </c>
      <c r="AF92" s="13">
        <f t="shared" si="55"/>
        <v>77.325992866337018</v>
      </c>
      <c r="AG92" s="13">
        <f t="shared" si="56"/>
        <v>1302.5936051546053</v>
      </c>
    </row>
    <row r="93" spans="1:33" x14ac:dyDescent="0.3">
      <c r="A93">
        <v>282.29397835999998</v>
      </c>
      <c r="B93">
        <v>329.97249220999998</v>
      </c>
      <c r="C93">
        <v>321.82765288000002</v>
      </c>
      <c r="D93">
        <v>299.07684337000001</v>
      </c>
      <c r="E93">
        <v>255.99417835</v>
      </c>
      <c r="F93">
        <v>292.64078051000001</v>
      </c>
      <c r="G93" s="13">
        <f t="shared" si="38"/>
        <v>-6.4360628599999927</v>
      </c>
      <c r="H93" s="13">
        <f t="shared" si="39"/>
        <v>-65.833474530000018</v>
      </c>
      <c r="I93" s="13">
        <f t="shared" si="40"/>
        <v>9.7762770474268498E-2</v>
      </c>
      <c r="K93">
        <v>359.64948776</v>
      </c>
      <c r="L93">
        <v>319.28942510000002</v>
      </c>
      <c r="M93">
        <v>209.63247755</v>
      </c>
      <c r="N93">
        <v>314.06671476999998</v>
      </c>
      <c r="O93" s="13">
        <f t="shared" si="41"/>
        <v>-5.2227103300000408</v>
      </c>
      <c r="P93" s="13">
        <f t="shared" si="42"/>
        <v>-150.01701021</v>
      </c>
      <c r="Q93" s="13">
        <f t="shared" si="43"/>
        <v>3.4814120896617493E-2</v>
      </c>
      <c r="S93" s="13" t="str">
        <f t="shared" si="44"/>
        <v>1 - Eye</v>
      </c>
      <c r="T93" s="13" t="b">
        <f t="shared" si="45"/>
        <v>0</v>
      </c>
      <c r="U93" s="13">
        <f t="shared" si="46"/>
        <v>6.2948649577651006E-2</v>
      </c>
      <c r="W93" s="13">
        <f t="shared" si="47"/>
        <v>80.993516586029429</v>
      </c>
      <c r="X93" s="13">
        <f t="shared" si="48"/>
        <v>50.174221850447182</v>
      </c>
      <c r="Y93" s="13">
        <f t="shared" si="49"/>
        <v>66.147330058211963</v>
      </c>
      <c r="Z93" s="13">
        <f t="shared" si="50"/>
        <v>45.665481263399705</v>
      </c>
      <c r="AA93" s="13">
        <f t="shared" si="51"/>
        <v>1144.2045626467318</v>
      </c>
      <c r="AB93" s="13"/>
      <c r="AC93" s="13">
        <f t="shared" si="52"/>
        <v>151.28982078850197</v>
      </c>
      <c r="AD93" s="13">
        <f t="shared" si="53"/>
        <v>78.0897096768214</v>
      </c>
      <c r="AE93" s="13">
        <f t="shared" si="54"/>
        <v>150.1078947142299</v>
      </c>
      <c r="AF93" s="13">
        <f t="shared" si="55"/>
        <v>74.38203718595264</v>
      </c>
      <c r="AG93" s="13">
        <f t="shared" si="56"/>
        <v>1003.3236028703906</v>
      </c>
    </row>
    <row r="94" spans="1:33" x14ac:dyDescent="0.3">
      <c r="A94">
        <v>281.11943638000002</v>
      </c>
      <c r="B94">
        <v>332.70246266999999</v>
      </c>
      <c r="C94">
        <v>320.03119578000002</v>
      </c>
      <c r="D94">
        <v>300.62159709999997</v>
      </c>
      <c r="E94">
        <v>254.62935358999999</v>
      </c>
      <c r="F94">
        <v>295.03421665000002</v>
      </c>
      <c r="G94" s="13">
        <f t="shared" si="38"/>
        <v>-5.5873804499999551</v>
      </c>
      <c r="H94" s="13">
        <f t="shared" si="39"/>
        <v>-65.401842190000025</v>
      </c>
      <c r="I94" s="13">
        <f t="shared" si="40"/>
        <v>8.543154539543335E-2</v>
      </c>
      <c r="K94">
        <v>359.96152190999999</v>
      </c>
      <c r="L94">
        <v>317.02338808000002</v>
      </c>
      <c r="M94">
        <v>207.53802361999999</v>
      </c>
      <c r="N94">
        <v>314.42538337000002</v>
      </c>
      <c r="O94" s="13">
        <f t="shared" si="41"/>
        <v>-2.5980047099999979</v>
      </c>
      <c r="P94" s="13">
        <f t="shared" si="42"/>
        <v>-152.42349829</v>
      </c>
      <c r="Q94" s="13">
        <f t="shared" si="43"/>
        <v>1.7044646915641906E-2</v>
      </c>
      <c r="S94" s="13" t="str">
        <f t="shared" si="44"/>
        <v>1 - Eye</v>
      </c>
      <c r="T94" s="13" t="b">
        <f t="shared" si="45"/>
        <v>0</v>
      </c>
      <c r="U94" s="13">
        <f t="shared" si="46"/>
        <v>6.8386898479791444E-2</v>
      </c>
      <c r="W94" s="13">
        <f t="shared" si="47"/>
        <v>81.060745607089828</v>
      </c>
      <c r="X94" s="13">
        <f t="shared" si="48"/>
        <v>50.431210131464226</v>
      </c>
      <c r="Y94" s="13">
        <f t="shared" si="49"/>
        <v>65.640077560425766</v>
      </c>
      <c r="Z94" s="13">
        <f t="shared" si="50"/>
        <v>46.050203522289664</v>
      </c>
      <c r="AA94" s="13">
        <f t="shared" si="51"/>
        <v>1157.7812555372041</v>
      </c>
      <c r="AB94" s="13"/>
      <c r="AC94" s="13">
        <f t="shared" si="52"/>
        <v>154.32450794387418</v>
      </c>
      <c r="AD94" s="13">
        <f t="shared" si="53"/>
        <v>80.385992751962775</v>
      </c>
      <c r="AE94" s="13">
        <f t="shared" si="54"/>
        <v>152.44563771861371</v>
      </c>
      <c r="AF94" s="13">
        <f t="shared" si="55"/>
        <v>75.817385417171863</v>
      </c>
      <c r="AG94" s="13">
        <f t="shared" si="56"/>
        <v>1297.3457542554038</v>
      </c>
    </row>
    <row r="95" spans="1:33" x14ac:dyDescent="0.3">
      <c r="A95">
        <v>281.40053534999998</v>
      </c>
      <c r="B95">
        <v>328.70673663000002</v>
      </c>
      <c r="C95">
        <v>320.78373985000002</v>
      </c>
      <c r="D95">
        <v>299.03734751000002</v>
      </c>
      <c r="E95">
        <v>254.82266568</v>
      </c>
      <c r="F95">
        <v>293.5519352</v>
      </c>
      <c r="G95" s="13">
        <f t="shared" si="38"/>
        <v>-5.4854123100000152</v>
      </c>
      <c r="H95" s="13">
        <f t="shared" si="39"/>
        <v>-65.961074170000018</v>
      </c>
      <c r="I95" s="13">
        <f t="shared" si="40"/>
        <v>8.3161355072274651E-2</v>
      </c>
      <c r="K95">
        <v>360.33027263000002</v>
      </c>
      <c r="L95">
        <v>316.45635845999999</v>
      </c>
      <c r="M95">
        <v>209.63624439</v>
      </c>
      <c r="N95">
        <v>312.08946694999997</v>
      </c>
      <c r="O95" s="13">
        <f t="shared" si="41"/>
        <v>-4.3668915100000163</v>
      </c>
      <c r="P95" s="13">
        <f t="shared" si="42"/>
        <v>-150.69402824000002</v>
      </c>
      <c r="Q95" s="13">
        <f t="shared" si="43"/>
        <v>2.897853060935612E-2</v>
      </c>
      <c r="S95" s="13" t="str">
        <f t="shared" si="44"/>
        <v>1 - Eye</v>
      </c>
      <c r="T95" s="13" t="b">
        <f t="shared" si="45"/>
        <v>0</v>
      </c>
      <c r="U95" s="13">
        <f t="shared" si="46"/>
        <v>5.4182824462918527E-2</v>
      </c>
      <c r="W95" s="13">
        <f t="shared" si="47"/>
        <v>79.783983518364607</v>
      </c>
      <c r="X95" s="13">
        <f t="shared" si="48"/>
        <v>49.308310125604564</v>
      </c>
      <c r="Y95" s="13">
        <f t="shared" si="49"/>
        <v>66.18876833625886</v>
      </c>
      <c r="Z95" s="13">
        <f t="shared" si="50"/>
        <v>44.070888574865798</v>
      </c>
      <c r="AA95" s="13">
        <f t="shared" si="51"/>
        <v>1086.5289455472298</v>
      </c>
      <c r="AB95" s="13"/>
      <c r="AC95" s="13">
        <f t="shared" si="52"/>
        <v>152.1475498318967</v>
      </c>
      <c r="AD95" s="13">
        <f t="shared" si="53"/>
        <v>79.874746900367967</v>
      </c>
      <c r="AE95" s="13">
        <f t="shared" si="54"/>
        <v>150.75728801175097</v>
      </c>
      <c r="AF95" s="13">
        <f t="shared" si="55"/>
        <v>73.663064751674455</v>
      </c>
      <c r="AG95" s="13">
        <f t="shared" si="56"/>
        <v>1095.3682167576148</v>
      </c>
    </row>
    <row r="96" spans="1:33" x14ac:dyDescent="0.3">
      <c r="A96">
        <v>281.51074512000002</v>
      </c>
      <c r="B96">
        <v>333.12352019999997</v>
      </c>
      <c r="C96">
        <v>320.05719248000003</v>
      </c>
      <c r="D96">
        <v>300.60961940999999</v>
      </c>
      <c r="E96">
        <v>255.32551273999999</v>
      </c>
      <c r="F96">
        <v>295.56552873999999</v>
      </c>
      <c r="G96" s="13">
        <f t="shared" si="38"/>
        <v>-5.0440906700000028</v>
      </c>
      <c r="H96" s="13">
        <f t="shared" si="39"/>
        <v>-64.731679740000033</v>
      </c>
      <c r="I96" s="13">
        <f t="shared" si="40"/>
        <v>7.7923061633190988E-2</v>
      </c>
      <c r="K96">
        <v>360.7119222</v>
      </c>
      <c r="L96">
        <v>314.42865989000001</v>
      </c>
      <c r="M96">
        <v>208.44617467</v>
      </c>
      <c r="N96">
        <v>314.87171482000002</v>
      </c>
      <c r="O96" s="13">
        <f t="shared" si="41"/>
        <v>0.44305493000001661</v>
      </c>
      <c r="P96" s="13">
        <f t="shared" si="42"/>
        <v>-152.26574753</v>
      </c>
      <c r="Q96" s="13">
        <f t="shared" si="43"/>
        <v>-2.9097478401222455E-3</v>
      </c>
      <c r="S96" s="13" t="str">
        <f t="shared" si="44"/>
        <v>1 - Eye</v>
      </c>
      <c r="T96" s="13" t="b">
        <f t="shared" si="45"/>
        <v>0</v>
      </c>
      <c r="U96" s="13">
        <f t="shared" si="46"/>
        <v>8.0832809473313227E-2</v>
      </c>
      <c r="W96" s="13">
        <f t="shared" si="47"/>
        <v>80.570465556848774</v>
      </c>
      <c r="X96" s="13">
        <f t="shared" si="48"/>
        <v>50.427991717489725</v>
      </c>
      <c r="Y96" s="13">
        <f t="shared" si="49"/>
        <v>64.927907810502504</v>
      </c>
      <c r="Z96" s="13">
        <f t="shared" si="50"/>
        <v>45.785031585705319</v>
      </c>
      <c r="AA96" s="13">
        <f t="shared" si="51"/>
        <v>1149.5555942633173</v>
      </c>
      <c r="AB96" s="13"/>
      <c r="AC96" s="13">
        <f t="shared" si="52"/>
        <v>154.47690790648468</v>
      </c>
      <c r="AD96" s="13">
        <f t="shared" si="53"/>
        <v>81.377664336523722</v>
      </c>
      <c r="AE96" s="13">
        <f t="shared" si="54"/>
        <v>152.26639211769844</v>
      </c>
      <c r="AF96" s="13">
        <f t="shared" si="55"/>
        <v>75.309759358747201</v>
      </c>
      <c r="AG96" s="13">
        <f t="shared" si="56"/>
        <v>1405.7482040519858</v>
      </c>
    </row>
    <row r="97" spans="1:33" x14ac:dyDescent="0.3">
      <c r="A97">
        <v>279.89055673000001</v>
      </c>
      <c r="B97">
        <v>332.98307466</v>
      </c>
      <c r="C97">
        <v>319.11014041999999</v>
      </c>
      <c r="D97">
        <v>301.43100072999999</v>
      </c>
      <c r="E97">
        <v>253.52931699000001</v>
      </c>
      <c r="F97">
        <v>296.07962128000003</v>
      </c>
      <c r="G97" s="13">
        <f t="shared" si="38"/>
        <v>-5.3513794499999676</v>
      </c>
      <c r="H97" s="13">
        <f t="shared" si="39"/>
        <v>-65.580823429999981</v>
      </c>
      <c r="I97" s="13">
        <f t="shared" si="40"/>
        <v>8.159975996202537E-2</v>
      </c>
      <c r="K97">
        <v>357.56860141999999</v>
      </c>
      <c r="L97">
        <v>317.25175053999999</v>
      </c>
      <c r="M97">
        <v>206.77922638000001</v>
      </c>
      <c r="N97">
        <v>317.66290980999997</v>
      </c>
      <c r="O97" s="13">
        <f t="shared" si="41"/>
        <v>0.41115926999998464</v>
      </c>
      <c r="P97" s="13">
        <f t="shared" si="42"/>
        <v>-150.78937503999998</v>
      </c>
      <c r="Q97" s="13">
        <f t="shared" si="43"/>
        <v>-2.7267124748737515E-3</v>
      </c>
      <c r="S97" s="13" t="str">
        <f t="shared" si="44"/>
        <v>1 - Eye</v>
      </c>
      <c r="T97" s="13" t="b">
        <f t="shared" si="45"/>
        <v>0</v>
      </c>
      <c r="U97" s="13">
        <f t="shared" si="46"/>
        <v>8.4326472436899128E-2</v>
      </c>
      <c r="W97" s="13">
        <f t="shared" si="47"/>
        <v>80.743246934067628</v>
      </c>
      <c r="X97" s="13">
        <f t="shared" si="48"/>
        <v>50.335962433444124</v>
      </c>
      <c r="Y97" s="13">
        <f t="shared" si="49"/>
        <v>65.79879682619368</v>
      </c>
      <c r="Z97" s="13">
        <f t="shared" si="50"/>
        <v>45.351734608497466</v>
      </c>
      <c r="AA97" s="13">
        <f t="shared" si="51"/>
        <v>1139.5449317249272</v>
      </c>
      <c r="AB97" s="13"/>
      <c r="AC97" s="13">
        <f t="shared" si="52"/>
        <v>152.37207402978819</v>
      </c>
      <c r="AD97" s="13">
        <f t="shared" si="53"/>
        <v>79.254988394612283</v>
      </c>
      <c r="AE97" s="13">
        <f t="shared" si="54"/>
        <v>150.78993559551338</v>
      </c>
      <c r="AF97" s="13">
        <f t="shared" si="55"/>
        <v>74.699224069450736</v>
      </c>
      <c r="AG97" s="13">
        <f t="shared" si="56"/>
        <v>1170.0892422283548</v>
      </c>
    </row>
    <row r="98" spans="1:33" x14ac:dyDescent="0.3">
      <c r="A98">
        <v>274.59741875999998</v>
      </c>
      <c r="B98">
        <v>321.89418368999998</v>
      </c>
      <c r="C98">
        <v>312.06244695999999</v>
      </c>
      <c r="D98">
        <v>291.46426396999999</v>
      </c>
      <c r="E98">
        <v>253.27874879999999</v>
      </c>
      <c r="F98">
        <v>288.87894935000003</v>
      </c>
      <c r="G98" s="13">
        <f t="shared" si="38"/>
        <v>-2.5853146199999628</v>
      </c>
      <c r="H98" s="13">
        <f t="shared" si="39"/>
        <v>-58.78369816</v>
      </c>
      <c r="I98" s="13">
        <f t="shared" si="40"/>
        <v>4.3980128860949548E-2</v>
      </c>
      <c r="K98">
        <v>352.64533482000002</v>
      </c>
      <c r="L98">
        <v>312.32037485000001</v>
      </c>
      <c r="M98">
        <v>213.96513942000001</v>
      </c>
      <c r="N98">
        <v>306.81829729999998</v>
      </c>
      <c r="O98" s="13">
        <f t="shared" si="41"/>
        <v>-5.5020775500000241</v>
      </c>
      <c r="P98" s="13">
        <f t="shared" si="42"/>
        <v>-138.6801954</v>
      </c>
      <c r="Q98" s="13">
        <f t="shared" si="43"/>
        <v>3.9674573100580042E-2</v>
      </c>
      <c r="S98" s="13" t="str">
        <f t="shared" si="44"/>
        <v>1 - Eye</v>
      </c>
      <c r="T98" s="13" t="b">
        <f t="shared" si="45"/>
        <v>1</v>
      </c>
      <c r="U98" s="13">
        <f t="shared" si="46"/>
        <v>4.305555760369506E-3</v>
      </c>
      <c r="W98" s="13">
        <f t="shared" si="47"/>
        <v>73.20327805854491</v>
      </c>
      <c r="X98" s="13">
        <f t="shared" si="48"/>
        <v>48.26601653536823</v>
      </c>
      <c r="Y98" s="13">
        <f t="shared" si="49"/>
        <v>58.840521930472143</v>
      </c>
      <c r="Z98" s="13">
        <f t="shared" si="50"/>
        <v>39.300017651249448</v>
      </c>
      <c r="AA98" s="13">
        <f t="shared" si="51"/>
        <v>942.82105049884092</v>
      </c>
      <c r="AB98" s="13"/>
      <c r="AC98" s="13">
        <f t="shared" si="52"/>
        <v>139.95032665267982</v>
      </c>
      <c r="AD98" s="13">
        <f t="shared" si="53"/>
        <v>78.632913064528353</v>
      </c>
      <c r="AE98" s="13">
        <f t="shared" si="54"/>
        <v>138.78929877172951</v>
      </c>
      <c r="AF98" s="13">
        <f t="shared" si="55"/>
        <v>62.47844146910176</v>
      </c>
      <c r="AG98" s="13">
        <f t="shared" si="56"/>
        <v>878.56168371573301</v>
      </c>
    </row>
    <row r="99" spans="1:33" x14ac:dyDescent="0.3">
      <c r="A99">
        <v>274.70327958000001</v>
      </c>
      <c r="B99">
        <v>328.49143427000001</v>
      </c>
      <c r="C99">
        <v>312.02072651999998</v>
      </c>
      <c r="D99">
        <v>295.97097016999999</v>
      </c>
      <c r="E99">
        <v>246.43108638999999</v>
      </c>
      <c r="F99">
        <v>291.70790302</v>
      </c>
      <c r="G99" s="13">
        <f t="shared" ref="G99:G102" si="57">F99-D99</f>
        <v>-4.2630671499999835</v>
      </c>
      <c r="H99" s="13">
        <f t="shared" si="39"/>
        <v>-65.589640129999992</v>
      </c>
      <c r="I99" s="13">
        <f t="shared" ref="I99:I102" si="58">G99/H99</f>
        <v>6.4996044215984386E-2</v>
      </c>
      <c r="K99">
        <v>353.86941605999999</v>
      </c>
      <c r="L99">
        <v>313.17133330000001</v>
      </c>
      <c r="M99">
        <v>202.75224971</v>
      </c>
      <c r="N99">
        <v>312.07549424000001</v>
      </c>
      <c r="O99" s="13">
        <f t="shared" ref="O99:O102" si="59">N99-L99</f>
        <v>-1.095839060000003</v>
      </c>
      <c r="P99" s="13">
        <f t="shared" si="42"/>
        <v>-151.11716634999999</v>
      </c>
      <c r="Q99" s="13">
        <f t="shared" ref="Q99:Q102" si="60">O99/P99</f>
        <v>7.2515855509224418E-3</v>
      </c>
      <c r="S99" s="13" t="str">
        <f t="shared" si="44"/>
        <v>1 - Eye</v>
      </c>
      <c r="T99" s="13" t="b">
        <f t="shared" si="45"/>
        <v>0</v>
      </c>
      <c r="U99" s="13">
        <f t="shared" si="46"/>
        <v>5.7744458665061942E-2</v>
      </c>
      <c r="W99" s="13">
        <f t="shared" ref="W99:W102" si="61">(X99+Y99+Z99)/2</f>
        <v>80.810312533874537</v>
      </c>
      <c r="X99" s="13">
        <f t="shared" si="48"/>
        <v>49.499216472577658</v>
      </c>
      <c r="Y99" s="13">
        <f t="shared" si="49"/>
        <v>65.728035372345602</v>
      </c>
      <c r="Z99" s="13">
        <f t="shared" si="50"/>
        <v>46.393373222825808</v>
      </c>
      <c r="AA99" s="13">
        <f t="shared" ref="AA99:AA102" si="62">SQRT(W99*(W99-X99)*(W99-Y99)*(W99-Z99))</f>
        <v>1146.0461596756836</v>
      </c>
      <c r="AB99" s="13"/>
      <c r="AC99" s="13">
        <f t="shared" ref="AC99:AC102" si="63">(AD99+AE99+AF99)/2</f>
        <v>152.7779849798541</v>
      </c>
      <c r="AD99" s="13">
        <f t="shared" si="53"/>
        <v>80.634872474016959</v>
      </c>
      <c r="AE99" s="13">
        <f t="shared" si="54"/>
        <v>151.12113958311389</v>
      </c>
      <c r="AF99" s="13">
        <f t="shared" si="55"/>
        <v>73.799957902577361</v>
      </c>
      <c r="AG99" s="13">
        <f t="shared" ref="AG99:AG102" si="64">SQRT(AC99*(AC99-AD99)*(AC99-AE99)*(AC99-AF99))</f>
        <v>1200.9417956831778</v>
      </c>
    </row>
    <row r="100" spans="1:33" x14ac:dyDescent="0.3">
      <c r="A100">
        <v>282.14808797000001</v>
      </c>
      <c r="B100">
        <v>352.28740625</v>
      </c>
      <c r="C100">
        <v>312.36027647999998</v>
      </c>
      <c r="D100">
        <v>323.94261726000002</v>
      </c>
      <c r="E100">
        <v>261.48556194999998</v>
      </c>
      <c r="F100">
        <v>321.70858422999999</v>
      </c>
      <c r="G100" s="13">
        <f t="shared" si="57"/>
        <v>-2.2340330300000346</v>
      </c>
      <c r="H100" s="13">
        <f t="shared" si="39"/>
        <v>-50.874714530000006</v>
      </c>
      <c r="I100" s="13">
        <f t="shared" si="58"/>
        <v>4.3912443551553708E-2</v>
      </c>
      <c r="K100">
        <v>349.25069050000002</v>
      </c>
      <c r="L100">
        <v>338.79095143000001</v>
      </c>
      <c r="M100">
        <v>230.90858323</v>
      </c>
      <c r="N100">
        <v>335.69614001999997</v>
      </c>
      <c r="O100" s="13">
        <f t="shared" si="59"/>
        <v>-3.0948114100000339</v>
      </c>
      <c r="P100" s="13">
        <f t="shared" si="42"/>
        <v>-118.34210727000001</v>
      </c>
      <c r="Q100" s="13">
        <f t="shared" si="60"/>
        <v>2.6151396839158497E-2</v>
      </c>
      <c r="S100" s="13" t="str">
        <f t="shared" si="44"/>
        <v>1 - Eye</v>
      </c>
      <c r="T100" s="13" t="b">
        <f t="shared" si="45"/>
        <v>0</v>
      </c>
      <c r="U100" s="13">
        <f t="shared" si="46"/>
        <v>1.7761046712395211E-2</v>
      </c>
      <c r="W100" s="13">
        <f t="shared" si="61"/>
        <v>64.628085042551135</v>
      </c>
      <c r="X100" s="13">
        <f t="shared" si="48"/>
        <v>41.427085312044326</v>
      </c>
      <c r="Y100" s="13">
        <f t="shared" si="49"/>
        <v>50.923741831174631</v>
      </c>
      <c r="Z100" s="13">
        <f t="shared" si="50"/>
        <v>36.905342941883305</v>
      </c>
      <c r="AA100" s="13">
        <f t="shared" si="62"/>
        <v>754.76403765963198</v>
      </c>
      <c r="AB100" s="13"/>
      <c r="AC100" s="13">
        <f t="shared" si="63"/>
        <v>120.34383569103289</v>
      </c>
      <c r="AD100" s="13">
        <f t="shared" si="53"/>
        <v>68.446428387516789</v>
      </c>
      <c r="AE100" s="13">
        <f t="shared" si="54"/>
        <v>118.38256717425779</v>
      </c>
      <c r="AF100" s="13">
        <f t="shared" si="55"/>
        <v>53.858675820291218</v>
      </c>
      <c r="AG100" s="13">
        <f t="shared" si="64"/>
        <v>902.43440201184262</v>
      </c>
    </row>
    <row r="101" spans="1:33" x14ac:dyDescent="0.3">
      <c r="A101">
        <v>273.32345821000001</v>
      </c>
      <c r="B101">
        <v>321.19750085999999</v>
      </c>
      <c r="C101">
        <v>312.62604671000003</v>
      </c>
      <c r="D101">
        <v>290.85209607000002</v>
      </c>
      <c r="E101">
        <v>254.40356047</v>
      </c>
      <c r="F101">
        <v>288.41605127000003</v>
      </c>
      <c r="G101" s="13">
        <f t="shared" si="57"/>
        <v>-2.4360447999999906</v>
      </c>
      <c r="H101" s="13">
        <f t="shared" si="39"/>
        <v>-58.222486240000023</v>
      </c>
      <c r="I101" s="13">
        <f t="shared" si="58"/>
        <v>4.1840274390865476E-2</v>
      </c>
      <c r="K101">
        <v>360.17962740000002</v>
      </c>
      <c r="L101">
        <v>312.14922988000001</v>
      </c>
      <c r="M101">
        <v>218.88326954999999</v>
      </c>
      <c r="N101">
        <v>307.20300892</v>
      </c>
      <c r="O101" s="13">
        <f t="shared" si="59"/>
        <v>-4.9462209600000051</v>
      </c>
      <c r="P101" s="13">
        <f t="shared" si="42"/>
        <v>-141.29635785000002</v>
      </c>
      <c r="Q101" s="13">
        <f t="shared" si="60"/>
        <v>3.5006004650529672E-2</v>
      </c>
      <c r="S101" s="13" t="str">
        <f t="shared" si="44"/>
        <v>1 - Eye</v>
      </c>
      <c r="T101" s="13" t="b">
        <f t="shared" si="45"/>
        <v>1</v>
      </c>
      <c r="U101" s="13">
        <f t="shared" si="46"/>
        <v>6.8342697403358035E-3</v>
      </c>
      <c r="W101" s="13">
        <f t="shared" si="61"/>
        <v>72.888559172844424</v>
      </c>
      <c r="X101" s="13">
        <f t="shared" si="48"/>
        <v>49.654174594582543</v>
      </c>
      <c r="Y101" s="13">
        <f t="shared" si="49"/>
        <v>58.273426347131839</v>
      </c>
      <c r="Z101" s="13">
        <f t="shared" si="50"/>
        <v>37.849517403974474</v>
      </c>
      <c r="AA101" s="13">
        <f t="shared" si="62"/>
        <v>931.26388958748419</v>
      </c>
      <c r="AB101" s="13"/>
      <c r="AC101" s="13">
        <f t="shared" si="63"/>
        <v>142.45962337256356</v>
      </c>
      <c r="AD101" s="13">
        <f t="shared" si="53"/>
        <v>87.326200730876963</v>
      </c>
      <c r="AE101" s="13">
        <f t="shared" si="54"/>
        <v>141.38290506090334</v>
      </c>
      <c r="AF101" s="13">
        <f t="shared" si="55"/>
        <v>56.210140953346837</v>
      </c>
      <c r="AG101" s="13">
        <f t="shared" si="64"/>
        <v>854.04876943336023</v>
      </c>
    </row>
    <row r="102" spans="1:33" ht="16.8" thickBot="1" x14ac:dyDescent="0.35">
      <c r="A102">
        <v>272.00848503999998</v>
      </c>
      <c r="B102">
        <v>321.72041017999999</v>
      </c>
      <c r="C102">
        <v>307.62947505</v>
      </c>
      <c r="D102">
        <v>291.89720688</v>
      </c>
      <c r="E102">
        <v>246.88860156999999</v>
      </c>
      <c r="F102">
        <v>290.41745058999999</v>
      </c>
      <c r="G102" s="13">
        <f t="shared" si="57"/>
        <v>-1.4797562900000116</v>
      </c>
      <c r="H102" s="13">
        <f t="shared" si="39"/>
        <v>-60.740873480000005</v>
      </c>
      <c r="I102" s="13">
        <f t="shared" si="58"/>
        <v>2.4361788120930584E-2</v>
      </c>
      <c r="K102">
        <v>345.62600608000002</v>
      </c>
      <c r="L102">
        <v>314.07877222000002</v>
      </c>
      <c r="M102">
        <v>207.40260269000001</v>
      </c>
      <c r="N102">
        <v>307.85531127000002</v>
      </c>
      <c r="O102" s="13">
        <f t="shared" si="59"/>
        <v>-6.2234609500000033</v>
      </c>
      <c r="P102" s="13">
        <f t="shared" si="42"/>
        <v>-138.22340339000002</v>
      </c>
      <c r="Q102" s="13">
        <f t="shared" si="60"/>
        <v>4.5024654272477919E-2</v>
      </c>
      <c r="S102" s="13" t="str">
        <f t="shared" si="44"/>
        <v>2 - Ear</v>
      </c>
      <c r="T102" s="13" t="b">
        <f t="shared" si="45"/>
        <v>0</v>
      </c>
      <c r="U102" s="13">
        <f t="shared" si="46"/>
        <v>2.0662866151547336E-2</v>
      </c>
      <c r="W102" s="13">
        <f t="shared" si="61"/>
        <v>73.67599380857024</v>
      </c>
      <c r="X102" s="13">
        <f t="shared" si="48"/>
        <v>46.457274827153292</v>
      </c>
      <c r="Y102" s="13">
        <f t="shared" si="49"/>
        <v>60.758895560988947</v>
      </c>
      <c r="Z102" s="13">
        <f t="shared" si="50"/>
        <v>40.135817228998235</v>
      </c>
      <c r="AA102" s="13">
        <f t="shared" si="62"/>
        <v>932.09890121847161</v>
      </c>
      <c r="AB102" s="13"/>
      <c r="AC102" s="13">
        <f t="shared" si="63"/>
        <v>139.22671807201613</v>
      </c>
      <c r="AD102" s="13">
        <f t="shared" si="53"/>
        <v>74.013066648981393</v>
      </c>
      <c r="AE102" s="13">
        <f t="shared" si="54"/>
        <v>138.36343704501866</v>
      </c>
      <c r="AF102" s="13">
        <f t="shared" si="55"/>
        <v>66.076932450032217</v>
      </c>
      <c r="AG102" s="13">
        <f t="shared" si="64"/>
        <v>757.2044868668271</v>
      </c>
    </row>
    <row r="103" spans="1:33" x14ac:dyDescent="0.3">
      <c r="H103" s="27" t="s">
        <v>14</v>
      </c>
      <c r="I103" s="28">
        <f>MAX(I3:I102)</f>
        <v>0.10777417804158808</v>
      </c>
      <c r="P103" s="27" t="s">
        <v>14</v>
      </c>
      <c r="Q103" s="28">
        <f>MAX(Q3:Q102)</f>
        <v>0.10547756397101817</v>
      </c>
      <c r="Z103" s="27" t="s">
        <v>14</v>
      </c>
      <c r="AA103" s="28">
        <f>MAX(AA3:AA102)</f>
        <v>1812.3616827146611</v>
      </c>
      <c r="AF103" s="27" t="s">
        <v>14</v>
      </c>
      <c r="AG103" s="28">
        <f>MAX(AG3:AG102)</f>
        <v>3332.6592726906429</v>
      </c>
    </row>
    <row r="104" spans="1:33" x14ac:dyDescent="0.3">
      <c r="H104" s="29" t="s">
        <v>15</v>
      </c>
      <c r="I104" s="30">
        <f>MIN(I3:I102)</f>
        <v>-7.0465143877719766E-2</v>
      </c>
      <c r="P104" s="29" t="s">
        <v>15</v>
      </c>
      <c r="Q104" s="30">
        <f>MIN(Q3:Q102)</f>
        <v>-6.1920301284464789E-2</v>
      </c>
      <c r="Z104" s="29" t="s">
        <v>15</v>
      </c>
      <c r="AA104" s="30">
        <f>MIN(AA3:AA102)</f>
        <v>532.25610590581687</v>
      </c>
      <c r="AF104" s="29" t="s">
        <v>15</v>
      </c>
      <c r="AG104" s="30">
        <f>MIN(AG3:AG102)</f>
        <v>238.00447314970995</v>
      </c>
    </row>
    <row r="105" spans="1:33" ht="16.8" thickBot="1" x14ac:dyDescent="0.35">
      <c r="H105" s="31" t="s">
        <v>16</v>
      </c>
      <c r="I105" s="32">
        <f>AVERAGE(I3:I102)</f>
        <v>4.7780233347700561E-2</v>
      </c>
      <c r="P105" s="31" t="s">
        <v>16</v>
      </c>
      <c r="Q105" s="32">
        <f>AVERAGE(Q3:Q102)</f>
        <v>2.951709026564351E-2</v>
      </c>
      <c r="Z105" s="31" t="s">
        <v>16</v>
      </c>
      <c r="AA105" s="32">
        <f>AVERAGE(AA3:AA102)</f>
        <v>958.53333625691778</v>
      </c>
      <c r="AF105" s="31" t="s">
        <v>16</v>
      </c>
      <c r="AG105" s="32">
        <f>AVERAGE(AG3:AG102)</f>
        <v>1319.8591959621363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zoomScale="55" zoomScaleNormal="55" workbookViewId="0">
      <selection activeCell="T61" sqref="T61"/>
    </sheetView>
  </sheetViews>
  <sheetFormatPr defaultRowHeight="16.2" x14ac:dyDescent="0.3"/>
  <cols>
    <col min="2" max="2" width="8.88671875" style="7"/>
    <col min="3" max="3" width="12.77734375" bestFit="1" customWidth="1"/>
    <col min="6" max="6" width="8.88671875" customWidth="1"/>
    <col min="26" max="27" width="8.88671875" customWidth="1"/>
    <col min="29" max="29" width="28" bestFit="1" customWidth="1"/>
    <col min="32" max="32" width="28" bestFit="1" customWidth="1"/>
  </cols>
  <sheetData>
    <row r="1" spans="1:32" s="7" customFormat="1" x14ac:dyDescent="0.3">
      <c r="A1" s="7" t="s">
        <v>71</v>
      </c>
      <c r="B1" s="40" t="s">
        <v>68</v>
      </c>
      <c r="C1" s="6" t="s">
        <v>28</v>
      </c>
      <c r="D1" s="40" t="s">
        <v>68</v>
      </c>
      <c r="E1" s="7" t="s">
        <v>30</v>
      </c>
      <c r="F1" s="45" t="s">
        <v>68</v>
      </c>
      <c r="G1" s="37" t="s">
        <v>17</v>
      </c>
      <c r="H1" s="40" t="s">
        <v>68</v>
      </c>
      <c r="I1" s="34" t="s">
        <v>33</v>
      </c>
      <c r="J1" s="40" t="s">
        <v>68</v>
      </c>
      <c r="K1" s="35" t="s">
        <v>19</v>
      </c>
      <c r="L1" s="40" t="s">
        <v>68</v>
      </c>
      <c r="M1" s="34" t="s">
        <v>18</v>
      </c>
      <c r="N1" s="45" t="s">
        <v>78</v>
      </c>
      <c r="O1" s="34" t="s">
        <v>12</v>
      </c>
      <c r="P1"/>
      <c r="Q1" s="45" t="s">
        <v>68</v>
      </c>
      <c r="R1" s="62" t="s">
        <v>50</v>
      </c>
      <c r="S1" s="45" t="s">
        <v>68</v>
      </c>
      <c r="T1" s="34" t="s">
        <v>52</v>
      </c>
      <c r="U1" s="45" t="s">
        <v>68</v>
      </c>
      <c r="V1" s="63" t="s">
        <v>51</v>
      </c>
      <c r="W1" s="45" t="s">
        <v>68</v>
      </c>
      <c r="X1" s="34" t="s">
        <v>53</v>
      </c>
      <c r="Y1" s="45" t="s">
        <v>68</v>
      </c>
      <c r="Z1" s="7" t="s">
        <v>85</v>
      </c>
      <c r="AA1"/>
      <c r="AB1" s="45" t="s">
        <v>68</v>
      </c>
      <c r="AC1" s="34" t="s">
        <v>47</v>
      </c>
      <c r="AD1"/>
      <c r="AE1" s="45" t="s">
        <v>68</v>
      </c>
      <c r="AF1" s="34" t="s">
        <v>47</v>
      </c>
    </row>
    <row r="2" spans="1:32" s="7" customFormat="1" x14ac:dyDescent="0.3">
      <c r="B2" s="40"/>
      <c r="C2" s="6" t="s">
        <v>0</v>
      </c>
      <c r="D2" s="40"/>
      <c r="E2" s="7" t="s">
        <v>37</v>
      </c>
      <c r="F2" s="40"/>
      <c r="G2" s="37" t="s">
        <v>1</v>
      </c>
      <c r="H2" s="40"/>
      <c r="I2" s="34" t="s">
        <v>39</v>
      </c>
      <c r="J2" s="45"/>
      <c r="K2" s="35" t="s">
        <v>2</v>
      </c>
      <c r="L2" s="40"/>
      <c r="M2" s="34" t="s">
        <v>40</v>
      </c>
      <c r="N2" s="45"/>
      <c r="O2" s="34" t="s">
        <v>74</v>
      </c>
      <c r="P2"/>
      <c r="Q2" s="40"/>
      <c r="R2" s="62" t="s">
        <v>3</v>
      </c>
      <c r="S2" s="40"/>
      <c r="T2" s="34" t="s">
        <v>48</v>
      </c>
      <c r="U2" s="40"/>
      <c r="V2" s="63" t="s">
        <v>4</v>
      </c>
      <c r="W2" s="40"/>
      <c r="X2" s="34" t="s">
        <v>49</v>
      </c>
      <c r="Y2" s="40"/>
      <c r="Z2" s="7" t="s">
        <v>86</v>
      </c>
      <c r="AA2"/>
      <c r="AB2" s="40"/>
      <c r="AC2" s="34" t="s">
        <v>76</v>
      </c>
      <c r="AD2"/>
      <c r="AE2" s="45"/>
      <c r="AF2" s="34" t="s">
        <v>77</v>
      </c>
    </row>
    <row r="3" spans="1:32" x14ac:dyDescent="0.3">
      <c r="A3">
        <v>1</v>
      </c>
      <c r="B3" s="40">
        <v>24</v>
      </c>
      <c r="C3">
        <v>319.94698269999998</v>
      </c>
      <c r="D3" s="49">
        <v>14</v>
      </c>
      <c r="E3">
        <v>416.87172279999999</v>
      </c>
      <c r="F3" s="66">
        <v>30</v>
      </c>
      <c r="G3" s="66">
        <v>351.74349683000003</v>
      </c>
      <c r="H3" s="49">
        <v>14</v>
      </c>
      <c r="I3">
        <v>383.02396046000001</v>
      </c>
      <c r="J3" s="66">
        <v>30</v>
      </c>
      <c r="K3" s="66">
        <v>297.68342884999998</v>
      </c>
      <c r="L3" s="49">
        <v>14</v>
      </c>
      <c r="M3">
        <v>379.47505144000002</v>
      </c>
      <c r="N3" s="66">
        <v>41</v>
      </c>
      <c r="O3" s="66">
        <v>0.10777417804158808</v>
      </c>
      <c r="P3" s="7"/>
      <c r="Q3" s="66">
        <v>30</v>
      </c>
      <c r="R3" s="66">
        <v>388.09210634999999</v>
      </c>
      <c r="S3" s="49">
        <v>56</v>
      </c>
      <c r="T3">
        <v>390.96970033999997</v>
      </c>
      <c r="U3" s="49">
        <v>39</v>
      </c>
      <c r="V3">
        <v>264.32985830000001</v>
      </c>
      <c r="W3" s="66">
        <v>21</v>
      </c>
      <c r="X3" s="66">
        <v>382.32642783</v>
      </c>
      <c r="Y3" s="49">
        <v>14</v>
      </c>
      <c r="Z3">
        <v>0.10651052743312116</v>
      </c>
      <c r="AA3" s="46"/>
      <c r="AB3" s="49">
        <v>78</v>
      </c>
      <c r="AC3">
        <v>1812.3616827146611</v>
      </c>
      <c r="AD3" s="7"/>
      <c r="AE3" s="49">
        <v>78</v>
      </c>
      <c r="AF3">
        <v>3332.6592726906429</v>
      </c>
    </row>
    <row r="4" spans="1:32" x14ac:dyDescent="0.3">
      <c r="A4">
        <v>2</v>
      </c>
      <c r="B4" s="40">
        <v>39</v>
      </c>
      <c r="C4">
        <v>319.86521190000002</v>
      </c>
      <c r="D4" s="49">
        <v>56</v>
      </c>
      <c r="E4">
        <v>411.95249754999998</v>
      </c>
      <c r="F4" s="66">
        <v>21</v>
      </c>
      <c r="G4" s="66">
        <v>351.48949541000002</v>
      </c>
      <c r="H4" s="49">
        <v>56</v>
      </c>
      <c r="I4">
        <v>381.44051088999998</v>
      </c>
      <c r="J4" s="49">
        <v>48</v>
      </c>
      <c r="K4">
        <v>296.66657092999998</v>
      </c>
      <c r="L4" s="49">
        <v>56</v>
      </c>
      <c r="M4">
        <v>377.88736375000002</v>
      </c>
      <c r="N4" s="49">
        <v>71</v>
      </c>
      <c r="O4">
        <v>0.10695196115077957</v>
      </c>
      <c r="P4" s="7"/>
      <c r="Q4" s="49">
        <v>35</v>
      </c>
      <c r="R4">
        <v>386.11134987999998</v>
      </c>
      <c r="S4" s="49">
        <v>45</v>
      </c>
      <c r="T4">
        <v>388.70880118999997</v>
      </c>
      <c r="U4" s="66">
        <v>31</v>
      </c>
      <c r="V4" s="66">
        <v>263.56909572000001</v>
      </c>
      <c r="W4" s="66">
        <v>31</v>
      </c>
      <c r="X4" s="66">
        <v>381.75502456999999</v>
      </c>
      <c r="Y4" s="49">
        <v>66</v>
      </c>
      <c r="Z4">
        <v>9.4231255938004244E-2</v>
      </c>
      <c r="AA4" s="64"/>
      <c r="AB4" s="49">
        <v>79</v>
      </c>
      <c r="AC4">
        <v>1752.8874126241799</v>
      </c>
      <c r="AD4" s="7"/>
      <c r="AE4" s="66">
        <v>80</v>
      </c>
      <c r="AF4" s="66">
        <v>2989.1339819957811</v>
      </c>
    </row>
    <row r="5" spans="1:32" x14ac:dyDescent="0.3">
      <c r="A5">
        <v>3</v>
      </c>
      <c r="B5" s="65">
        <v>30</v>
      </c>
      <c r="C5" s="66">
        <v>319.49468566000002</v>
      </c>
      <c r="D5" s="66">
        <v>7</v>
      </c>
      <c r="E5" s="66">
        <v>410.01220561000002</v>
      </c>
      <c r="F5" s="49">
        <v>39</v>
      </c>
      <c r="G5">
        <v>351.37476343999998</v>
      </c>
      <c r="H5" s="66">
        <v>21</v>
      </c>
      <c r="I5" s="66">
        <v>376.38212141000002</v>
      </c>
      <c r="J5" s="49">
        <v>54</v>
      </c>
      <c r="K5">
        <v>295.71340827</v>
      </c>
      <c r="L5" s="49">
        <v>29</v>
      </c>
      <c r="M5">
        <v>375.28043960999997</v>
      </c>
      <c r="N5" s="49">
        <v>85</v>
      </c>
      <c r="O5">
        <v>0.10249916709988868</v>
      </c>
      <c r="Q5" s="49">
        <v>48</v>
      </c>
      <c r="R5">
        <v>385.92832757000002</v>
      </c>
      <c r="S5" s="49">
        <v>14</v>
      </c>
      <c r="T5">
        <v>386.70509089000001</v>
      </c>
      <c r="U5" s="49">
        <v>24</v>
      </c>
      <c r="V5">
        <v>262.1742812</v>
      </c>
      <c r="W5" s="66">
        <v>22</v>
      </c>
      <c r="X5" s="66">
        <v>380.94958229999997</v>
      </c>
      <c r="Y5" s="49">
        <v>52</v>
      </c>
      <c r="Z5">
        <v>8.0942336415253904E-2</v>
      </c>
      <c r="AB5" s="49">
        <v>76</v>
      </c>
      <c r="AC5">
        <v>1693.9227919066773</v>
      </c>
      <c r="AE5" s="49">
        <v>79</v>
      </c>
      <c r="AF5">
        <v>2942.364677517754</v>
      </c>
    </row>
    <row r="6" spans="1:32" x14ac:dyDescent="0.3">
      <c r="A6">
        <v>4</v>
      </c>
      <c r="B6" s="65">
        <v>38</v>
      </c>
      <c r="C6" s="66">
        <v>319.04898481999999</v>
      </c>
      <c r="D6" s="66">
        <v>21</v>
      </c>
      <c r="E6" s="66">
        <v>409.01842058</v>
      </c>
      <c r="F6" s="49">
        <v>48</v>
      </c>
      <c r="G6">
        <v>350.94965897999998</v>
      </c>
      <c r="H6" s="49">
        <v>29</v>
      </c>
      <c r="I6">
        <v>376.01048322999998</v>
      </c>
      <c r="J6" s="49">
        <v>39</v>
      </c>
      <c r="K6">
        <v>295.36591128999999</v>
      </c>
      <c r="L6" s="66">
        <v>21</v>
      </c>
      <c r="M6" s="66">
        <v>374.67500381999997</v>
      </c>
      <c r="N6" s="49">
        <v>35</v>
      </c>
      <c r="O6">
        <v>0.10103512558931269</v>
      </c>
      <c r="Q6" s="49">
        <v>25</v>
      </c>
      <c r="R6">
        <v>385.60789893999998</v>
      </c>
      <c r="S6" s="49">
        <v>15</v>
      </c>
      <c r="T6">
        <v>385.87124912000002</v>
      </c>
      <c r="U6" s="66">
        <v>30</v>
      </c>
      <c r="V6" s="66">
        <v>261.75730591000001</v>
      </c>
      <c r="W6" s="49">
        <v>24</v>
      </c>
      <c r="X6">
        <v>380.82412862000001</v>
      </c>
      <c r="Y6" s="49">
        <v>9</v>
      </c>
      <c r="Z6">
        <v>7.6826956298189752E-2</v>
      </c>
      <c r="AB6" s="49">
        <v>81</v>
      </c>
      <c r="AC6">
        <v>1693.9227919066773</v>
      </c>
      <c r="AE6" s="49">
        <v>76</v>
      </c>
      <c r="AF6">
        <v>2823.4583783410358</v>
      </c>
    </row>
    <row r="7" spans="1:32" x14ac:dyDescent="0.3">
      <c r="A7">
        <v>5</v>
      </c>
      <c r="B7" s="65">
        <v>21</v>
      </c>
      <c r="C7" s="66">
        <v>318.78670721999998</v>
      </c>
      <c r="D7" s="49">
        <v>29</v>
      </c>
      <c r="E7">
        <v>408.23264043</v>
      </c>
      <c r="F7" s="49">
        <v>24</v>
      </c>
      <c r="G7">
        <v>350.52983109000002</v>
      </c>
      <c r="H7" s="66">
        <v>22</v>
      </c>
      <c r="I7" s="66">
        <v>374.64329217</v>
      </c>
      <c r="J7" s="66">
        <v>38</v>
      </c>
      <c r="K7" s="66">
        <v>295.23722762</v>
      </c>
      <c r="L7" s="66">
        <v>22</v>
      </c>
      <c r="M7" s="66">
        <v>373.61918347</v>
      </c>
      <c r="N7" s="49">
        <v>73</v>
      </c>
      <c r="O7">
        <v>9.8044810216309494E-2</v>
      </c>
      <c r="Q7" s="66">
        <v>43</v>
      </c>
      <c r="R7" s="66">
        <v>384.73020044999998</v>
      </c>
      <c r="S7" s="66">
        <v>21</v>
      </c>
      <c r="T7" s="66">
        <v>385.72473545999998</v>
      </c>
      <c r="U7" s="66">
        <v>38</v>
      </c>
      <c r="V7" s="66">
        <v>261.54295267999998</v>
      </c>
      <c r="W7" s="49">
        <v>33</v>
      </c>
      <c r="X7">
        <v>380.49606268000002</v>
      </c>
      <c r="Y7" s="49">
        <v>45</v>
      </c>
      <c r="Z7">
        <v>7.2435779946077625E-2</v>
      </c>
      <c r="AB7" s="66">
        <v>80</v>
      </c>
      <c r="AC7" s="66">
        <v>1687.7144545870685</v>
      </c>
      <c r="AE7" s="49">
        <v>81</v>
      </c>
      <c r="AF7">
        <v>2823.4583783410358</v>
      </c>
    </row>
    <row r="8" spans="1:32" x14ac:dyDescent="0.3">
      <c r="A8">
        <v>6</v>
      </c>
      <c r="B8" s="40">
        <v>42</v>
      </c>
      <c r="C8">
        <v>318.46879609000001</v>
      </c>
      <c r="D8" s="49">
        <v>4</v>
      </c>
      <c r="E8">
        <v>405.83252956000001</v>
      </c>
      <c r="F8" s="66">
        <v>38</v>
      </c>
      <c r="G8" s="66">
        <v>349.19477482999997</v>
      </c>
      <c r="H8" s="49">
        <v>55</v>
      </c>
      <c r="I8">
        <v>374.20196651999998</v>
      </c>
      <c r="J8" s="49">
        <v>3</v>
      </c>
      <c r="K8">
        <v>294.84012332999998</v>
      </c>
      <c r="L8" s="66">
        <v>60</v>
      </c>
      <c r="M8" s="66">
        <v>373.55585810999997</v>
      </c>
      <c r="N8" s="49">
        <v>91</v>
      </c>
      <c r="O8">
        <v>9.7762770474268498E-2</v>
      </c>
      <c r="Q8" s="66">
        <v>21</v>
      </c>
      <c r="R8" s="66">
        <v>384.18472711999999</v>
      </c>
      <c r="S8" s="49">
        <v>52</v>
      </c>
      <c r="T8">
        <v>384.52022005999999</v>
      </c>
      <c r="U8" s="66">
        <v>21</v>
      </c>
      <c r="V8" s="66">
        <v>261.05151010999998</v>
      </c>
      <c r="W8" s="49">
        <v>29</v>
      </c>
      <c r="X8">
        <v>380.46391870999997</v>
      </c>
      <c r="Y8" s="49">
        <v>13</v>
      </c>
      <c r="Z8">
        <v>7.1955458689433857E-2</v>
      </c>
      <c r="AB8" s="49">
        <v>75</v>
      </c>
      <c r="AC8">
        <v>1653.9358540079397</v>
      </c>
      <c r="AE8" s="49">
        <v>75</v>
      </c>
      <c r="AF8">
        <v>2670.5583674640388</v>
      </c>
    </row>
    <row r="9" spans="1:32" x14ac:dyDescent="0.3">
      <c r="A9">
        <v>7</v>
      </c>
      <c r="B9" s="65">
        <v>31</v>
      </c>
      <c r="C9" s="66">
        <v>318.45078947000002</v>
      </c>
      <c r="D9" s="49">
        <v>24</v>
      </c>
      <c r="E9">
        <v>405.72286739999998</v>
      </c>
      <c r="F9" s="49">
        <v>42</v>
      </c>
      <c r="G9">
        <v>348.78693055999997</v>
      </c>
      <c r="H9" s="66">
        <v>7</v>
      </c>
      <c r="I9" s="66">
        <v>374.11864367999999</v>
      </c>
      <c r="J9" s="66">
        <v>31</v>
      </c>
      <c r="K9" s="66">
        <v>294.30650543000002</v>
      </c>
      <c r="L9" s="66">
        <v>51</v>
      </c>
      <c r="M9" s="66">
        <v>373.34882915999998</v>
      </c>
      <c r="N9" s="49">
        <v>54</v>
      </c>
      <c r="O9">
        <v>9.7588463878509987E-2</v>
      </c>
      <c r="Q9" s="49">
        <v>47</v>
      </c>
      <c r="R9">
        <v>383.34850455999998</v>
      </c>
      <c r="S9" s="49">
        <v>33</v>
      </c>
      <c r="T9">
        <v>383.81732846</v>
      </c>
      <c r="U9" s="49">
        <v>54</v>
      </c>
      <c r="V9">
        <v>260.67527519999999</v>
      </c>
      <c r="W9" s="49">
        <v>56</v>
      </c>
      <c r="X9">
        <v>380.32619389000001</v>
      </c>
      <c r="Y9" s="66">
        <v>43</v>
      </c>
      <c r="Z9" s="66">
        <v>6.9289790898952153E-2</v>
      </c>
      <c r="AB9" s="49">
        <v>74</v>
      </c>
      <c r="AC9">
        <v>1499.6340287997914</v>
      </c>
      <c r="AE9" s="49">
        <v>14</v>
      </c>
      <c r="AF9">
        <v>2407.0256939018132</v>
      </c>
    </row>
    <row r="10" spans="1:32" x14ac:dyDescent="0.3">
      <c r="A10">
        <v>8</v>
      </c>
      <c r="B10" s="65">
        <v>27</v>
      </c>
      <c r="C10" s="66">
        <v>318.31560366000002</v>
      </c>
      <c r="D10" s="66">
        <v>60</v>
      </c>
      <c r="E10" s="66">
        <v>405.46829522000002</v>
      </c>
      <c r="F10" s="66">
        <v>31</v>
      </c>
      <c r="G10" s="66">
        <v>348.59228596000003</v>
      </c>
      <c r="H10" s="49">
        <v>45</v>
      </c>
      <c r="I10">
        <v>374.10558606000001</v>
      </c>
      <c r="J10" s="49">
        <v>42</v>
      </c>
      <c r="K10">
        <v>294.24286202000002</v>
      </c>
      <c r="L10" s="49">
        <v>24</v>
      </c>
      <c r="M10">
        <v>373.07514887000002</v>
      </c>
      <c r="N10" s="49">
        <v>48</v>
      </c>
      <c r="O10">
        <v>9.7366058561954308E-2</v>
      </c>
      <c r="Q10" s="49">
        <v>57</v>
      </c>
      <c r="R10">
        <v>382.83085345000001</v>
      </c>
      <c r="S10" s="66">
        <v>22</v>
      </c>
      <c r="T10" s="66">
        <v>383.65385147000001</v>
      </c>
      <c r="U10" s="66">
        <v>41</v>
      </c>
      <c r="V10" s="66">
        <v>259.75106975</v>
      </c>
      <c r="W10" s="49">
        <v>52</v>
      </c>
      <c r="X10">
        <v>380.27835979999998</v>
      </c>
      <c r="Y10" s="49">
        <v>89</v>
      </c>
      <c r="Z10">
        <v>6.6993120255717797E-2</v>
      </c>
      <c r="AB10" s="66">
        <v>82</v>
      </c>
      <c r="AC10" s="66">
        <v>1384.2289935436045</v>
      </c>
      <c r="AE10" s="49">
        <v>74</v>
      </c>
      <c r="AF10">
        <v>2294.6950877330942</v>
      </c>
    </row>
    <row r="11" spans="1:32" x14ac:dyDescent="0.3">
      <c r="A11">
        <v>9</v>
      </c>
      <c r="B11" s="40">
        <v>48</v>
      </c>
      <c r="C11">
        <v>318.15785041999999</v>
      </c>
      <c r="D11" s="66">
        <v>22</v>
      </c>
      <c r="E11" s="66">
        <v>404.93343924999999</v>
      </c>
      <c r="F11" s="66">
        <v>60</v>
      </c>
      <c r="G11" s="66">
        <v>348.50480004000002</v>
      </c>
      <c r="H11" s="66">
        <v>60</v>
      </c>
      <c r="I11" s="66">
        <v>373.89040983000001</v>
      </c>
      <c r="J11" s="49">
        <v>24</v>
      </c>
      <c r="K11">
        <v>294.0213837</v>
      </c>
      <c r="L11" s="49">
        <v>55</v>
      </c>
      <c r="M11">
        <v>372.45652883000002</v>
      </c>
      <c r="N11" s="49">
        <v>68</v>
      </c>
      <c r="O11">
        <v>8.8928340570136488E-2</v>
      </c>
      <c r="Q11" s="49">
        <v>44</v>
      </c>
      <c r="R11">
        <v>382.75790429</v>
      </c>
      <c r="S11" s="66">
        <v>34</v>
      </c>
      <c r="T11" s="66">
        <v>383.59977497</v>
      </c>
      <c r="U11" s="49">
        <v>36</v>
      </c>
      <c r="V11">
        <v>259.59269727999998</v>
      </c>
      <c r="W11" s="49">
        <v>36</v>
      </c>
      <c r="X11">
        <v>380.05395350999999</v>
      </c>
      <c r="Y11" s="49">
        <v>42</v>
      </c>
      <c r="Z11">
        <v>6.6777473411750901E-2</v>
      </c>
      <c r="AB11" s="49">
        <v>77</v>
      </c>
      <c r="AC11">
        <v>1329.6443804512735</v>
      </c>
      <c r="AE11" s="66">
        <v>7</v>
      </c>
      <c r="AF11" s="66">
        <v>2215.9855473643879</v>
      </c>
    </row>
    <row r="12" spans="1:32" x14ac:dyDescent="0.3">
      <c r="A12">
        <v>10</v>
      </c>
      <c r="B12" s="65">
        <v>60</v>
      </c>
      <c r="C12" s="66">
        <v>317.33221958000001</v>
      </c>
      <c r="D12" s="49">
        <v>18</v>
      </c>
      <c r="E12">
        <v>404.80442512000002</v>
      </c>
      <c r="F12" s="49">
        <v>29</v>
      </c>
      <c r="G12">
        <v>347.98445025000001</v>
      </c>
      <c r="H12" s="49">
        <v>24</v>
      </c>
      <c r="I12">
        <v>373.76811791</v>
      </c>
      <c r="J12" s="66">
        <v>41</v>
      </c>
      <c r="K12" s="66">
        <v>292.81362910000001</v>
      </c>
      <c r="L12" s="66">
        <v>7</v>
      </c>
      <c r="M12" s="66">
        <v>372.22959589999999</v>
      </c>
      <c r="N12" s="66">
        <v>23</v>
      </c>
      <c r="O12" s="66">
        <v>8.6036707707866922E-2</v>
      </c>
      <c r="Q12" s="49">
        <v>39</v>
      </c>
      <c r="R12">
        <v>382.34926904000002</v>
      </c>
      <c r="S12" s="49">
        <v>26</v>
      </c>
      <c r="T12">
        <v>383.54463003000001</v>
      </c>
      <c r="U12" s="49">
        <v>33</v>
      </c>
      <c r="V12">
        <v>259.43048321999999</v>
      </c>
      <c r="W12" s="66">
        <v>60</v>
      </c>
      <c r="X12" s="66">
        <v>379.98493281999998</v>
      </c>
      <c r="Y12" s="66">
        <v>41</v>
      </c>
      <c r="Z12" s="66">
        <v>6.6542458959297682E-2</v>
      </c>
      <c r="AB12" s="66">
        <v>84</v>
      </c>
      <c r="AC12" s="66">
        <v>1245.1923702250178</v>
      </c>
      <c r="AE12" s="49">
        <v>82</v>
      </c>
      <c r="AF12">
        <v>1918.3240000791588</v>
      </c>
    </row>
    <row r="13" spans="1:32" x14ac:dyDescent="0.3">
      <c r="A13">
        <v>11</v>
      </c>
      <c r="B13" s="40">
        <v>29</v>
      </c>
      <c r="C13">
        <v>316.97073081999997</v>
      </c>
      <c r="D13" s="49">
        <v>55</v>
      </c>
      <c r="E13">
        <v>404.72154547999997</v>
      </c>
      <c r="F13" s="66">
        <v>51</v>
      </c>
      <c r="G13" s="66">
        <v>347.29361913999998</v>
      </c>
      <c r="H13" s="66">
        <v>34</v>
      </c>
      <c r="I13" s="66">
        <v>373.76163015999998</v>
      </c>
      <c r="J13" s="66">
        <v>21</v>
      </c>
      <c r="K13" s="66">
        <v>292.34816986999999</v>
      </c>
      <c r="L13" s="49">
        <v>33</v>
      </c>
      <c r="M13">
        <v>371.49970808</v>
      </c>
      <c r="N13" s="49">
        <v>92</v>
      </c>
      <c r="O13">
        <v>8.543154539543335E-2</v>
      </c>
      <c r="Q13" s="66">
        <v>38</v>
      </c>
      <c r="R13" s="66">
        <v>380.66830718</v>
      </c>
      <c r="S13" s="49">
        <v>29</v>
      </c>
      <c r="T13">
        <v>383.47015935000002</v>
      </c>
      <c r="U13" s="49">
        <v>3</v>
      </c>
      <c r="V13">
        <v>258.91543919999998</v>
      </c>
      <c r="W13" s="49">
        <v>59</v>
      </c>
      <c r="X13">
        <v>379.70245132000002</v>
      </c>
      <c r="Y13" s="49">
        <v>86</v>
      </c>
      <c r="Z13">
        <v>6.3868346530381065E-2</v>
      </c>
      <c r="AB13" s="49">
        <v>89</v>
      </c>
      <c r="AC13">
        <v>1237.6469614219689</v>
      </c>
      <c r="AE13" s="49">
        <v>4</v>
      </c>
      <c r="AF13">
        <v>1855.8692926241647</v>
      </c>
    </row>
    <row r="14" spans="1:32" x14ac:dyDescent="0.3">
      <c r="A14">
        <v>12</v>
      </c>
      <c r="B14" s="65">
        <v>22</v>
      </c>
      <c r="C14" s="66">
        <v>316.41622101000002</v>
      </c>
      <c r="D14" s="66">
        <v>51</v>
      </c>
      <c r="E14" s="66">
        <v>404.00592963999998</v>
      </c>
      <c r="F14" s="49">
        <v>59</v>
      </c>
      <c r="G14">
        <v>347.23451674</v>
      </c>
      <c r="H14" s="49">
        <v>18</v>
      </c>
      <c r="I14">
        <v>373.58924065999997</v>
      </c>
      <c r="J14" s="49">
        <v>36</v>
      </c>
      <c r="K14">
        <v>290.9748343</v>
      </c>
      <c r="L14" s="49">
        <v>45</v>
      </c>
      <c r="M14">
        <v>371.22359266000001</v>
      </c>
      <c r="N14" s="66">
        <v>61</v>
      </c>
      <c r="O14" s="66">
        <v>8.4869779262405506E-2</v>
      </c>
      <c r="Q14" s="49">
        <v>15</v>
      </c>
      <c r="R14">
        <v>380.42738627</v>
      </c>
      <c r="S14" s="49">
        <v>12</v>
      </c>
      <c r="T14">
        <v>383.45270928999997</v>
      </c>
      <c r="U14" s="49">
        <v>42</v>
      </c>
      <c r="V14">
        <v>258.57696285999998</v>
      </c>
      <c r="W14" s="49">
        <v>39</v>
      </c>
      <c r="X14">
        <v>379.54977835</v>
      </c>
      <c r="Y14" s="49">
        <v>17</v>
      </c>
      <c r="Z14">
        <v>6.2063549819111857E-2</v>
      </c>
      <c r="AB14" s="49">
        <v>85</v>
      </c>
      <c r="AC14">
        <v>1236.4299915412355</v>
      </c>
      <c r="AE14" s="49">
        <v>89</v>
      </c>
      <c r="AF14">
        <v>1852.8309127929592</v>
      </c>
    </row>
    <row r="15" spans="1:32" x14ac:dyDescent="0.3">
      <c r="A15">
        <v>13</v>
      </c>
      <c r="B15" s="40">
        <v>54</v>
      </c>
      <c r="C15">
        <v>316.41317585000002</v>
      </c>
      <c r="D15" s="66">
        <v>34</v>
      </c>
      <c r="E15" s="66">
        <v>403.05675015999998</v>
      </c>
      <c r="F15" s="49">
        <v>33</v>
      </c>
      <c r="G15">
        <v>347.21907612000001</v>
      </c>
      <c r="H15" s="66">
        <v>51</v>
      </c>
      <c r="I15" s="66">
        <v>373.40220574</v>
      </c>
      <c r="J15" s="49">
        <v>57</v>
      </c>
      <c r="K15">
        <v>290.32298784</v>
      </c>
      <c r="L15" s="49">
        <v>52</v>
      </c>
      <c r="M15">
        <v>370.74098449000002</v>
      </c>
      <c r="N15" s="49">
        <v>93</v>
      </c>
      <c r="O15">
        <v>8.3161355072274651E-2</v>
      </c>
      <c r="Q15" s="49">
        <v>63</v>
      </c>
      <c r="R15">
        <v>380.32961552</v>
      </c>
      <c r="S15" s="66">
        <v>41</v>
      </c>
      <c r="T15" s="66">
        <v>383.11433692999998</v>
      </c>
      <c r="U15" s="49">
        <v>5</v>
      </c>
      <c r="V15">
        <v>258.06332013999997</v>
      </c>
      <c r="W15" s="66">
        <v>51</v>
      </c>
      <c r="X15" s="66">
        <v>379.01659921999999</v>
      </c>
      <c r="Y15" s="49">
        <v>18</v>
      </c>
      <c r="Z15">
        <v>6.0839040361358954E-2</v>
      </c>
      <c r="AB15" s="49">
        <v>86</v>
      </c>
      <c r="AC15">
        <v>1215.0551925443162</v>
      </c>
      <c r="AE15" s="49">
        <v>83</v>
      </c>
      <c r="AF15">
        <v>1808.0613401841522</v>
      </c>
    </row>
    <row r="16" spans="1:32" x14ac:dyDescent="0.3">
      <c r="A16">
        <v>14</v>
      </c>
      <c r="B16" s="40">
        <v>33</v>
      </c>
      <c r="C16">
        <v>316.09853263000002</v>
      </c>
      <c r="D16" s="49">
        <v>33</v>
      </c>
      <c r="E16">
        <v>401.70458887000001</v>
      </c>
      <c r="F16" s="66">
        <v>22</v>
      </c>
      <c r="G16" s="66">
        <v>347.10509454999999</v>
      </c>
      <c r="H16" s="49">
        <v>33</v>
      </c>
      <c r="I16">
        <v>372.75956181999999</v>
      </c>
      <c r="J16" s="49">
        <v>13</v>
      </c>
      <c r="K16">
        <v>290.30249044999999</v>
      </c>
      <c r="L16" s="49">
        <v>18</v>
      </c>
      <c r="M16">
        <v>370.68105634</v>
      </c>
      <c r="N16" s="49">
        <v>95</v>
      </c>
      <c r="O16">
        <v>8.159975996202537E-2</v>
      </c>
      <c r="Q16" s="49">
        <v>42</v>
      </c>
      <c r="R16">
        <v>379.76120550000002</v>
      </c>
      <c r="S16" s="49">
        <v>24</v>
      </c>
      <c r="T16">
        <v>382.94136178000002</v>
      </c>
      <c r="U16" s="49">
        <v>58</v>
      </c>
      <c r="V16">
        <v>257.96199933999998</v>
      </c>
      <c r="W16" s="49">
        <v>12</v>
      </c>
      <c r="X16">
        <v>378.68664175999999</v>
      </c>
      <c r="Y16" s="66">
        <v>20</v>
      </c>
      <c r="Z16" s="66">
        <v>5.8757154360058864E-2</v>
      </c>
      <c r="AB16" s="66">
        <v>88</v>
      </c>
      <c r="AC16" s="66">
        <v>1211.7623078585862</v>
      </c>
      <c r="AE16" s="49">
        <v>77</v>
      </c>
      <c r="AF16">
        <v>1755.3086209832597</v>
      </c>
    </row>
    <row r="17" spans="1:32" x14ac:dyDescent="0.3">
      <c r="A17">
        <v>15</v>
      </c>
      <c r="B17" s="65">
        <v>51</v>
      </c>
      <c r="C17" s="66">
        <v>315.95085433999998</v>
      </c>
      <c r="D17" s="49">
        <v>45</v>
      </c>
      <c r="E17">
        <v>401.10115416000002</v>
      </c>
      <c r="F17" s="49">
        <v>36</v>
      </c>
      <c r="G17">
        <v>347.07820192999998</v>
      </c>
      <c r="H17" s="49">
        <v>37</v>
      </c>
      <c r="I17">
        <v>372.28546251</v>
      </c>
      <c r="J17" s="66">
        <v>27</v>
      </c>
      <c r="K17" s="66">
        <v>289.91749277999998</v>
      </c>
      <c r="L17" s="66">
        <v>34</v>
      </c>
      <c r="M17" s="66">
        <v>370.60151901</v>
      </c>
      <c r="N17" s="49">
        <v>76</v>
      </c>
      <c r="O17">
        <v>8.150250763611025E-2</v>
      </c>
      <c r="Q17" s="49">
        <v>24</v>
      </c>
      <c r="R17">
        <v>379.75280656000001</v>
      </c>
      <c r="S17" s="66">
        <v>38</v>
      </c>
      <c r="T17" s="66">
        <v>382.78736514000002</v>
      </c>
      <c r="U17" s="49">
        <v>59</v>
      </c>
      <c r="V17">
        <v>257.64725811</v>
      </c>
      <c r="W17" s="66">
        <v>43</v>
      </c>
      <c r="X17" s="66">
        <v>378.13950771999998</v>
      </c>
      <c r="Y17" s="49">
        <v>85</v>
      </c>
      <c r="Z17">
        <v>5.828441958914489E-2</v>
      </c>
      <c r="AB17" s="49">
        <v>83</v>
      </c>
      <c r="AC17">
        <v>1207.0280046784155</v>
      </c>
      <c r="AE17" s="49">
        <v>18</v>
      </c>
      <c r="AF17">
        <v>1712.9721047343764</v>
      </c>
    </row>
    <row r="18" spans="1:32" x14ac:dyDescent="0.3">
      <c r="A18">
        <v>16</v>
      </c>
      <c r="B18" s="40">
        <v>55</v>
      </c>
      <c r="C18">
        <v>315.92541401</v>
      </c>
      <c r="D18" s="49">
        <v>36</v>
      </c>
      <c r="E18">
        <v>400.53102386</v>
      </c>
      <c r="F18" s="49">
        <v>55</v>
      </c>
      <c r="G18">
        <v>346.89316700000001</v>
      </c>
      <c r="H18" s="49">
        <v>52</v>
      </c>
      <c r="I18">
        <v>371.99725848000003</v>
      </c>
      <c r="J18" s="49">
        <v>47</v>
      </c>
      <c r="K18">
        <v>289.82559851000002</v>
      </c>
      <c r="L18" s="49">
        <v>4</v>
      </c>
      <c r="M18">
        <v>370.45040268999998</v>
      </c>
      <c r="N18" s="49">
        <v>81</v>
      </c>
      <c r="O18">
        <v>8.150250763611025E-2</v>
      </c>
      <c r="Q18" s="49">
        <v>54</v>
      </c>
      <c r="R18">
        <v>378.97719611000002</v>
      </c>
      <c r="S18" s="49">
        <v>36</v>
      </c>
      <c r="T18">
        <v>382.54228074000002</v>
      </c>
      <c r="U18" s="49">
        <v>13</v>
      </c>
      <c r="V18">
        <v>256.93120197000002</v>
      </c>
      <c r="W18" s="49">
        <v>55</v>
      </c>
      <c r="X18">
        <v>377.8770237</v>
      </c>
      <c r="Y18" s="66">
        <v>22</v>
      </c>
      <c r="Z18" s="66">
        <v>5.7353350056445242E-2</v>
      </c>
      <c r="AB18" s="49">
        <v>87</v>
      </c>
      <c r="AC18">
        <v>1203.9110108063489</v>
      </c>
      <c r="AE18" s="66">
        <v>43</v>
      </c>
      <c r="AF18" s="66">
        <v>1680.1615987339901</v>
      </c>
    </row>
    <row r="19" spans="1:32" x14ac:dyDescent="0.3">
      <c r="A19">
        <v>17</v>
      </c>
      <c r="B19" s="40">
        <v>59</v>
      </c>
      <c r="C19">
        <v>315.78843139999998</v>
      </c>
      <c r="D19" s="49">
        <v>39</v>
      </c>
      <c r="E19">
        <v>400.52530281000003</v>
      </c>
      <c r="F19" s="49">
        <v>35</v>
      </c>
      <c r="G19">
        <v>346.59398320000003</v>
      </c>
      <c r="H19" s="49">
        <v>4</v>
      </c>
      <c r="I19">
        <v>371.78021744</v>
      </c>
      <c r="J19" s="49">
        <v>29</v>
      </c>
      <c r="K19">
        <v>289.76424788000003</v>
      </c>
      <c r="L19" s="49">
        <v>59</v>
      </c>
      <c r="M19">
        <v>369.89286034999998</v>
      </c>
      <c r="N19" s="49">
        <v>64</v>
      </c>
      <c r="O19">
        <v>8.0652107404761642E-2</v>
      </c>
      <c r="Q19" s="66">
        <v>41</v>
      </c>
      <c r="R19" s="66">
        <v>378.56006688000002</v>
      </c>
      <c r="S19" s="66">
        <v>31</v>
      </c>
      <c r="T19" s="66">
        <v>382.34331994000001</v>
      </c>
      <c r="U19" s="49">
        <v>10</v>
      </c>
      <c r="V19">
        <v>256.69154626</v>
      </c>
      <c r="W19" s="66">
        <v>38</v>
      </c>
      <c r="X19" s="66">
        <v>377.74557691000001</v>
      </c>
      <c r="Y19" s="66">
        <v>38</v>
      </c>
      <c r="Z19" s="66">
        <v>5.6780372633344969E-2</v>
      </c>
      <c r="AB19" s="49">
        <v>92</v>
      </c>
      <c r="AC19">
        <v>1157.7812555372041</v>
      </c>
      <c r="AE19" s="49">
        <v>56</v>
      </c>
      <c r="AF19">
        <v>1670.2558447032966</v>
      </c>
    </row>
    <row r="20" spans="1:32" x14ac:dyDescent="0.3">
      <c r="A20">
        <v>18</v>
      </c>
      <c r="B20" s="40">
        <v>36</v>
      </c>
      <c r="C20">
        <v>315.57516936000002</v>
      </c>
      <c r="D20" s="66">
        <v>43</v>
      </c>
      <c r="E20" s="66">
        <v>400.47046777000003</v>
      </c>
      <c r="F20" s="66">
        <v>27</v>
      </c>
      <c r="G20" s="66">
        <v>346.28694890999998</v>
      </c>
      <c r="H20" s="49">
        <v>36</v>
      </c>
      <c r="I20">
        <v>370.77968447000001</v>
      </c>
      <c r="J20" s="49">
        <v>35</v>
      </c>
      <c r="K20">
        <v>289.66988857000001</v>
      </c>
      <c r="L20" s="49">
        <v>36</v>
      </c>
      <c r="M20">
        <v>369.36073432000001</v>
      </c>
      <c r="N20" s="49">
        <v>94</v>
      </c>
      <c r="O20">
        <v>7.7923061633190988E-2</v>
      </c>
      <c r="Q20" s="66">
        <v>51</v>
      </c>
      <c r="R20" s="66">
        <v>378.42173593000001</v>
      </c>
      <c r="S20" s="66">
        <v>60</v>
      </c>
      <c r="T20" s="66">
        <v>382.27393814999999</v>
      </c>
      <c r="U20" s="66">
        <v>27</v>
      </c>
      <c r="V20" s="66">
        <v>256.58202254000003</v>
      </c>
      <c r="W20" s="49">
        <v>45</v>
      </c>
      <c r="X20">
        <v>377.49207366000002</v>
      </c>
      <c r="Y20" s="49">
        <v>28</v>
      </c>
      <c r="Z20">
        <v>5.5823379597180769E-2</v>
      </c>
      <c r="AB20" s="49">
        <v>94</v>
      </c>
      <c r="AC20">
        <v>1149.5555942633173</v>
      </c>
      <c r="AE20" s="66">
        <v>88</v>
      </c>
      <c r="AF20" s="66">
        <v>1638.9181864163968</v>
      </c>
    </row>
    <row r="21" spans="1:32" x14ac:dyDescent="0.3">
      <c r="A21">
        <v>19</v>
      </c>
      <c r="B21" s="65">
        <v>43</v>
      </c>
      <c r="C21" s="66">
        <v>315.38262945000002</v>
      </c>
      <c r="D21" s="49">
        <v>15</v>
      </c>
      <c r="E21">
        <v>400.18306826999998</v>
      </c>
      <c r="F21" s="49">
        <v>45</v>
      </c>
      <c r="G21">
        <v>345.48614065999999</v>
      </c>
      <c r="H21" s="66">
        <v>31</v>
      </c>
      <c r="I21" s="66">
        <v>369.76074876000001</v>
      </c>
      <c r="J21" s="66">
        <v>60</v>
      </c>
      <c r="K21" s="66">
        <v>289.40630915999998</v>
      </c>
      <c r="L21" s="66">
        <v>31</v>
      </c>
      <c r="M21" s="66">
        <v>369.11428222000001</v>
      </c>
      <c r="N21" s="49">
        <v>3</v>
      </c>
      <c r="O21">
        <v>7.6023439365751608E-2</v>
      </c>
      <c r="Q21" s="49">
        <v>16</v>
      </c>
      <c r="R21">
        <v>378.20827589999999</v>
      </c>
      <c r="S21" s="49">
        <v>37</v>
      </c>
      <c r="T21">
        <v>381.601945</v>
      </c>
      <c r="U21" s="66">
        <v>43</v>
      </c>
      <c r="V21" s="66">
        <v>255.63782259999999</v>
      </c>
      <c r="W21" s="49">
        <v>14</v>
      </c>
      <c r="X21">
        <v>376.87455173000001</v>
      </c>
      <c r="Y21" s="49">
        <v>83</v>
      </c>
      <c r="Z21">
        <v>5.5254365154711896E-2</v>
      </c>
      <c r="AB21" s="49">
        <v>97</v>
      </c>
      <c r="AC21">
        <v>1146.0461596756836</v>
      </c>
      <c r="AE21" s="49">
        <v>86</v>
      </c>
      <c r="AF21">
        <v>1637.5643611412947</v>
      </c>
    </row>
    <row r="22" spans="1:32" x14ac:dyDescent="0.3">
      <c r="A22">
        <v>20</v>
      </c>
      <c r="B22" s="40">
        <v>3</v>
      </c>
      <c r="C22">
        <v>315.18109068000001</v>
      </c>
      <c r="D22" s="49">
        <v>59</v>
      </c>
      <c r="E22">
        <v>399.78279687000003</v>
      </c>
      <c r="F22" s="49">
        <v>47</v>
      </c>
      <c r="G22">
        <v>345.48047802000002</v>
      </c>
      <c r="H22" s="49">
        <v>59</v>
      </c>
      <c r="I22">
        <v>369.75085983000002</v>
      </c>
      <c r="J22" s="49">
        <v>33</v>
      </c>
      <c r="K22">
        <v>289.40182457999998</v>
      </c>
      <c r="L22" s="49">
        <v>37</v>
      </c>
      <c r="M22">
        <v>368.82374988999999</v>
      </c>
      <c r="N22" s="49">
        <v>70</v>
      </c>
      <c r="O22">
        <v>7.3506717962368434E-2</v>
      </c>
      <c r="Q22" s="49">
        <v>11</v>
      </c>
      <c r="R22">
        <v>378.16747019000002</v>
      </c>
      <c r="S22" s="49">
        <v>39</v>
      </c>
      <c r="T22">
        <v>381.48397232000002</v>
      </c>
      <c r="U22" s="49">
        <v>37</v>
      </c>
      <c r="V22">
        <v>255.51396505</v>
      </c>
      <c r="W22" s="49">
        <v>13</v>
      </c>
      <c r="X22">
        <v>376.67975287000002</v>
      </c>
      <c r="Y22" s="66">
        <v>88</v>
      </c>
      <c r="Z22" s="66">
        <v>5.3825071713567187E-2</v>
      </c>
      <c r="AB22" s="49">
        <v>91</v>
      </c>
      <c r="AC22">
        <v>1144.2045626467318</v>
      </c>
      <c r="AE22" s="49">
        <v>47</v>
      </c>
      <c r="AF22">
        <v>1622.2644967281187</v>
      </c>
    </row>
    <row r="23" spans="1:32" x14ac:dyDescent="0.3">
      <c r="A23">
        <v>21</v>
      </c>
      <c r="B23" s="40">
        <v>45</v>
      </c>
      <c r="C23">
        <v>314.71864245</v>
      </c>
      <c r="D23" s="49">
        <v>37</v>
      </c>
      <c r="E23">
        <v>399.61635028000001</v>
      </c>
      <c r="F23" s="49">
        <v>57</v>
      </c>
      <c r="G23">
        <v>345.46922003999998</v>
      </c>
      <c r="H23" s="49">
        <v>39</v>
      </c>
      <c r="I23">
        <v>369.53182141000002</v>
      </c>
      <c r="J23" s="66">
        <v>22</v>
      </c>
      <c r="K23" s="66">
        <v>289.37224220000002</v>
      </c>
      <c r="L23" s="66">
        <v>43</v>
      </c>
      <c r="M23" s="66">
        <v>368.25220689000002</v>
      </c>
      <c r="N23" s="49">
        <v>28</v>
      </c>
      <c r="O23">
        <v>7.201696989036882E-2</v>
      </c>
      <c r="Q23" s="49">
        <v>59</v>
      </c>
      <c r="R23">
        <v>378.02423192999998</v>
      </c>
      <c r="S23" s="49">
        <v>32</v>
      </c>
      <c r="T23">
        <v>381.27514138999999</v>
      </c>
      <c r="U23" s="49">
        <v>35</v>
      </c>
      <c r="V23">
        <v>255.47423742000001</v>
      </c>
      <c r="W23" s="49">
        <v>15</v>
      </c>
      <c r="X23">
        <v>376.00698115</v>
      </c>
      <c r="Y23" s="66">
        <v>31</v>
      </c>
      <c r="Z23" s="66">
        <v>5.1054014319754461E-2</v>
      </c>
      <c r="AB23" s="49">
        <v>95</v>
      </c>
      <c r="AC23">
        <v>1139.5449317249272</v>
      </c>
      <c r="AE23" s="66">
        <v>46</v>
      </c>
      <c r="AF23" s="66">
        <v>1614.7653827171434</v>
      </c>
    </row>
    <row r="24" spans="1:32" x14ac:dyDescent="0.3">
      <c r="A24">
        <v>22</v>
      </c>
      <c r="B24" s="40">
        <v>26</v>
      </c>
      <c r="C24">
        <v>314.30720557000001</v>
      </c>
      <c r="D24" s="49">
        <v>35</v>
      </c>
      <c r="E24">
        <v>399.23677051999999</v>
      </c>
      <c r="F24" s="49">
        <v>25</v>
      </c>
      <c r="G24">
        <v>345.44687634000002</v>
      </c>
      <c r="H24" s="49">
        <v>15</v>
      </c>
      <c r="I24">
        <v>369.37565476999998</v>
      </c>
      <c r="J24" s="49">
        <v>5</v>
      </c>
      <c r="K24">
        <v>289.10586017000003</v>
      </c>
      <c r="L24" s="49">
        <v>12</v>
      </c>
      <c r="M24">
        <v>367.54614064999998</v>
      </c>
      <c r="N24" s="49">
        <v>62</v>
      </c>
      <c r="O24">
        <v>7.0726941938332746E-2</v>
      </c>
      <c r="Q24" s="49">
        <v>3</v>
      </c>
      <c r="R24">
        <v>377.98866020999998</v>
      </c>
      <c r="S24" s="49">
        <v>18</v>
      </c>
      <c r="T24">
        <v>381.06763411999998</v>
      </c>
      <c r="U24" s="49">
        <v>48</v>
      </c>
      <c r="V24">
        <v>254.51297231999999</v>
      </c>
      <c r="W24" s="49">
        <v>26</v>
      </c>
      <c r="X24">
        <v>375.93811083000003</v>
      </c>
      <c r="Y24" s="49">
        <v>98</v>
      </c>
      <c r="Z24">
        <v>5.0678179352018807E-2</v>
      </c>
      <c r="AB24" s="49">
        <v>90</v>
      </c>
      <c r="AC24">
        <v>1114.394844534336</v>
      </c>
      <c r="AE24" s="49">
        <v>25</v>
      </c>
      <c r="AF24">
        <v>1611.0860511108651</v>
      </c>
    </row>
    <row r="25" spans="1:32" x14ac:dyDescent="0.3">
      <c r="A25">
        <v>23</v>
      </c>
      <c r="B25" s="40">
        <v>57</v>
      </c>
      <c r="C25">
        <v>314.24590641999998</v>
      </c>
      <c r="D25" s="49">
        <v>52</v>
      </c>
      <c r="E25">
        <v>398.73528110000001</v>
      </c>
      <c r="F25" s="49">
        <v>54</v>
      </c>
      <c r="G25">
        <v>345.20267071000001</v>
      </c>
      <c r="H25" s="49">
        <v>12</v>
      </c>
      <c r="I25">
        <v>369.18540935999999</v>
      </c>
      <c r="J25" s="66">
        <v>51</v>
      </c>
      <c r="K25" s="66">
        <v>288.90649043000002</v>
      </c>
      <c r="L25" s="49">
        <v>15</v>
      </c>
      <c r="M25">
        <v>367.35689887000001</v>
      </c>
      <c r="N25" s="49">
        <v>75</v>
      </c>
      <c r="O25">
        <v>6.8898554781897228E-2</v>
      </c>
      <c r="Q25" s="66">
        <v>31</v>
      </c>
      <c r="R25" s="66">
        <v>377.42497136999998</v>
      </c>
      <c r="S25" s="49">
        <v>35</v>
      </c>
      <c r="T25">
        <v>380.72390378</v>
      </c>
      <c r="U25" s="49">
        <v>29</v>
      </c>
      <c r="V25">
        <v>254.27505797000001</v>
      </c>
      <c r="W25" s="66">
        <v>41</v>
      </c>
      <c r="X25" s="66">
        <v>375.59149274999999</v>
      </c>
      <c r="Y25" s="49">
        <v>64</v>
      </c>
      <c r="Z25">
        <v>5.0473654770676911E-2</v>
      </c>
      <c r="AB25" s="49">
        <v>93</v>
      </c>
      <c r="AC25">
        <v>1086.5289455472298</v>
      </c>
      <c r="AE25" s="49">
        <v>35</v>
      </c>
      <c r="AF25">
        <v>1606.4137661873217</v>
      </c>
    </row>
    <row r="26" spans="1:32" x14ac:dyDescent="0.3">
      <c r="A26">
        <v>24</v>
      </c>
      <c r="B26" s="65">
        <v>41</v>
      </c>
      <c r="C26" s="66">
        <v>314.21773574000002</v>
      </c>
      <c r="D26" s="66">
        <v>31</v>
      </c>
      <c r="E26" s="66">
        <v>398.55979067999999</v>
      </c>
      <c r="F26" s="66">
        <v>34</v>
      </c>
      <c r="G26" s="66">
        <v>345.09234808000002</v>
      </c>
      <c r="H26" s="66">
        <v>38</v>
      </c>
      <c r="I26" s="66">
        <v>368.78168013999999</v>
      </c>
      <c r="J26" s="66">
        <v>23</v>
      </c>
      <c r="K26" s="66">
        <v>288.90379473000002</v>
      </c>
      <c r="L26" s="49">
        <v>39</v>
      </c>
      <c r="M26">
        <v>366.49179656000001</v>
      </c>
      <c r="N26" s="49">
        <v>67</v>
      </c>
      <c r="O26">
        <v>6.7002316059077319E-2</v>
      </c>
      <c r="Q26" s="49">
        <v>58</v>
      </c>
      <c r="R26">
        <v>377.42329633999998</v>
      </c>
      <c r="S26" s="49">
        <v>55</v>
      </c>
      <c r="T26">
        <v>380.52955999</v>
      </c>
      <c r="U26" s="66">
        <v>23</v>
      </c>
      <c r="V26" s="66">
        <v>254.22427827999999</v>
      </c>
      <c r="W26" s="49">
        <v>54</v>
      </c>
      <c r="X26">
        <v>375.28456296000002</v>
      </c>
      <c r="Y26" s="49">
        <v>33</v>
      </c>
      <c r="Z26">
        <v>4.9853554387274207E-2</v>
      </c>
      <c r="AB26" s="49">
        <v>62</v>
      </c>
      <c r="AC26">
        <v>1075.022422341201</v>
      </c>
      <c r="AE26" s="49">
        <v>29</v>
      </c>
      <c r="AF26">
        <v>1606.395374109555</v>
      </c>
    </row>
    <row r="27" spans="1:32" x14ac:dyDescent="0.3">
      <c r="A27">
        <v>25</v>
      </c>
      <c r="B27" s="40">
        <v>4</v>
      </c>
      <c r="C27">
        <v>314.01783239999997</v>
      </c>
      <c r="D27" s="49">
        <v>12</v>
      </c>
      <c r="E27">
        <v>397.71276731</v>
      </c>
      <c r="F27" s="49">
        <v>13</v>
      </c>
      <c r="G27">
        <v>344.93764198000002</v>
      </c>
      <c r="H27" s="49">
        <v>32</v>
      </c>
      <c r="I27">
        <v>368.60972172999999</v>
      </c>
      <c r="J27" s="49">
        <v>10</v>
      </c>
      <c r="K27">
        <v>288.62351842999999</v>
      </c>
      <c r="L27" s="49">
        <v>8</v>
      </c>
      <c r="M27">
        <v>365.95686602000001</v>
      </c>
      <c r="N27" s="49">
        <v>37</v>
      </c>
      <c r="O27">
        <v>6.696884526327429E-2</v>
      </c>
      <c r="Q27" s="66">
        <v>23</v>
      </c>
      <c r="R27" s="66">
        <v>377.39963497999997</v>
      </c>
      <c r="S27" s="49">
        <v>59</v>
      </c>
      <c r="T27">
        <v>380.31429671000001</v>
      </c>
      <c r="U27" s="49">
        <v>45</v>
      </c>
      <c r="V27">
        <v>253.9494894</v>
      </c>
      <c r="W27" s="49">
        <v>8</v>
      </c>
      <c r="X27">
        <v>375.14446583</v>
      </c>
      <c r="Y27" s="49">
        <v>99</v>
      </c>
      <c r="Z27">
        <v>4.757233957033611E-2</v>
      </c>
      <c r="AB27" s="49">
        <v>14</v>
      </c>
      <c r="AC27">
        <v>1064.3598049527773</v>
      </c>
      <c r="AE27" s="49">
        <v>17</v>
      </c>
      <c r="AF27">
        <v>1606.0128920031898</v>
      </c>
    </row>
    <row r="28" spans="1:32" x14ac:dyDescent="0.3">
      <c r="A28">
        <v>26</v>
      </c>
      <c r="B28" s="40">
        <v>19</v>
      </c>
      <c r="C28">
        <v>313.97776620000002</v>
      </c>
      <c r="D28" s="49">
        <v>25</v>
      </c>
      <c r="E28">
        <v>397.54437028000001</v>
      </c>
      <c r="F28" s="66">
        <v>41</v>
      </c>
      <c r="G28" s="66">
        <v>344.84978183999999</v>
      </c>
      <c r="H28" s="49">
        <v>35</v>
      </c>
      <c r="I28">
        <v>368.25281331999997</v>
      </c>
      <c r="J28" s="49">
        <v>59</v>
      </c>
      <c r="K28">
        <v>287.96116290999998</v>
      </c>
      <c r="L28" s="49">
        <v>16</v>
      </c>
      <c r="M28">
        <v>365.44901009</v>
      </c>
      <c r="N28" s="49">
        <v>5</v>
      </c>
      <c r="O28">
        <v>6.6118258440261687E-2</v>
      </c>
      <c r="Q28" s="49">
        <v>13</v>
      </c>
      <c r="R28">
        <v>377.38425871999999</v>
      </c>
      <c r="S28" s="49">
        <v>13</v>
      </c>
      <c r="T28">
        <v>380.31378030000002</v>
      </c>
      <c r="U28" s="49">
        <v>4</v>
      </c>
      <c r="V28">
        <v>253.93358448000001</v>
      </c>
      <c r="W28" s="49">
        <v>32</v>
      </c>
      <c r="X28">
        <v>375.04054896999997</v>
      </c>
      <c r="Y28" s="49">
        <v>35</v>
      </c>
      <c r="Z28">
        <v>4.4182954320655277E-2</v>
      </c>
      <c r="AB28" s="66">
        <v>7</v>
      </c>
      <c r="AC28" s="66">
        <v>1013.0276250645005</v>
      </c>
      <c r="AE28" s="49">
        <v>10</v>
      </c>
      <c r="AF28">
        <v>1601.8462683802645</v>
      </c>
    </row>
    <row r="29" spans="1:32" x14ac:dyDescent="0.3">
      <c r="A29">
        <v>27</v>
      </c>
      <c r="B29" s="40">
        <v>13</v>
      </c>
      <c r="C29">
        <v>313.74939518999997</v>
      </c>
      <c r="D29" s="49">
        <v>16</v>
      </c>
      <c r="E29">
        <v>397.53448691</v>
      </c>
      <c r="F29" s="49">
        <v>3</v>
      </c>
      <c r="G29">
        <v>344.80726546</v>
      </c>
      <c r="H29" s="49">
        <v>13</v>
      </c>
      <c r="I29">
        <v>367.93010041999997</v>
      </c>
      <c r="J29" s="49">
        <v>45</v>
      </c>
      <c r="K29">
        <v>287.78366267000001</v>
      </c>
      <c r="L29" s="66">
        <v>38</v>
      </c>
      <c r="M29" s="66">
        <v>365.22996234999999</v>
      </c>
      <c r="N29" s="66">
        <v>38</v>
      </c>
      <c r="O29" s="66">
        <v>6.582430028142118E-2</v>
      </c>
      <c r="Q29" s="49">
        <v>73</v>
      </c>
      <c r="R29">
        <v>377.28457929000001</v>
      </c>
      <c r="S29" s="66">
        <v>51</v>
      </c>
      <c r="T29" s="66">
        <v>380.27594198000003</v>
      </c>
      <c r="U29" s="66">
        <v>60</v>
      </c>
      <c r="V29" s="66">
        <v>253.91738654</v>
      </c>
      <c r="W29" s="66">
        <v>34</v>
      </c>
      <c r="X29" s="66">
        <v>374.99945787000001</v>
      </c>
      <c r="Y29" s="66">
        <v>51</v>
      </c>
      <c r="Z29" s="66">
        <v>4.3803361947084035E-2</v>
      </c>
      <c r="AB29" s="49">
        <v>47</v>
      </c>
      <c r="AC29">
        <v>1010.4342585163145</v>
      </c>
      <c r="AE29" s="49">
        <v>44</v>
      </c>
      <c r="AF29">
        <v>1593.6629945202335</v>
      </c>
    </row>
    <row r="30" spans="1:32" x14ac:dyDescent="0.3">
      <c r="A30">
        <v>28</v>
      </c>
      <c r="B30" s="40">
        <v>10</v>
      </c>
      <c r="C30">
        <v>313.35121604</v>
      </c>
      <c r="D30" s="49">
        <v>47</v>
      </c>
      <c r="E30">
        <v>397.34449303000002</v>
      </c>
      <c r="F30" s="49">
        <v>4</v>
      </c>
      <c r="G30">
        <v>344.50785198</v>
      </c>
      <c r="H30" s="49">
        <v>8</v>
      </c>
      <c r="I30">
        <v>366.91629293</v>
      </c>
      <c r="J30" s="49">
        <v>55</v>
      </c>
      <c r="K30">
        <v>287.75124499999998</v>
      </c>
      <c r="L30" s="49">
        <v>32</v>
      </c>
      <c r="M30">
        <v>364.85058527000001</v>
      </c>
      <c r="N30" s="49">
        <v>1</v>
      </c>
      <c r="O30">
        <v>6.5667372161635013E-2</v>
      </c>
      <c r="Q30" s="66">
        <v>46</v>
      </c>
      <c r="R30" s="66">
        <v>377.21963605000002</v>
      </c>
      <c r="S30" s="49">
        <v>54</v>
      </c>
      <c r="T30">
        <v>380.08641206999999</v>
      </c>
      <c r="U30" s="49">
        <v>57</v>
      </c>
      <c r="V30">
        <v>253.88415215000001</v>
      </c>
      <c r="W30" s="49">
        <v>19</v>
      </c>
      <c r="X30">
        <v>374.89354659999998</v>
      </c>
      <c r="Y30" s="49">
        <v>91</v>
      </c>
      <c r="Z30">
        <v>4.3226891132835517E-2</v>
      </c>
      <c r="AB30" s="49">
        <v>4</v>
      </c>
      <c r="AC30">
        <v>994.60550571272552</v>
      </c>
      <c r="AE30" s="66">
        <v>84</v>
      </c>
      <c r="AF30" s="66">
        <v>1587.9862594922827</v>
      </c>
    </row>
    <row r="31" spans="1:32" x14ac:dyDescent="0.3">
      <c r="A31">
        <v>29</v>
      </c>
      <c r="B31" s="65">
        <v>34</v>
      </c>
      <c r="C31" s="66">
        <v>313.24265952000002</v>
      </c>
      <c r="D31" s="49">
        <v>44</v>
      </c>
      <c r="E31">
        <v>397.22090983999999</v>
      </c>
      <c r="F31" s="49">
        <v>15</v>
      </c>
      <c r="G31">
        <v>343.97062117000002</v>
      </c>
      <c r="H31" s="49">
        <v>10</v>
      </c>
      <c r="I31">
        <v>366.85566090999998</v>
      </c>
      <c r="J31" s="49">
        <v>25</v>
      </c>
      <c r="K31">
        <v>287.50640084000003</v>
      </c>
      <c r="L31" s="49">
        <v>13</v>
      </c>
      <c r="M31">
        <v>364.61678259000001</v>
      </c>
      <c r="N31" s="49">
        <v>32</v>
      </c>
      <c r="O31">
        <v>6.5481822072195328E-2</v>
      </c>
      <c r="Q31" s="49">
        <v>45</v>
      </c>
      <c r="R31">
        <v>377.21241024</v>
      </c>
      <c r="S31" s="49">
        <v>25</v>
      </c>
      <c r="T31">
        <v>378.68230470999998</v>
      </c>
      <c r="U31" s="49">
        <v>25</v>
      </c>
      <c r="V31">
        <v>253.70003987000001</v>
      </c>
      <c r="W31" s="49">
        <v>49</v>
      </c>
      <c r="X31">
        <v>374.87088792999998</v>
      </c>
      <c r="Y31" s="66">
        <v>46</v>
      </c>
      <c r="Z31" s="66">
        <v>4.2144693296197785E-2</v>
      </c>
      <c r="AB31" s="66">
        <v>21</v>
      </c>
      <c r="AC31" s="66">
        <v>992.9907492974977</v>
      </c>
      <c r="AE31" s="49">
        <v>55</v>
      </c>
      <c r="AF31">
        <v>1552.7114932681179</v>
      </c>
    </row>
    <row r="32" spans="1:32" x14ac:dyDescent="0.3">
      <c r="A32">
        <v>30</v>
      </c>
      <c r="B32" s="40">
        <v>69</v>
      </c>
      <c r="C32">
        <v>313.20491184000002</v>
      </c>
      <c r="D32" s="49">
        <v>8</v>
      </c>
      <c r="E32">
        <v>397.15778605000003</v>
      </c>
      <c r="F32" s="66">
        <v>43</v>
      </c>
      <c r="G32" s="66">
        <v>343.79799159999999</v>
      </c>
      <c r="H32" s="49">
        <v>26</v>
      </c>
      <c r="I32">
        <v>366.66200047000001</v>
      </c>
      <c r="J32" s="49">
        <v>58</v>
      </c>
      <c r="K32">
        <v>287.49929184000001</v>
      </c>
      <c r="L32" s="49">
        <v>26</v>
      </c>
      <c r="M32">
        <v>364.39251114000001</v>
      </c>
      <c r="N32" s="49">
        <v>97</v>
      </c>
      <c r="O32">
        <v>6.4996044215984386E-2</v>
      </c>
      <c r="Q32" s="49">
        <v>32</v>
      </c>
      <c r="R32">
        <v>376.95615069000002</v>
      </c>
      <c r="S32" s="49">
        <v>2</v>
      </c>
      <c r="T32">
        <v>378.62237557999998</v>
      </c>
      <c r="U32" s="66">
        <v>51</v>
      </c>
      <c r="V32" s="66">
        <v>253.32596261</v>
      </c>
      <c r="W32" s="66">
        <v>7</v>
      </c>
      <c r="X32" s="66">
        <v>374.56241782000001</v>
      </c>
      <c r="Y32" s="66">
        <v>80</v>
      </c>
      <c r="Z32" s="66">
        <v>4.1708162376373759E-2</v>
      </c>
      <c r="AB32" s="49">
        <v>35</v>
      </c>
      <c r="AC32">
        <v>981.17729654658137</v>
      </c>
      <c r="AE32" s="66">
        <v>21</v>
      </c>
      <c r="AF32" s="66">
        <v>1545.2344874283135</v>
      </c>
    </row>
    <row r="33" spans="1:32" x14ac:dyDescent="0.3">
      <c r="A33">
        <v>31</v>
      </c>
      <c r="B33" s="40">
        <v>58</v>
      </c>
      <c r="C33">
        <v>313.07649348000001</v>
      </c>
      <c r="D33" s="49">
        <v>10</v>
      </c>
      <c r="E33">
        <v>397.03367756</v>
      </c>
      <c r="F33" s="66">
        <v>23</v>
      </c>
      <c r="G33" s="66">
        <v>343.47343081999998</v>
      </c>
      <c r="H33" s="49">
        <v>25</v>
      </c>
      <c r="I33">
        <v>366.30873054</v>
      </c>
      <c r="J33" s="66">
        <v>43</v>
      </c>
      <c r="K33" s="66">
        <v>287.46468236999999</v>
      </c>
      <c r="L33" s="49">
        <v>44</v>
      </c>
      <c r="M33">
        <v>364.24872513999998</v>
      </c>
      <c r="N33" s="49">
        <v>77</v>
      </c>
      <c r="O33">
        <v>6.3126183493700777E-2</v>
      </c>
      <c r="Q33" s="66">
        <v>20</v>
      </c>
      <c r="R33" s="66">
        <v>376.80022989000003</v>
      </c>
      <c r="S33" s="66">
        <v>7</v>
      </c>
      <c r="T33" s="66">
        <v>378.26010993</v>
      </c>
      <c r="U33" s="66">
        <v>22</v>
      </c>
      <c r="V33" s="66">
        <v>253.2877239</v>
      </c>
      <c r="W33" s="49">
        <v>18</v>
      </c>
      <c r="X33">
        <v>374.08854258999997</v>
      </c>
      <c r="Y33" s="49">
        <v>81</v>
      </c>
      <c r="Z33">
        <v>4.1648845992479221E-2</v>
      </c>
      <c r="AB33" s="66">
        <v>43</v>
      </c>
      <c r="AC33" s="66">
        <v>962.89125690469734</v>
      </c>
      <c r="AE33" s="66">
        <v>51</v>
      </c>
      <c r="AF33" s="66">
        <v>1523.5967048214675</v>
      </c>
    </row>
    <row r="34" spans="1:32" x14ac:dyDescent="0.3">
      <c r="A34">
        <v>32</v>
      </c>
      <c r="B34" s="40">
        <v>53</v>
      </c>
      <c r="C34">
        <v>313.03079037999998</v>
      </c>
      <c r="D34" s="66">
        <v>46</v>
      </c>
      <c r="E34" s="66">
        <v>396.55809432000001</v>
      </c>
      <c r="F34" s="49">
        <v>53</v>
      </c>
      <c r="G34">
        <v>342.95400468000003</v>
      </c>
      <c r="H34" s="49">
        <v>16</v>
      </c>
      <c r="I34">
        <v>366.20746584</v>
      </c>
      <c r="J34" s="49">
        <v>26</v>
      </c>
      <c r="K34">
        <v>287.35593776000002</v>
      </c>
      <c r="L34" s="49">
        <v>17</v>
      </c>
      <c r="M34">
        <v>364.12476738999999</v>
      </c>
      <c r="N34" s="49">
        <v>86</v>
      </c>
      <c r="O34">
        <v>6.22726860825202E-2</v>
      </c>
      <c r="Q34" s="49">
        <v>33</v>
      </c>
      <c r="R34">
        <v>376.78587823999999</v>
      </c>
      <c r="S34" s="49">
        <v>4</v>
      </c>
      <c r="T34">
        <v>378.09693070999998</v>
      </c>
      <c r="U34" s="49">
        <v>44</v>
      </c>
      <c r="V34">
        <v>253.04627533999999</v>
      </c>
      <c r="W34" s="49">
        <v>58</v>
      </c>
      <c r="X34">
        <v>373.90809038999998</v>
      </c>
      <c r="Y34" s="49">
        <v>12</v>
      </c>
      <c r="Z34">
        <v>4.1483532776427301E-2</v>
      </c>
      <c r="AB34" s="49">
        <v>25</v>
      </c>
      <c r="AC34">
        <v>960.07829283954084</v>
      </c>
      <c r="AE34" s="49">
        <v>87</v>
      </c>
      <c r="AF34">
        <v>1515.6333041433363</v>
      </c>
    </row>
    <row r="35" spans="1:32" x14ac:dyDescent="0.3">
      <c r="A35">
        <v>33</v>
      </c>
      <c r="B35" s="65">
        <v>23</v>
      </c>
      <c r="C35" s="66">
        <v>312.97799807000001</v>
      </c>
      <c r="D35" s="49">
        <v>17</v>
      </c>
      <c r="E35">
        <v>396.55733578000002</v>
      </c>
      <c r="F35" s="49">
        <v>44</v>
      </c>
      <c r="G35">
        <v>342.93666925000002</v>
      </c>
      <c r="H35" s="66">
        <v>41</v>
      </c>
      <c r="I35" s="66">
        <v>365.38189333000003</v>
      </c>
      <c r="J35" s="49">
        <v>4</v>
      </c>
      <c r="K35">
        <v>287.28222434000003</v>
      </c>
      <c r="L35" s="49">
        <v>49</v>
      </c>
      <c r="M35">
        <v>364.01144226999997</v>
      </c>
      <c r="N35" s="66">
        <v>82</v>
      </c>
      <c r="O35" s="66">
        <v>6.2073744177245156E-2</v>
      </c>
      <c r="Q35" s="49">
        <v>29</v>
      </c>
      <c r="R35">
        <v>376.76067549999999</v>
      </c>
      <c r="S35" s="49">
        <v>40</v>
      </c>
      <c r="T35">
        <v>378.02414676000001</v>
      </c>
      <c r="U35" s="49">
        <v>55</v>
      </c>
      <c r="V35">
        <v>252.88447608000001</v>
      </c>
      <c r="W35" s="49">
        <v>11</v>
      </c>
      <c r="X35">
        <v>373.70289609000002</v>
      </c>
      <c r="Y35" s="49">
        <v>93</v>
      </c>
      <c r="Z35">
        <v>3.9831786939109728E-2</v>
      </c>
      <c r="AB35" s="49">
        <v>29</v>
      </c>
      <c r="AC35">
        <v>949.3109404921471</v>
      </c>
      <c r="AE35" s="66">
        <v>34</v>
      </c>
      <c r="AF35" s="66">
        <v>1503.8343777906716</v>
      </c>
    </row>
    <row r="36" spans="1:32" x14ac:dyDescent="0.3">
      <c r="A36">
        <v>34</v>
      </c>
      <c r="B36" s="65">
        <v>46</v>
      </c>
      <c r="C36" s="66">
        <v>312.95017586</v>
      </c>
      <c r="D36" s="49">
        <v>32</v>
      </c>
      <c r="E36">
        <v>396.54526522999998</v>
      </c>
      <c r="F36" s="49">
        <v>26</v>
      </c>
      <c r="G36">
        <v>342.87585816000001</v>
      </c>
      <c r="H36" s="66">
        <v>46</v>
      </c>
      <c r="I36" s="66">
        <v>365.27650198999999</v>
      </c>
      <c r="J36" s="49">
        <v>53</v>
      </c>
      <c r="K36">
        <v>287.10911662000001</v>
      </c>
      <c r="L36" s="66">
        <v>46</v>
      </c>
      <c r="M36" s="66">
        <v>363.72087704</v>
      </c>
      <c r="N36" s="49">
        <v>56</v>
      </c>
      <c r="O36">
        <v>6.1520291650980087E-2</v>
      </c>
      <c r="Q36" s="66">
        <v>60</v>
      </c>
      <c r="R36" s="66">
        <v>376.72273378</v>
      </c>
      <c r="S36" s="49">
        <v>11</v>
      </c>
      <c r="T36">
        <v>377.42190539000001</v>
      </c>
      <c r="U36" s="49">
        <v>6</v>
      </c>
      <c r="V36">
        <v>252.70696000000001</v>
      </c>
      <c r="W36" s="49">
        <v>16</v>
      </c>
      <c r="X36">
        <v>373.25922384</v>
      </c>
      <c r="Y36" s="49">
        <v>16</v>
      </c>
      <c r="Z36">
        <v>3.9809391805396617E-2</v>
      </c>
      <c r="AB36" s="66">
        <v>96</v>
      </c>
      <c r="AC36" s="66">
        <v>942.82105049884092</v>
      </c>
      <c r="AE36" s="49">
        <v>48</v>
      </c>
      <c r="AF36">
        <v>1498.1282691805895</v>
      </c>
    </row>
    <row r="37" spans="1:32" x14ac:dyDescent="0.3">
      <c r="A37">
        <v>35</v>
      </c>
      <c r="B37" s="40">
        <v>44</v>
      </c>
      <c r="C37">
        <v>312.38389526999998</v>
      </c>
      <c r="D37" s="49">
        <v>13</v>
      </c>
      <c r="E37">
        <v>396.47538286000002</v>
      </c>
      <c r="F37" s="49">
        <v>10</v>
      </c>
      <c r="G37">
        <v>342.76907568000001</v>
      </c>
      <c r="H37" s="66">
        <v>20</v>
      </c>
      <c r="I37" s="66">
        <v>365.21104962999999</v>
      </c>
      <c r="J37" s="49">
        <v>44</v>
      </c>
      <c r="K37">
        <v>286.87531955999998</v>
      </c>
      <c r="L37" s="49">
        <v>10</v>
      </c>
      <c r="M37">
        <v>363.57449558000002</v>
      </c>
      <c r="N37" s="49">
        <v>13</v>
      </c>
      <c r="O37">
        <v>6.0644433797911679E-2</v>
      </c>
      <c r="Q37" s="66">
        <v>34</v>
      </c>
      <c r="R37" s="66">
        <v>376.67828496999999</v>
      </c>
      <c r="S37" s="66">
        <v>30</v>
      </c>
      <c r="T37" s="66">
        <v>377.34463204999997</v>
      </c>
      <c r="U37" s="49">
        <v>52</v>
      </c>
      <c r="V37">
        <v>252.65692476999999</v>
      </c>
      <c r="W37" s="49">
        <v>37</v>
      </c>
      <c r="X37">
        <v>372.93371818000003</v>
      </c>
      <c r="Y37" s="49">
        <v>29</v>
      </c>
      <c r="Z37">
        <v>3.842465870604006E-2</v>
      </c>
      <c r="AB37" s="49">
        <v>15</v>
      </c>
      <c r="AC37">
        <v>941.13407186013637</v>
      </c>
      <c r="AE37" s="66">
        <v>60</v>
      </c>
      <c r="AF37" s="66">
        <v>1492.1681387725714</v>
      </c>
    </row>
    <row r="38" spans="1:32" x14ac:dyDescent="0.3">
      <c r="A38">
        <v>36</v>
      </c>
      <c r="B38" s="40">
        <v>47</v>
      </c>
      <c r="C38">
        <v>312.36624404000003</v>
      </c>
      <c r="D38" s="66">
        <v>38</v>
      </c>
      <c r="E38" s="66">
        <v>395.56229410999998</v>
      </c>
      <c r="F38" s="49">
        <v>56</v>
      </c>
      <c r="G38">
        <v>342.61318755000002</v>
      </c>
      <c r="H38" s="49">
        <v>58</v>
      </c>
      <c r="I38">
        <v>364.66886783000001</v>
      </c>
      <c r="J38" s="49">
        <v>69</v>
      </c>
      <c r="K38">
        <v>286.51895886</v>
      </c>
      <c r="L38" s="49">
        <v>25</v>
      </c>
      <c r="M38">
        <v>363.11007758</v>
      </c>
      <c r="N38" s="49">
        <v>10</v>
      </c>
      <c r="O38">
        <v>6.0598976105282643E-2</v>
      </c>
      <c r="Q38" s="49">
        <v>26</v>
      </c>
      <c r="R38">
        <v>376.39053932000002</v>
      </c>
      <c r="S38" s="49">
        <v>48</v>
      </c>
      <c r="T38">
        <v>376.97905426</v>
      </c>
      <c r="U38" s="49">
        <v>26</v>
      </c>
      <c r="V38">
        <v>252.53093086000001</v>
      </c>
      <c r="W38" s="49">
        <v>4</v>
      </c>
      <c r="X38">
        <v>372.50981983999998</v>
      </c>
      <c r="Y38" s="49">
        <v>8</v>
      </c>
      <c r="Z38">
        <v>3.8156996028200343E-2</v>
      </c>
      <c r="AB38" s="49">
        <v>48</v>
      </c>
      <c r="AC38">
        <v>939.19462887573093</v>
      </c>
      <c r="AE38" s="49">
        <v>16</v>
      </c>
      <c r="AF38">
        <v>1454.3604299466738</v>
      </c>
    </row>
    <row r="39" spans="1:32" x14ac:dyDescent="0.3">
      <c r="A39">
        <v>37</v>
      </c>
      <c r="B39" s="40">
        <v>5</v>
      </c>
      <c r="C39">
        <v>312.28446828</v>
      </c>
      <c r="D39" s="49">
        <v>48</v>
      </c>
      <c r="E39">
        <v>395.48899623</v>
      </c>
      <c r="F39" s="49">
        <v>58</v>
      </c>
      <c r="G39">
        <v>342.58282011</v>
      </c>
      <c r="H39" s="49">
        <v>49</v>
      </c>
      <c r="I39">
        <v>364.50042560000003</v>
      </c>
      <c r="J39" s="49">
        <v>52</v>
      </c>
      <c r="K39">
        <v>286.46547456000002</v>
      </c>
      <c r="L39" s="49">
        <v>58</v>
      </c>
      <c r="M39">
        <v>362.90326554000001</v>
      </c>
      <c r="N39" s="49">
        <v>63</v>
      </c>
      <c r="O39">
        <v>6.0341166010479827E-2</v>
      </c>
      <c r="Q39" s="49">
        <v>28</v>
      </c>
      <c r="R39">
        <v>376.36994095</v>
      </c>
      <c r="S39" s="66">
        <v>23</v>
      </c>
      <c r="T39" s="66">
        <v>376.57716561000001</v>
      </c>
      <c r="U39" s="49">
        <v>28</v>
      </c>
      <c r="V39">
        <v>252.36904645999999</v>
      </c>
      <c r="W39" s="49">
        <v>57</v>
      </c>
      <c r="X39">
        <v>372.50053288999999</v>
      </c>
      <c r="Y39" s="49">
        <v>50</v>
      </c>
      <c r="Z39">
        <v>3.6728153622639238E-2</v>
      </c>
      <c r="AB39" s="66">
        <v>60</v>
      </c>
      <c r="AC39" s="66">
        <v>938.31710607016669</v>
      </c>
      <c r="AE39" s="66">
        <v>20</v>
      </c>
      <c r="AF39" s="66">
        <v>1430.8730815601241</v>
      </c>
    </row>
    <row r="40" spans="1:32" x14ac:dyDescent="0.3">
      <c r="A40">
        <v>38</v>
      </c>
      <c r="B40" s="40">
        <v>15</v>
      </c>
      <c r="C40">
        <v>312.26548258000003</v>
      </c>
      <c r="D40" s="66">
        <v>20</v>
      </c>
      <c r="E40" s="66">
        <v>395.15687023999999</v>
      </c>
      <c r="F40" s="49">
        <v>32</v>
      </c>
      <c r="G40">
        <v>342.44012536000002</v>
      </c>
      <c r="H40" s="49">
        <v>17</v>
      </c>
      <c r="I40">
        <v>364.46309170000001</v>
      </c>
      <c r="J40" s="49">
        <v>19</v>
      </c>
      <c r="K40">
        <v>285.92152381</v>
      </c>
      <c r="L40" s="66">
        <v>20</v>
      </c>
      <c r="M40" s="66">
        <v>362.79931478999998</v>
      </c>
      <c r="N40" s="49">
        <v>14</v>
      </c>
      <c r="O40">
        <v>5.9710589663777652E-2</v>
      </c>
      <c r="Q40" s="49">
        <v>19</v>
      </c>
      <c r="R40">
        <v>376.34801898000001</v>
      </c>
      <c r="S40" s="49">
        <v>49</v>
      </c>
      <c r="T40">
        <v>376.48445342999997</v>
      </c>
      <c r="U40" s="49">
        <v>40</v>
      </c>
      <c r="V40">
        <v>252.34792241</v>
      </c>
      <c r="W40" s="49">
        <v>42</v>
      </c>
      <c r="X40">
        <v>372.30825621999998</v>
      </c>
      <c r="Y40" s="49">
        <v>63</v>
      </c>
      <c r="Z40">
        <v>3.5952855335792927E-2</v>
      </c>
      <c r="AB40" s="49">
        <v>56</v>
      </c>
      <c r="AC40">
        <v>937.60512928105584</v>
      </c>
      <c r="AE40" s="49">
        <v>94</v>
      </c>
      <c r="AF40">
        <v>1405.7482040519858</v>
      </c>
    </row>
    <row r="41" spans="1:32" x14ac:dyDescent="0.3">
      <c r="A41">
        <v>39</v>
      </c>
      <c r="B41" s="40">
        <v>35</v>
      </c>
      <c r="C41">
        <v>312.05922757000002</v>
      </c>
      <c r="D41" s="49">
        <v>49</v>
      </c>
      <c r="E41">
        <v>394.35260448999998</v>
      </c>
      <c r="F41" s="49">
        <v>5</v>
      </c>
      <c r="G41">
        <v>342.20167443999998</v>
      </c>
      <c r="H41" s="66">
        <v>43</v>
      </c>
      <c r="I41" s="66">
        <v>364.28267215</v>
      </c>
      <c r="J41" s="49">
        <v>28</v>
      </c>
      <c r="K41">
        <v>285.81337812999999</v>
      </c>
      <c r="L41" s="49">
        <v>35</v>
      </c>
      <c r="M41">
        <v>362.50148027</v>
      </c>
      <c r="N41" s="49">
        <v>47</v>
      </c>
      <c r="O41">
        <v>5.6382472797127388E-2</v>
      </c>
      <c r="Q41" s="49">
        <v>37</v>
      </c>
      <c r="R41">
        <v>376.13984441000002</v>
      </c>
      <c r="S41" s="49">
        <v>8</v>
      </c>
      <c r="T41">
        <v>376.35742876</v>
      </c>
      <c r="U41" s="49">
        <v>53</v>
      </c>
      <c r="V41">
        <v>252.34606819000001</v>
      </c>
      <c r="W41" s="49">
        <v>44</v>
      </c>
      <c r="X41">
        <v>372.10275325999999</v>
      </c>
      <c r="Y41" s="49">
        <v>72</v>
      </c>
      <c r="Z41">
        <v>3.3768541340633659E-2</v>
      </c>
      <c r="AB41" s="49">
        <v>100</v>
      </c>
      <c r="AC41">
        <v>932.09890121847161</v>
      </c>
      <c r="AE41" s="49">
        <v>24</v>
      </c>
      <c r="AF41">
        <v>1402.6193548588299</v>
      </c>
    </row>
    <row r="42" spans="1:32" x14ac:dyDescent="0.3">
      <c r="A42">
        <v>40</v>
      </c>
      <c r="B42" s="40">
        <v>32</v>
      </c>
      <c r="C42">
        <v>311.82008168999999</v>
      </c>
      <c r="D42" s="49">
        <v>58</v>
      </c>
      <c r="E42">
        <v>392.17581985999999</v>
      </c>
      <c r="F42" s="49">
        <v>52</v>
      </c>
      <c r="G42">
        <v>341.85056257000002</v>
      </c>
      <c r="H42" s="49">
        <v>48</v>
      </c>
      <c r="I42">
        <v>364.07822394999999</v>
      </c>
      <c r="J42" s="49">
        <v>18</v>
      </c>
      <c r="K42">
        <v>285.78546088000002</v>
      </c>
      <c r="L42" s="49">
        <v>2</v>
      </c>
      <c r="M42">
        <v>361.06797373000001</v>
      </c>
      <c r="N42" s="49">
        <v>25</v>
      </c>
      <c r="O42">
        <v>5.5205845868489714E-2</v>
      </c>
      <c r="Q42" s="49">
        <v>53</v>
      </c>
      <c r="R42">
        <v>376.02209499999998</v>
      </c>
      <c r="S42" s="49">
        <v>16</v>
      </c>
      <c r="T42">
        <v>376.30448796000002</v>
      </c>
      <c r="U42" s="49">
        <v>17</v>
      </c>
      <c r="V42">
        <v>251.861006</v>
      </c>
      <c r="W42" s="49">
        <v>2</v>
      </c>
      <c r="X42">
        <v>371.73672187</v>
      </c>
      <c r="Y42" s="66">
        <v>61</v>
      </c>
      <c r="Z42" s="66">
        <v>3.3701830443501495E-2</v>
      </c>
      <c r="AB42" s="49">
        <v>99</v>
      </c>
      <c r="AC42">
        <v>931.26388958748419</v>
      </c>
      <c r="AE42" s="49">
        <v>85</v>
      </c>
      <c r="AF42">
        <v>1394.0184622920883</v>
      </c>
    </row>
    <row r="43" spans="1:32" x14ac:dyDescent="0.3">
      <c r="A43">
        <v>41</v>
      </c>
      <c r="B43" s="40">
        <v>52</v>
      </c>
      <c r="C43">
        <v>311.77798802000001</v>
      </c>
      <c r="D43" s="49">
        <v>26</v>
      </c>
      <c r="E43">
        <v>391.67921969000002</v>
      </c>
      <c r="F43" s="49">
        <v>28</v>
      </c>
      <c r="G43">
        <v>341.31259819000002</v>
      </c>
      <c r="H43" s="49">
        <v>2</v>
      </c>
      <c r="I43">
        <v>364.03074056999998</v>
      </c>
      <c r="J43" s="49">
        <v>6</v>
      </c>
      <c r="K43">
        <v>285.76997175999998</v>
      </c>
      <c r="L43" s="49">
        <v>19</v>
      </c>
      <c r="M43">
        <v>360.16048683000002</v>
      </c>
      <c r="N43" s="49">
        <v>18</v>
      </c>
      <c r="O43">
        <v>5.4792633707564507E-2</v>
      </c>
      <c r="Q43" s="49">
        <v>17</v>
      </c>
      <c r="R43">
        <v>375.98232975000002</v>
      </c>
      <c r="S43" s="49">
        <v>58</v>
      </c>
      <c r="T43">
        <v>375.98690848000001</v>
      </c>
      <c r="U43" s="49">
        <v>47</v>
      </c>
      <c r="V43">
        <v>251.80710195</v>
      </c>
      <c r="W43" s="49">
        <v>40</v>
      </c>
      <c r="X43">
        <v>371.71520930000003</v>
      </c>
      <c r="Y43" s="49">
        <v>32</v>
      </c>
      <c r="Z43">
        <v>3.321853442102593E-2</v>
      </c>
      <c r="AB43" s="66">
        <v>34</v>
      </c>
      <c r="AC43" s="66">
        <v>930.82958239075299</v>
      </c>
      <c r="AE43" s="49">
        <v>37</v>
      </c>
      <c r="AF43">
        <v>1386.7045690276605</v>
      </c>
    </row>
    <row r="44" spans="1:32" x14ac:dyDescent="0.3">
      <c r="A44">
        <v>42</v>
      </c>
      <c r="B44" s="40">
        <v>18</v>
      </c>
      <c r="C44">
        <v>311.60136688</v>
      </c>
      <c r="D44" s="49">
        <v>57</v>
      </c>
      <c r="E44">
        <v>391.41153349000001</v>
      </c>
      <c r="F44" s="49">
        <v>19</v>
      </c>
      <c r="G44">
        <v>341.14422253999999</v>
      </c>
      <c r="H44" s="49">
        <v>44</v>
      </c>
      <c r="I44">
        <v>363.95864504000002</v>
      </c>
      <c r="J44" s="66">
        <v>46</v>
      </c>
      <c r="K44" s="66">
        <v>285.73937961000001</v>
      </c>
      <c r="L44" s="49">
        <v>11</v>
      </c>
      <c r="M44">
        <v>359.98905001999998</v>
      </c>
      <c r="N44" s="49">
        <v>57</v>
      </c>
      <c r="O44">
        <v>5.4778756761554269E-2</v>
      </c>
      <c r="Q44" s="49">
        <v>14</v>
      </c>
      <c r="R44">
        <v>375.88818032</v>
      </c>
      <c r="S44" s="49">
        <v>19</v>
      </c>
      <c r="T44">
        <v>375.90665935999999</v>
      </c>
      <c r="U44" s="49">
        <v>19</v>
      </c>
      <c r="V44">
        <v>251.53989231</v>
      </c>
      <c r="W44" s="66">
        <v>30</v>
      </c>
      <c r="X44" s="66">
        <v>371.53259501000002</v>
      </c>
      <c r="Y44" s="49">
        <v>55</v>
      </c>
      <c r="Z44">
        <v>3.2504836499430471E-2</v>
      </c>
      <c r="AB44" s="49">
        <v>55</v>
      </c>
      <c r="AC44">
        <v>929.5194207842577</v>
      </c>
      <c r="AE44" s="66">
        <v>22</v>
      </c>
      <c r="AF44" s="66">
        <v>1371.238976543993</v>
      </c>
    </row>
    <row r="45" spans="1:32" x14ac:dyDescent="0.3">
      <c r="A45">
        <v>43</v>
      </c>
      <c r="B45" s="40">
        <v>28</v>
      </c>
      <c r="C45">
        <v>311.40989811999998</v>
      </c>
      <c r="D45" s="49">
        <v>11</v>
      </c>
      <c r="E45">
        <v>391.34858802000002</v>
      </c>
      <c r="F45" s="66">
        <v>46</v>
      </c>
      <c r="G45" s="66">
        <v>340.93805365999998</v>
      </c>
      <c r="H45" s="49">
        <v>54</v>
      </c>
      <c r="I45">
        <v>363.84830856000002</v>
      </c>
      <c r="J45" s="49">
        <v>32</v>
      </c>
      <c r="K45">
        <v>285.03279701999998</v>
      </c>
      <c r="L45" s="66">
        <v>41</v>
      </c>
      <c r="M45" s="66">
        <v>359.77373974</v>
      </c>
      <c r="N45" s="49">
        <v>2</v>
      </c>
      <c r="O45">
        <v>5.4627002180628437E-2</v>
      </c>
      <c r="Q45" s="49">
        <v>10</v>
      </c>
      <c r="R45">
        <v>375.82350832999998</v>
      </c>
      <c r="S45" s="49">
        <v>5</v>
      </c>
      <c r="T45">
        <v>374.77013678999998</v>
      </c>
      <c r="U45" s="49">
        <v>9</v>
      </c>
      <c r="V45">
        <v>251.45881349000001</v>
      </c>
      <c r="W45" s="49">
        <v>50</v>
      </c>
      <c r="X45">
        <v>371.23977050000002</v>
      </c>
      <c r="Y45" s="49">
        <v>56</v>
      </c>
      <c r="Z45">
        <v>3.2504836499430471E-2</v>
      </c>
      <c r="AB45" s="49">
        <v>44</v>
      </c>
      <c r="AC45">
        <v>927.93235335139173</v>
      </c>
      <c r="AE45" s="49">
        <v>8</v>
      </c>
      <c r="AF45">
        <v>1342.6788080461317</v>
      </c>
    </row>
    <row r="46" spans="1:32" x14ac:dyDescent="0.3">
      <c r="A46">
        <v>44</v>
      </c>
      <c r="B46" s="40">
        <v>25</v>
      </c>
      <c r="C46">
        <v>310.94836463000001</v>
      </c>
      <c r="D46" s="49">
        <v>3</v>
      </c>
      <c r="E46">
        <v>391.29468663</v>
      </c>
      <c r="F46" s="49">
        <v>63</v>
      </c>
      <c r="G46">
        <v>340.79313839000002</v>
      </c>
      <c r="H46" s="49">
        <v>47</v>
      </c>
      <c r="I46">
        <v>362.90083955</v>
      </c>
      <c r="J46" s="66">
        <v>34</v>
      </c>
      <c r="K46" s="66">
        <v>284.97958497000002</v>
      </c>
      <c r="L46" s="49">
        <v>47</v>
      </c>
      <c r="M46">
        <v>359.76287982000002</v>
      </c>
      <c r="N46" s="49">
        <v>39</v>
      </c>
      <c r="O46">
        <v>5.4277578156009559E-2</v>
      </c>
      <c r="Q46" s="49">
        <v>12</v>
      </c>
      <c r="R46">
        <v>375.75785033</v>
      </c>
      <c r="S46" s="49">
        <v>47</v>
      </c>
      <c r="T46">
        <v>374.62036440999998</v>
      </c>
      <c r="U46" s="49">
        <v>16</v>
      </c>
      <c r="V46">
        <v>251.40340369</v>
      </c>
      <c r="W46" s="66">
        <v>23</v>
      </c>
      <c r="X46" s="66">
        <v>371.02865281999999</v>
      </c>
      <c r="Y46" s="66">
        <v>23</v>
      </c>
      <c r="Z46" s="66">
        <v>3.1645390073213139E-2</v>
      </c>
      <c r="AB46" s="49">
        <v>39</v>
      </c>
      <c r="AC46">
        <v>915.84956852016546</v>
      </c>
      <c r="AE46" s="49">
        <v>28</v>
      </c>
      <c r="AF46">
        <v>1309.0734226779837</v>
      </c>
    </row>
    <row r="47" spans="1:32" x14ac:dyDescent="0.3">
      <c r="A47">
        <v>45</v>
      </c>
      <c r="B47" s="40">
        <v>56</v>
      </c>
      <c r="C47">
        <v>310.81903748000002</v>
      </c>
      <c r="D47" s="49">
        <v>2</v>
      </c>
      <c r="E47">
        <v>390.27016687000003</v>
      </c>
      <c r="F47" s="66">
        <v>20</v>
      </c>
      <c r="G47" s="66">
        <v>340.69158494999999</v>
      </c>
      <c r="H47" s="49">
        <v>3</v>
      </c>
      <c r="I47">
        <v>362.76270813999997</v>
      </c>
      <c r="J47" s="49">
        <v>15</v>
      </c>
      <c r="K47">
        <v>284.95030750000001</v>
      </c>
      <c r="L47" s="49">
        <v>40</v>
      </c>
      <c r="M47">
        <v>359.64898697000001</v>
      </c>
      <c r="N47" s="66">
        <v>34</v>
      </c>
      <c r="O47" s="66">
        <v>5.2569720413904585E-2</v>
      </c>
      <c r="Q47" s="49">
        <v>40</v>
      </c>
      <c r="R47">
        <v>375.54303106999998</v>
      </c>
      <c r="S47" s="66">
        <v>20</v>
      </c>
      <c r="T47" s="66">
        <v>374.54853611999999</v>
      </c>
      <c r="U47" s="66">
        <v>20</v>
      </c>
      <c r="V47" s="66">
        <v>251.30359755000001</v>
      </c>
      <c r="W47" s="49">
        <v>47</v>
      </c>
      <c r="X47">
        <v>371.02277199999997</v>
      </c>
      <c r="Y47" s="66">
        <v>21</v>
      </c>
      <c r="Z47" s="66">
        <v>3.150423380574538E-2</v>
      </c>
      <c r="AB47" s="49">
        <v>24</v>
      </c>
      <c r="AC47">
        <v>913.45312375278888</v>
      </c>
      <c r="AE47" s="49">
        <v>90</v>
      </c>
      <c r="AF47">
        <v>1302.5936051546053</v>
      </c>
    </row>
    <row r="48" spans="1:32" x14ac:dyDescent="0.3">
      <c r="A48">
        <v>46</v>
      </c>
      <c r="B48" s="40">
        <v>6</v>
      </c>
      <c r="C48">
        <v>309.50374504000001</v>
      </c>
      <c r="D48" s="49">
        <v>40</v>
      </c>
      <c r="E48">
        <v>390.00221209</v>
      </c>
      <c r="F48" s="49">
        <v>11</v>
      </c>
      <c r="G48">
        <v>340.54982373000001</v>
      </c>
      <c r="H48" s="49">
        <v>11</v>
      </c>
      <c r="I48">
        <v>362.53942617000001</v>
      </c>
      <c r="J48" s="49">
        <v>56</v>
      </c>
      <c r="K48">
        <v>284.85749354000001</v>
      </c>
      <c r="L48" s="49">
        <v>54</v>
      </c>
      <c r="M48">
        <v>359.01872745999998</v>
      </c>
      <c r="N48" s="49">
        <v>40</v>
      </c>
      <c r="O48">
        <v>5.1600791083823101E-2</v>
      </c>
      <c r="Q48" s="49">
        <v>18</v>
      </c>
      <c r="R48">
        <v>375.43196892999998</v>
      </c>
      <c r="S48" s="49">
        <v>57</v>
      </c>
      <c r="T48">
        <v>373.34519698999998</v>
      </c>
      <c r="U48" s="49">
        <v>2</v>
      </c>
      <c r="V48">
        <v>251.00840928</v>
      </c>
      <c r="W48" s="66">
        <v>20</v>
      </c>
      <c r="X48" s="66">
        <v>370.49561219999998</v>
      </c>
      <c r="Y48" s="49">
        <v>2</v>
      </c>
      <c r="Z48">
        <v>3.1187356085853758E-2</v>
      </c>
      <c r="AB48" s="49">
        <v>63</v>
      </c>
      <c r="AC48">
        <v>912.26198676024046</v>
      </c>
      <c r="AE48" s="49">
        <v>92</v>
      </c>
      <c r="AF48">
        <v>1297.3457542554038</v>
      </c>
    </row>
    <row r="49" spans="1:32" x14ac:dyDescent="0.3">
      <c r="A49">
        <v>47</v>
      </c>
      <c r="B49" s="40">
        <v>17</v>
      </c>
      <c r="C49">
        <v>309.38664803</v>
      </c>
      <c r="D49" s="66">
        <v>41</v>
      </c>
      <c r="E49" s="66">
        <v>389.57879355</v>
      </c>
      <c r="F49" s="49">
        <v>73</v>
      </c>
      <c r="G49">
        <v>339.98488802000003</v>
      </c>
      <c r="H49" s="49">
        <v>40</v>
      </c>
      <c r="I49">
        <v>362.53626910000003</v>
      </c>
      <c r="J49" s="66">
        <v>20</v>
      </c>
      <c r="K49" s="66">
        <v>284.44094839000002</v>
      </c>
      <c r="L49" s="49">
        <v>3</v>
      </c>
      <c r="M49">
        <v>358.96403414000002</v>
      </c>
      <c r="N49" s="49">
        <v>45</v>
      </c>
      <c r="O49">
        <v>4.9945747572564515E-2</v>
      </c>
      <c r="Q49" s="49">
        <v>4</v>
      </c>
      <c r="R49">
        <v>375.39537357</v>
      </c>
      <c r="S49" s="49">
        <v>44</v>
      </c>
      <c r="T49">
        <v>373.29577410000002</v>
      </c>
      <c r="U49" s="66">
        <v>46</v>
      </c>
      <c r="V49" s="66">
        <v>250.96977853999999</v>
      </c>
      <c r="W49" s="49">
        <v>17</v>
      </c>
      <c r="X49">
        <v>370.21813056000002</v>
      </c>
      <c r="Y49" s="49">
        <v>10</v>
      </c>
      <c r="Z49">
        <v>3.0968822201181995E-2</v>
      </c>
      <c r="AB49" s="49">
        <v>17</v>
      </c>
      <c r="AC49">
        <v>898.96193413820697</v>
      </c>
      <c r="AE49" s="49">
        <v>3</v>
      </c>
      <c r="AF49">
        <v>1292.9257707305476</v>
      </c>
    </row>
    <row r="50" spans="1:32" x14ac:dyDescent="0.3">
      <c r="A50">
        <v>48</v>
      </c>
      <c r="B50" s="40">
        <v>11</v>
      </c>
      <c r="C50">
        <v>308.87593464000003</v>
      </c>
      <c r="D50" s="66">
        <v>23</v>
      </c>
      <c r="E50" s="66">
        <v>389.51053659000002</v>
      </c>
      <c r="F50" s="49">
        <v>17</v>
      </c>
      <c r="G50">
        <v>339.89335954000001</v>
      </c>
      <c r="H50" s="66">
        <v>23</v>
      </c>
      <c r="I50" s="66">
        <v>362.18516683000001</v>
      </c>
      <c r="J50" s="49">
        <v>17</v>
      </c>
      <c r="K50">
        <v>284.19481429000001</v>
      </c>
      <c r="L50" s="49">
        <v>9</v>
      </c>
      <c r="M50">
        <v>358.95995381</v>
      </c>
      <c r="N50" s="66">
        <v>80</v>
      </c>
      <c r="O50" s="66">
        <v>4.754857955634282E-2</v>
      </c>
      <c r="Q50" s="49">
        <v>55</v>
      </c>
      <c r="R50">
        <v>374.79543389000003</v>
      </c>
      <c r="S50" s="49">
        <v>50</v>
      </c>
      <c r="T50">
        <v>373.28512540000003</v>
      </c>
      <c r="U50" s="49">
        <v>1</v>
      </c>
      <c r="V50">
        <v>250.57128061</v>
      </c>
      <c r="W50" s="49">
        <v>35</v>
      </c>
      <c r="X50">
        <v>369.99686378000001</v>
      </c>
      <c r="Y50" s="49">
        <v>77</v>
      </c>
      <c r="Z50">
        <v>2.9821734487604508E-2</v>
      </c>
      <c r="AB50" s="66">
        <v>51</v>
      </c>
      <c r="AC50" s="66">
        <v>894.26826797368471</v>
      </c>
      <c r="AE50" s="49">
        <v>15</v>
      </c>
      <c r="AF50">
        <v>1289.7938119098249</v>
      </c>
    </row>
    <row r="51" spans="1:32" x14ac:dyDescent="0.3">
      <c r="A51">
        <v>49</v>
      </c>
      <c r="B51" s="65">
        <v>20</v>
      </c>
      <c r="C51" s="66">
        <v>308.83210653999998</v>
      </c>
      <c r="D51" s="49">
        <v>28</v>
      </c>
      <c r="E51">
        <v>389.09738191999998</v>
      </c>
      <c r="F51" s="49">
        <v>6</v>
      </c>
      <c r="G51">
        <v>339.35574560999999</v>
      </c>
      <c r="H51" s="49">
        <v>57</v>
      </c>
      <c r="I51">
        <v>361.28712095999998</v>
      </c>
      <c r="J51" s="49">
        <v>37</v>
      </c>
      <c r="K51">
        <v>284.14385542000002</v>
      </c>
      <c r="L51" s="49">
        <v>48</v>
      </c>
      <c r="M51">
        <v>358.79289361999997</v>
      </c>
      <c r="N51" s="49">
        <v>50</v>
      </c>
      <c r="O51">
        <v>4.6357601587863943E-2</v>
      </c>
      <c r="Q51" s="66">
        <v>22</v>
      </c>
      <c r="R51" s="66">
        <v>374.75252447999998</v>
      </c>
      <c r="S51" s="66">
        <v>46</v>
      </c>
      <c r="T51" s="66">
        <v>372.86398123999999</v>
      </c>
      <c r="U51" s="66">
        <v>34</v>
      </c>
      <c r="V51" s="66">
        <v>250.13743074000001</v>
      </c>
      <c r="W51" s="66">
        <v>46</v>
      </c>
      <c r="X51" s="66">
        <v>369.15845198</v>
      </c>
      <c r="Y51" s="66">
        <v>27</v>
      </c>
      <c r="Z51" s="66">
        <v>2.8996345584394827E-2</v>
      </c>
      <c r="AB51" s="66">
        <v>22</v>
      </c>
      <c r="AC51" s="66">
        <v>890.08266570746844</v>
      </c>
      <c r="AE51" s="49">
        <v>70</v>
      </c>
      <c r="AF51">
        <v>1261.7610765050488</v>
      </c>
    </row>
    <row r="52" spans="1:32" x14ac:dyDescent="0.3">
      <c r="A52">
        <v>50</v>
      </c>
      <c r="B52" s="40">
        <v>68</v>
      </c>
      <c r="C52">
        <v>307.25352921000001</v>
      </c>
      <c r="D52" s="49">
        <v>19</v>
      </c>
      <c r="E52">
        <v>388.78138431000002</v>
      </c>
      <c r="F52" s="49">
        <v>40</v>
      </c>
      <c r="G52">
        <v>338.91828184000002</v>
      </c>
      <c r="H52" s="49">
        <v>9</v>
      </c>
      <c r="I52">
        <v>361.07114687000001</v>
      </c>
      <c r="J52" s="49">
        <v>40</v>
      </c>
      <c r="K52">
        <v>282.96405964000002</v>
      </c>
      <c r="L52" s="49">
        <v>57</v>
      </c>
      <c r="M52">
        <v>358.26627891999999</v>
      </c>
      <c r="N52" s="66">
        <v>88</v>
      </c>
      <c r="O52" s="66">
        <v>4.5427971867800315E-2</v>
      </c>
      <c r="Q52" s="49">
        <v>56</v>
      </c>
      <c r="R52">
        <v>374.27016097000001</v>
      </c>
      <c r="S52" s="49">
        <v>9</v>
      </c>
      <c r="T52">
        <v>372.60197405999997</v>
      </c>
      <c r="U52" s="49">
        <v>12</v>
      </c>
      <c r="V52">
        <v>249.99126415000001</v>
      </c>
      <c r="W52" s="49">
        <v>25</v>
      </c>
      <c r="X52">
        <v>368.84943578000002</v>
      </c>
      <c r="Y52" s="49">
        <v>76</v>
      </c>
      <c r="Z52">
        <v>2.8597662868016741E-2</v>
      </c>
      <c r="AB52" s="49">
        <v>59</v>
      </c>
      <c r="AC52">
        <v>887.81413495098025</v>
      </c>
      <c r="AE52" s="49">
        <v>97</v>
      </c>
      <c r="AF52">
        <v>1200.9417956831778</v>
      </c>
    </row>
    <row r="53" spans="1:32" x14ac:dyDescent="0.3">
      <c r="A53">
        <v>51</v>
      </c>
      <c r="B53" s="40">
        <v>40</v>
      </c>
      <c r="C53">
        <v>307.22979558999998</v>
      </c>
      <c r="D53" s="49">
        <v>54</v>
      </c>
      <c r="E53">
        <v>388.08272983000001</v>
      </c>
      <c r="F53" s="49">
        <v>18</v>
      </c>
      <c r="G53">
        <v>338.86165239000002</v>
      </c>
      <c r="H53" s="49">
        <v>19</v>
      </c>
      <c r="I53">
        <v>360.82369955000001</v>
      </c>
      <c r="J53" s="49">
        <v>2</v>
      </c>
      <c r="K53">
        <v>282.50682560000001</v>
      </c>
      <c r="L53" s="66">
        <v>23</v>
      </c>
      <c r="M53" s="66">
        <v>357.49017500000002</v>
      </c>
      <c r="N53" s="66">
        <v>96</v>
      </c>
      <c r="O53" s="66">
        <v>4.3980128860949548E-2</v>
      </c>
      <c r="Q53" s="66">
        <v>27</v>
      </c>
      <c r="R53" s="66">
        <v>374.08091073000003</v>
      </c>
      <c r="S53" s="49">
        <v>10</v>
      </c>
      <c r="T53">
        <v>372.51566851000001</v>
      </c>
      <c r="U53" s="49">
        <v>18</v>
      </c>
      <c r="V53">
        <v>249.86888859000001</v>
      </c>
      <c r="W53" s="49">
        <v>48</v>
      </c>
      <c r="X53">
        <v>368.66030009999997</v>
      </c>
      <c r="Y53" s="49">
        <v>39</v>
      </c>
      <c r="Z53">
        <v>2.8481280957653395E-2</v>
      </c>
      <c r="AB53" s="66">
        <v>46</v>
      </c>
      <c r="AC53" s="66">
        <v>885.12052989594065</v>
      </c>
      <c r="AE53" s="49">
        <v>57</v>
      </c>
      <c r="AF53">
        <v>1193.762869403716</v>
      </c>
    </row>
    <row r="54" spans="1:32" x14ac:dyDescent="0.3">
      <c r="A54">
        <v>52</v>
      </c>
      <c r="B54" s="40">
        <v>16</v>
      </c>
      <c r="C54">
        <v>307.06385377999999</v>
      </c>
      <c r="D54" s="66">
        <v>30</v>
      </c>
      <c r="E54" s="66">
        <v>387.46263772999998</v>
      </c>
      <c r="F54" s="49">
        <v>16</v>
      </c>
      <c r="G54">
        <v>337.46687599000001</v>
      </c>
      <c r="H54" s="49">
        <v>28</v>
      </c>
      <c r="I54">
        <v>360.76376348999997</v>
      </c>
      <c r="J54" s="49">
        <v>68</v>
      </c>
      <c r="K54">
        <v>282.47882619000001</v>
      </c>
      <c r="L54" s="49">
        <v>28</v>
      </c>
      <c r="M54">
        <v>356.76687783</v>
      </c>
      <c r="N54" s="49">
        <v>98</v>
      </c>
      <c r="O54">
        <v>4.3912443551553708E-2</v>
      </c>
      <c r="Q54" s="49">
        <v>36</v>
      </c>
      <c r="R54">
        <v>373.93973459</v>
      </c>
      <c r="S54" s="49">
        <v>3</v>
      </c>
      <c r="T54">
        <v>372.20752684000001</v>
      </c>
      <c r="U54" s="49">
        <v>50</v>
      </c>
      <c r="V54">
        <v>249.19608489000001</v>
      </c>
      <c r="W54" s="49">
        <v>10</v>
      </c>
      <c r="X54">
        <v>367.98863736999999</v>
      </c>
      <c r="Y54" s="49">
        <v>90</v>
      </c>
      <c r="Z54">
        <v>2.8432494563126718E-2</v>
      </c>
      <c r="AB54" s="49">
        <v>11</v>
      </c>
      <c r="AC54">
        <v>881.27868994757819</v>
      </c>
      <c r="AE54" s="49">
        <v>59</v>
      </c>
      <c r="AF54">
        <v>1190.8189108611145</v>
      </c>
    </row>
    <row r="55" spans="1:32" x14ac:dyDescent="0.3">
      <c r="A55">
        <v>53</v>
      </c>
      <c r="B55" s="40">
        <v>37</v>
      </c>
      <c r="C55">
        <v>306.87473720000003</v>
      </c>
      <c r="D55" s="49">
        <v>42</v>
      </c>
      <c r="E55">
        <v>386.86095134999999</v>
      </c>
      <c r="F55" s="49">
        <v>2</v>
      </c>
      <c r="G55">
        <v>336.74313222000001</v>
      </c>
      <c r="H55" s="49">
        <v>42</v>
      </c>
      <c r="I55">
        <v>358.23658096000003</v>
      </c>
      <c r="J55" s="49">
        <v>16</v>
      </c>
      <c r="K55">
        <v>282.29023626999998</v>
      </c>
      <c r="L55" s="49">
        <v>42</v>
      </c>
      <c r="M55">
        <v>356.22171742</v>
      </c>
      <c r="N55" s="49">
        <v>11</v>
      </c>
      <c r="O55">
        <v>4.3688430250412233E-2</v>
      </c>
      <c r="Q55" s="66">
        <v>7</v>
      </c>
      <c r="R55" s="66">
        <v>373.65836487000001</v>
      </c>
      <c r="S55" s="49">
        <v>1</v>
      </c>
      <c r="T55">
        <v>372.08411900999999</v>
      </c>
      <c r="U55" s="49">
        <v>32</v>
      </c>
      <c r="V55">
        <v>248.63086654</v>
      </c>
      <c r="W55" s="49">
        <v>5</v>
      </c>
      <c r="X55">
        <v>367.81864938000001</v>
      </c>
      <c r="Y55" s="49">
        <v>19</v>
      </c>
      <c r="Z55">
        <v>2.8053127973447292E-2</v>
      </c>
      <c r="AB55" s="66">
        <v>20</v>
      </c>
      <c r="AC55" s="66">
        <v>880.65404284484555</v>
      </c>
      <c r="AE55" s="49">
        <v>72</v>
      </c>
      <c r="AF55">
        <v>1184.2566024499756</v>
      </c>
    </row>
    <row r="56" spans="1:32" x14ac:dyDescent="0.3">
      <c r="A56">
        <v>54</v>
      </c>
      <c r="B56" s="40">
        <v>73</v>
      </c>
      <c r="C56">
        <v>306.86979524999998</v>
      </c>
      <c r="D56" s="49">
        <v>9</v>
      </c>
      <c r="E56">
        <v>386.68102742999997</v>
      </c>
      <c r="F56" s="49">
        <v>1</v>
      </c>
      <c r="G56">
        <v>336.20446619000001</v>
      </c>
      <c r="H56" s="49">
        <v>1</v>
      </c>
      <c r="I56" s="38">
        <v>358.13662421999999</v>
      </c>
      <c r="J56" s="49">
        <v>11</v>
      </c>
      <c r="K56" s="38">
        <v>282.17335802999997</v>
      </c>
      <c r="L56" s="66">
        <v>30</v>
      </c>
      <c r="M56" s="66">
        <v>355.90299927000001</v>
      </c>
      <c r="N56" s="49">
        <v>90</v>
      </c>
      <c r="O56">
        <v>4.3347851316986895E-2</v>
      </c>
      <c r="Q56" s="49">
        <v>5</v>
      </c>
      <c r="R56">
        <v>373.31847929999998</v>
      </c>
      <c r="S56" s="49">
        <v>6</v>
      </c>
      <c r="T56">
        <v>371.61246870000002</v>
      </c>
      <c r="U56" s="49">
        <v>49</v>
      </c>
      <c r="V56">
        <v>248.20823009</v>
      </c>
      <c r="W56" s="49">
        <v>3</v>
      </c>
      <c r="X56">
        <v>367.22274637999999</v>
      </c>
      <c r="Y56" s="49">
        <v>69</v>
      </c>
      <c r="Z56">
        <v>2.7199538047863188E-2</v>
      </c>
      <c r="AB56" s="49">
        <v>70</v>
      </c>
      <c r="AC56">
        <v>877.93749013321587</v>
      </c>
      <c r="AE56" s="49">
        <v>39</v>
      </c>
      <c r="AF56">
        <v>1184.0514453383607</v>
      </c>
    </row>
    <row r="57" spans="1:32" x14ac:dyDescent="0.3">
      <c r="A57">
        <v>55</v>
      </c>
      <c r="B57" s="40">
        <v>12</v>
      </c>
      <c r="C57">
        <v>306.80642260000002</v>
      </c>
      <c r="D57" s="49">
        <v>5</v>
      </c>
      <c r="E57">
        <v>384.89886338999997</v>
      </c>
      <c r="F57" s="49">
        <v>37</v>
      </c>
      <c r="G57">
        <v>335.83524425000002</v>
      </c>
      <c r="H57" s="49">
        <v>5</v>
      </c>
      <c r="I57">
        <v>357.77870252999998</v>
      </c>
      <c r="J57" s="49">
        <v>1</v>
      </c>
      <c r="K57" s="38">
        <v>281.98498195000002</v>
      </c>
      <c r="L57" s="49">
        <v>1</v>
      </c>
      <c r="M57">
        <v>354.57617317</v>
      </c>
      <c r="N57" s="66">
        <v>20</v>
      </c>
      <c r="O57" s="66">
        <v>4.287480084652058E-2</v>
      </c>
      <c r="Q57" s="49">
        <v>52</v>
      </c>
      <c r="R57">
        <v>373.24208504000001</v>
      </c>
      <c r="S57" s="49">
        <v>17</v>
      </c>
      <c r="T57">
        <v>371.21301270999999</v>
      </c>
      <c r="U57" s="49">
        <v>67</v>
      </c>
      <c r="V57">
        <v>247.99503934000001</v>
      </c>
      <c r="W57" s="49">
        <v>28</v>
      </c>
      <c r="X57">
        <v>366.32512330999998</v>
      </c>
      <c r="Y57" s="49">
        <v>48</v>
      </c>
      <c r="Z57">
        <v>2.627851666639261E-2</v>
      </c>
      <c r="AB57" s="49">
        <v>57</v>
      </c>
      <c r="AC57">
        <v>877.78427333968557</v>
      </c>
      <c r="AE57" s="49">
        <v>32</v>
      </c>
      <c r="AF57">
        <v>1182.819911414846</v>
      </c>
    </row>
    <row r="58" spans="1:32" x14ac:dyDescent="0.3">
      <c r="A58">
        <v>56</v>
      </c>
      <c r="B58" s="40">
        <v>1</v>
      </c>
      <c r="C58">
        <v>305.74148007000002</v>
      </c>
      <c r="D58" s="49">
        <v>1</v>
      </c>
      <c r="E58">
        <v>384.7528701</v>
      </c>
      <c r="F58" s="49">
        <v>12</v>
      </c>
      <c r="G58">
        <v>335.76763154999998</v>
      </c>
      <c r="H58" s="66">
        <v>30</v>
      </c>
      <c r="I58" s="66">
        <v>357.46461920000002</v>
      </c>
      <c r="J58" s="49">
        <v>73</v>
      </c>
      <c r="K58">
        <v>281.77161892999999</v>
      </c>
      <c r="L58" s="49">
        <v>6</v>
      </c>
      <c r="M58">
        <v>354.52376263000002</v>
      </c>
      <c r="N58" s="49">
        <v>99</v>
      </c>
      <c r="O58">
        <v>4.1840274390865476E-2</v>
      </c>
      <c r="Q58" s="49">
        <v>2</v>
      </c>
      <c r="R58">
        <v>372.79942390000002</v>
      </c>
      <c r="S58" s="66">
        <v>43</v>
      </c>
      <c r="T58" s="66">
        <v>370.14606879000002</v>
      </c>
      <c r="U58" s="49">
        <v>56</v>
      </c>
      <c r="V58">
        <v>247.25328992999999</v>
      </c>
      <c r="W58" s="49">
        <v>1</v>
      </c>
      <c r="X58">
        <v>365.81162483999998</v>
      </c>
      <c r="Y58" s="66">
        <v>60</v>
      </c>
      <c r="Z58" s="66">
        <v>2.5548423080756749E-2</v>
      </c>
      <c r="AB58" s="49">
        <v>16</v>
      </c>
      <c r="AC58">
        <v>875.78955104639647</v>
      </c>
      <c r="AE58" s="49">
        <v>95</v>
      </c>
      <c r="AF58">
        <v>1170.0892422283548</v>
      </c>
    </row>
    <row r="59" spans="1:32" x14ac:dyDescent="0.3">
      <c r="A59">
        <v>57</v>
      </c>
      <c r="B59" s="40">
        <v>2</v>
      </c>
      <c r="C59">
        <v>305.61623259999999</v>
      </c>
      <c r="D59" s="49">
        <v>70</v>
      </c>
      <c r="E59">
        <v>383.66641246</v>
      </c>
      <c r="F59" s="49">
        <v>14</v>
      </c>
      <c r="G59">
        <v>333.86123975999999</v>
      </c>
      <c r="H59" s="49">
        <v>50</v>
      </c>
      <c r="I59">
        <v>356.61638326999997</v>
      </c>
      <c r="J59" s="49">
        <v>12</v>
      </c>
      <c r="K59">
        <v>281.75966598999997</v>
      </c>
      <c r="L59" s="49">
        <v>5</v>
      </c>
      <c r="M59">
        <v>354.26809975999998</v>
      </c>
      <c r="N59" s="49">
        <v>72</v>
      </c>
      <c r="O59">
        <v>4.1463162504764728E-2</v>
      </c>
      <c r="Q59" s="49">
        <v>1</v>
      </c>
      <c r="R59">
        <v>371.36190490000001</v>
      </c>
      <c r="S59" s="49">
        <v>28</v>
      </c>
      <c r="T59">
        <v>369.80802685999998</v>
      </c>
      <c r="U59" s="49">
        <v>15</v>
      </c>
      <c r="V59">
        <v>247.16547732000001</v>
      </c>
      <c r="W59" s="49">
        <v>6</v>
      </c>
      <c r="X59">
        <v>364.98596785000001</v>
      </c>
      <c r="Y59" s="49">
        <v>11</v>
      </c>
      <c r="Z59">
        <v>2.1911359812989455E-2</v>
      </c>
      <c r="AB59" s="49">
        <v>18</v>
      </c>
      <c r="AC59">
        <v>868.0305216489221</v>
      </c>
      <c r="AE59" s="49">
        <v>33</v>
      </c>
      <c r="AF59">
        <v>1150.3626577473417</v>
      </c>
    </row>
    <row r="60" spans="1:32" x14ac:dyDescent="0.3">
      <c r="A60">
        <v>58</v>
      </c>
      <c r="B60" s="40">
        <v>67</v>
      </c>
      <c r="C60">
        <v>305.61614499000001</v>
      </c>
      <c r="D60" s="49">
        <v>50</v>
      </c>
      <c r="E60">
        <v>383.24837071000002</v>
      </c>
      <c r="F60" s="49">
        <v>9</v>
      </c>
      <c r="G60">
        <v>333.79232265000002</v>
      </c>
      <c r="H60" s="49">
        <v>6</v>
      </c>
      <c r="I60">
        <v>355.84699465</v>
      </c>
      <c r="J60" s="49">
        <v>67</v>
      </c>
      <c r="K60">
        <v>281.08317761000001</v>
      </c>
      <c r="L60" s="49">
        <v>50</v>
      </c>
      <c r="M60">
        <v>354.03329802000002</v>
      </c>
      <c r="N60" s="49">
        <v>69</v>
      </c>
      <c r="O60">
        <v>4.1100902503402002E-2</v>
      </c>
      <c r="Q60" s="49">
        <v>49</v>
      </c>
      <c r="R60">
        <v>369.38221141000002</v>
      </c>
      <c r="S60" s="49">
        <v>42</v>
      </c>
      <c r="T60">
        <v>369.74309985000002</v>
      </c>
      <c r="U60" s="49">
        <v>11</v>
      </c>
      <c r="V60">
        <v>247.11429174</v>
      </c>
      <c r="W60" s="49">
        <v>9</v>
      </c>
      <c r="X60">
        <v>364.38473650999998</v>
      </c>
      <c r="Y60" s="49">
        <v>57</v>
      </c>
      <c r="Z60">
        <v>2.1813546118687216E-2</v>
      </c>
      <c r="AB60" s="49">
        <v>10</v>
      </c>
      <c r="AC60">
        <v>865.26519467380115</v>
      </c>
      <c r="AE60" s="49">
        <v>49</v>
      </c>
      <c r="AF60">
        <v>1135.2875005838159</v>
      </c>
    </row>
    <row r="61" spans="1:32" x14ac:dyDescent="0.3">
      <c r="A61">
        <v>59</v>
      </c>
      <c r="B61" s="65">
        <v>7</v>
      </c>
      <c r="C61" s="66">
        <v>305.05186018000001</v>
      </c>
      <c r="D61" s="49">
        <v>72</v>
      </c>
      <c r="E61">
        <v>382.89233560000002</v>
      </c>
      <c r="F61" s="49">
        <v>50</v>
      </c>
      <c r="G61">
        <v>333.49081278</v>
      </c>
      <c r="H61" s="49">
        <v>71</v>
      </c>
      <c r="I61">
        <v>354.07362934000002</v>
      </c>
      <c r="J61" s="49">
        <v>9</v>
      </c>
      <c r="K61">
        <v>281.04656444</v>
      </c>
      <c r="L61" s="49">
        <v>72</v>
      </c>
      <c r="M61">
        <v>351.62346590999999</v>
      </c>
      <c r="N61" s="49">
        <v>83</v>
      </c>
      <c r="O61">
        <v>4.0957535875912894E-2</v>
      </c>
      <c r="Q61" s="49">
        <v>6</v>
      </c>
      <c r="R61">
        <v>369.07086727000001</v>
      </c>
      <c r="S61" s="49">
        <v>71</v>
      </c>
      <c r="T61">
        <v>368.05609697</v>
      </c>
      <c r="U61" s="49">
        <v>69</v>
      </c>
      <c r="V61">
        <v>246.59579518000001</v>
      </c>
      <c r="W61" s="66">
        <v>27</v>
      </c>
      <c r="X61" s="66">
        <v>360.03513900000002</v>
      </c>
      <c r="Y61" s="49">
        <v>100</v>
      </c>
      <c r="Z61">
        <v>2.0672842448002247E-2</v>
      </c>
      <c r="AB61" s="49">
        <v>32</v>
      </c>
      <c r="AC61">
        <v>859.40492031377153</v>
      </c>
      <c r="AE61" s="49">
        <v>53</v>
      </c>
      <c r="AF61">
        <v>1123.5403364565225</v>
      </c>
    </row>
    <row r="62" spans="1:32" x14ac:dyDescent="0.3">
      <c r="A62">
        <v>60</v>
      </c>
      <c r="B62" s="40">
        <v>8</v>
      </c>
      <c r="C62">
        <v>304.18722043999998</v>
      </c>
      <c r="D62" s="49">
        <v>6</v>
      </c>
      <c r="E62">
        <v>382.88645724999998</v>
      </c>
      <c r="F62" s="49">
        <v>69</v>
      </c>
      <c r="G62">
        <v>333.28205463</v>
      </c>
      <c r="H62" s="49">
        <v>72</v>
      </c>
      <c r="I62">
        <v>353.69958323999998</v>
      </c>
      <c r="J62" s="49">
        <v>63</v>
      </c>
      <c r="K62">
        <v>280.14914173</v>
      </c>
      <c r="L62" s="49">
        <v>70</v>
      </c>
      <c r="M62">
        <v>349.08716016</v>
      </c>
      <c r="N62" s="49">
        <v>26</v>
      </c>
      <c r="O62">
        <v>4.0877027806401525E-2</v>
      </c>
      <c r="Q62" s="49">
        <v>9</v>
      </c>
      <c r="R62">
        <v>368.57771303999999</v>
      </c>
      <c r="S62" s="49">
        <v>53</v>
      </c>
      <c r="T62">
        <v>364.45045088000001</v>
      </c>
      <c r="U62" s="66">
        <v>61</v>
      </c>
      <c r="V62" s="66">
        <v>246.47710332</v>
      </c>
      <c r="W62" s="49">
        <v>53</v>
      </c>
      <c r="X62">
        <v>360.01808069999998</v>
      </c>
      <c r="Y62" s="49">
        <v>54</v>
      </c>
      <c r="Z62">
        <v>2.0577144943293674E-2</v>
      </c>
      <c r="AB62" s="49">
        <v>36</v>
      </c>
      <c r="AC62">
        <v>856.92578203636276</v>
      </c>
      <c r="AE62" s="49">
        <v>45</v>
      </c>
      <c r="AF62">
        <v>1114.2465943929874</v>
      </c>
    </row>
    <row r="63" spans="1:32" x14ac:dyDescent="0.3">
      <c r="A63">
        <v>61</v>
      </c>
      <c r="B63" s="40">
        <v>9</v>
      </c>
      <c r="C63">
        <v>304.13912704000001</v>
      </c>
      <c r="D63" s="49">
        <v>71</v>
      </c>
      <c r="E63">
        <v>382.12288267000002</v>
      </c>
      <c r="F63" s="49">
        <v>49</v>
      </c>
      <c r="G63">
        <v>332.39380535999999</v>
      </c>
      <c r="H63" s="49">
        <v>70</v>
      </c>
      <c r="I63">
        <v>353.04096626</v>
      </c>
      <c r="J63" s="49">
        <v>49</v>
      </c>
      <c r="K63">
        <v>279.30992746999999</v>
      </c>
      <c r="L63" s="49">
        <v>53</v>
      </c>
      <c r="M63">
        <v>348.92256130999999</v>
      </c>
      <c r="N63" s="49">
        <v>9</v>
      </c>
      <c r="O63">
        <v>4.0025835851948105E-2</v>
      </c>
      <c r="Q63" s="49">
        <v>74</v>
      </c>
      <c r="R63">
        <v>368.52666679999999</v>
      </c>
      <c r="S63" s="49">
        <v>72</v>
      </c>
      <c r="T63">
        <v>363.65948463000001</v>
      </c>
      <c r="U63" s="49">
        <v>64</v>
      </c>
      <c r="V63">
        <v>243.7774282</v>
      </c>
      <c r="W63" s="49">
        <v>70</v>
      </c>
      <c r="X63">
        <v>359.76594662000002</v>
      </c>
      <c r="Y63" s="49">
        <v>6</v>
      </c>
      <c r="Z63">
        <v>2.0331157470404603E-2</v>
      </c>
      <c r="AB63" s="49">
        <v>53</v>
      </c>
      <c r="AC63">
        <v>856.59248176490632</v>
      </c>
      <c r="AE63" s="49">
        <v>36</v>
      </c>
      <c r="AF63">
        <v>1101.0948088157818</v>
      </c>
    </row>
    <row r="64" spans="1:32" x14ac:dyDescent="0.3">
      <c r="A64">
        <v>62</v>
      </c>
      <c r="B64" s="40">
        <v>49</v>
      </c>
      <c r="C64">
        <v>304.04863902</v>
      </c>
      <c r="D64" s="49">
        <v>53</v>
      </c>
      <c r="E64">
        <v>380.36202197</v>
      </c>
      <c r="F64" s="66">
        <v>7</v>
      </c>
      <c r="G64" s="66">
        <v>331.88907848999997</v>
      </c>
      <c r="H64" s="49">
        <v>53</v>
      </c>
      <c r="I64">
        <v>350.56397528999997</v>
      </c>
      <c r="J64" s="49">
        <v>50</v>
      </c>
      <c r="K64">
        <v>277.76995662000002</v>
      </c>
      <c r="L64" s="49">
        <v>71</v>
      </c>
      <c r="M64">
        <v>348.49154999000001</v>
      </c>
      <c r="N64" s="49">
        <v>87</v>
      </c>
      <c r="O64">
        <v>3.828489937892221E-2</v>
      </c>
      <c r="Q64" s="49">
        <v>8</v>
      </c>
      <c r="R64">
        <v>368.20287300000001</v>
      </c>
      <c r="S64" s="66">
        <v>27</v>
      </c>
      <c r="T64" s="66">
        <v>362.11635511999998</v>
      </c>
      <c r="U64" s="49">
        <v>8</v>
      </c>
      <c r="V64">
        <v>242.83440138</v>
      </c>
      <c r="W64" s="49">
        <v>72</v>
      </c>
      <c r="X64">
        <v>359.38586337999999</v>
      </c>
      <c r="Y64" s="49">
        <v>68</v>
      </c>
      <c r="Z64">
        <v>1.9928123019183293E-2</v>
      </c>
      <c r="AB64" s="49">
        <v>33</v>
      </c>
      <c r="AC64">
        <v>856.36462144433222</v>
      </c>
      <c r="AE64" s="49">
        <v>93</v>
      </c>
      <c r="AF64">
        <v>1095.3682167576148</v>
      </c>
    </row>
    <row r="65" spans="1:32" x14ac:dyDescent="0.3">
      <c r="A65">
        <v>63</v>
      </c>
      <c r="B65" s="40">
        <v>63</v>
      </c>
      <c r="C65">
        <v>303.59313348000001</v>
      </c>
      <c r="D65" s="66">
        <v>27</v>
      </c>
      <c r="E65" s="66">
        <v>372.02334107000001</v>
      </c>
      <c r="F65" s="49">
        <v>8</v>
      </c>
      <c r="G65">
        <v>330.80845453000001</v>
      </c>
      <c r="H65" s="66">
        <v>27</v>
      </c>
      <c r="I65" s="66">
        <v>347.73494396000001</v>
      </c>
      <c r="J65" s="49">
        <v>8</v>
      </c>
      <c r="K65">
        <v>277.64478241</v>
      </c>
      <c r="L65" s="66">
        <v>27</v>
      </c>
      <c r="M65" s="66">
        <v>346.49599339999997</v>
      </c>
      <c r="N65" s="49">
        <v>79</v>
      </c>
      <c r="O65">
        <v>3.816381143440789E-2</v>
      </c>
      <c r="Q65" s="49">
        <v>75</v>
      </c>
      <c r="R65">
        <v>368.16523396999997</v>
      </c>
      <c r="S65" s="49">
        <v>70</v>
      </c>
      <c r="T65">
        <v>361.94244114000003</v>
      </c>
      <c r="U65" s="49">
        <v>68</v>
      </c>
      <c r="V65">
        <v>242.30853744000001</v>
      </c>
      <c r="W65" s="49">
        <v>71</v>
      </c>
      <c r="X65">
        <v>358.13944022999999</v>
      </c>
      <c r="Y65" s="49">
        <v>3</v>
      </c>
      <c r="Z65">
        <v>1.960617138205499E-2</v>
      </c>
      <c r="AB65" s="49">
        <v>28</v>
      </c>
      <c r="AC65">
        <v>846.00569872385358</v>
      </c>
      <c r="AE65" s="49">
        <v>9</v>
      </c>
      <c r="AF65">
        <v>1089.2152029741117</v>
      </c>
    </row>
    <row r="66" spans="1:32" x14ac:dyDescent="0.3">
      <c r="A66">
        <v>64</v>
      </c>
      <c r="B66" s="40">
        <v>50</v>
      </c>
      <c r="C66">
        <v>303.54264731000001</v>
      </c>
      <c r="D66" s="49">
        <v>64</v>
      </c>
      <c r="E66">
        <v>370.15217122000001</v>
      </c>
      <c r="F66" s="49">
        <v>74</v>
      </c>
      <c r="G66">
        <v>329.57438432999999</v>
      </c>
      <c r="H66" s="49">
        <v>64</v>
      </c>
      <c r="I66">
        <v>344.28567608999998</v>
      </c>
      <c r="J66" s="66">
        <v>61</v>
      </c>
      <c r="K66" s="66">
        <v>277.39959571999998</v>
      </c>
      <c r="L66" s="49">
        <v>64</v>
      </c>
      <c r="M66">
        <v>340.10206911</v>
      </c>
      <c r="N66" s="49">
        <v>65</v>
      </c>
      <c r="O66">
        <v>3.7793490554046898E-2</v>
      </c>
      <c r="Q66" s="49">
        <v>50</v>
      </c>
      <c r="R66">
        <v>367.44768669000001</v>
      </c>
      <c r="S66" s="49">
        <v>68</v>
      </c>
      <c r="T66">
        <v>357.47200869</v>
      </c>
      <c r="U66" s="66">
        <v>7</v>
      </c>
      <c r="V66" s="66">
        <v>242.06751159999999</v>
      </c>
      <c r="W66" s="49">
        <v>69</v>
      </c>
      <c r="X66">
        <v>355.5413628</v>
      </c>
      <c r="Y66" s="49">
        <v>1</v>
      </c>
      <c r="Z66">
        <v>1.7912484230927814E-2</v>
      </c>
      <c r="AB66" s="66">
        <v>30</v>
      </c>
      <c r="AC66" s="66">
        <v>836.02765361948866</v>
      </c>
      <c r="AE66" s="49">
        <v>13</v>
      </c>
      <c r="AF66">
        <v>1088.9826349514756</v>
      </c>
    </row>
    <row r="67" spans="1:32" x14ac:dyDescent="0.3">
      <c r="A67">
        <v>65</v>
      </c>
      <c r="B67" s="40">
        <v>14</v>
      </c>
      <c r="C67">
        <v>300.90121851999999</v>
      </c>
      <c r="D67" s="49">
        <v>69</v>
      </c>
      <c r="E67">
        <v>365.15698264000002</v>
      </c>
      <c r="F67" s="49">
        <v>68</v>
      </c>
      <c r="G67">
        <v>328.21511108999999</v>
      </c>
      <c r="H67" s="49">
        <v>69</v>
      </c>
      <c r="I67">
        <v>340.05896630000001</v>
      </c>
      <c r="J67" s="66">
        <v>7</v>
      </c>
      <c r="K67" s="66">
        <v>276.85529649</v>
      </c>
      <c r="L67" s="49">
        <v>69</v>
      </c>
      <c r="M67">
        <v>338.13696085999999</v>
      </c>
      <c r="N67" s="49">
        <v>42</v>
      </c>
      <c r="O67">
        <v>3.6940103551725688E-2</v>
      </c>
      <c r="Q67" s="49">
        <v>76</v>
      </c>
      <c r="R67">
        <v>367.36146817999997</v>
      </c>
      <c r="S67" s="49">
        <v>64</v>
      </c>
      <c r="T67">
        <v>356.73380689999999</v>
      </c>
      <c r="U67" s="49">
        <v>70</v>
      </c>
      <c r="V67">
        <v>241.70749988</v>
      </c>
      <c r="W67" s="49">
        <v>64</v>
      </c>
      <c r="X67">
        <v>352.50779206999999</v>
      </c>
      <c r="Y67" s="49">
        <v>92</v>
      </c>
      <c r="Z67">
        <v>1.5332616776922069E-2</v>
      </c>
      <c r="AB67" s="49">
        <v>13</v>
      </c>
      <c r="AC67">
        <v>831.45620287589895</v>
      </c>
      <c r="AE67" s="49">
        <v>71</v>
      </c>
      <c r="AF67">
        <v>1067.072373509822</v>
      </c>
    </row>
    <row r="68" spans="1:32" x14ac:dyDescent="0.3">
      <c r="A68">
        <v>66</v>
      </c>
      <c r="B68" s="40">
        <v>64</v>
      </c>
      <c r="C68">
        <v>299.03125698000002</v>
      </c>
      <c r="D68" s="66">
        <v>61</v>
      </c>
      <c r="E68" s="66">
        <v>362.81346754999998</v>
      </c>
      <c r="F68" s="49">
        <v>67</v>
      </c>
      <c r="G68">
        <v>327.82651462000001</v>
      </c>
      <c r="H68" s="66">
        <v>61</v>
      </c>
      <c r="I68" s="66">
        <v>339.13014142999998</v>
      </c>
      <c r="J68" s="49">
        <v>64</v>
      </c>
      <c r="K68">
        <v>274.73968981000002</v>
      </c>
      <c r="L68" s="66">
        <v>61</v>
      </c>
      <c r="M68" s="66">
        <v>335.06969693000002</v>
      </c>
      <c r="N68" s="66">
        <v>7</v>
      </c>
      <c r="O68" s="66">
        <v>3.4325240086171063E-2</v>
      </c>
      <c r="Q68" s="49">
        <v>81</v>
      </c>
      <c r="R68">
        <v>367.36146817999997</v>
      </c>
      <c r="S68" s="49">
        <v>69</v>
      </c>
      <c r="T68">
        <v>355.93198444000001</v>
      </c>
      <c r="U68" s="49">
        <v>73</v>
      </c>
      <c r="V68">
        <v>241.46474950000001</v>
      </c>
      <c r="W68" s="49">
        <v>68</v>
      </c>
      <c r="X68">
        <v>351.14159228</v>
      </c>
      <c r="Y68" s="49">
        <v>75</v>
      </c>
      <c r="Z68">
        <v>1.1049520592482192E-2</v>
      </c>
      <c r="AB68" s="49">
        <v>66</v>
      </c>
      <c r="AC68">
        <v>827.50882098659474</v>
      </c>
      <c r="AE68" s="49">
        <v>12</v>
      </c>
      <c r="AF68">
        <v>1061.0329883776153</v>
      </c>
    </row>
    <row r="69" spans="1:32" x14ac:dyDescent="0.3">
      <c r="A69">
        <v>67</v>
      </c>
      <c r="B69" s="65">
        <v>61</v>
      </c>
      <c r="C69" s="66">
        <v>298.99370697000001</v>
      </c>
      <c r="D69" s="49">
        <v>68</v>
      </c>
      <c r="E69">
        <v>359.25735724999998</v>
      </c>
      <c r="F69" s="49">
        <v>64</v>
      </c>
      <c r="G69">
        <v>326.61194850999999</v>
      </c>
      <c r="H69" s="49">
        <v>68</v>
      </c>
      <c r="I69">
        <v>337.84643198999999</v>
      </c>
      <c r="J69" s="49">
        <v>14</v>
      </c>
      <c r="K69">
        <v>274.42607021999999</v>
      </c>
      <c r="L69" s="49">
        <v>68</v>
      </c>
      <c r="M69">
        <v>333.77918007</v>
      </c>
      <c r="N69" s="49">
        <v>15</v>
      </c>
      <c r="O69">
        <v>3.4204425128735061E-2</v>
      </c>
      <c r="Q69" s="66">
        <v>80</v>
      </c>
      <c r="R69" s="66">
        <v>365.95398298999999</v>
      </c>
      <c r="S69" s="66">
        <v>61</v>
      </c>
      <c r="T69" s="66">
        <v>351.96302738000003</v>
      </c>
      <c r="U69" s="49">
        <v>63</v>
      </c>
      <c r="V69">
        <v>241.29488492999999</v>
      </c>
      <c r="W69" s="66">
        <v>61</v>
      </c>
      <c r="X69" s="66">
        <v>349.83216183000002</v>
      </c>
      <c r="Y69" s="49">
        <v>53</v>
      </c>
      <c r="Z69">
        <v>1.047888720383936E-2</v>
      </c>
      <c r="AB69" s="49">
        <v>45</v>
      </c>
      <c r="AC69">
        <v>823.19145044676418</v>
      </c>
      <c r="AE69" s="49">
        <v>11</v>
      </c>
      <c r="AF69">
        <v>1041.4159445238217</v>
      </c>
    </row>
    <row r="70" spans="1:32" x14ac:dyDescent="0.3">
      <c r="A70">
        <v>68</v>
      </c>
      <c r="B70" s="40">
        <v>70</v>
      </c>
      <c r="C70">
        <v>296.97911962000001</v>
      </c>
      <c r="D70" s="49">
        <v>67</v>
      </c>
      <c r="E70">
        <v>357.35893694999999</v>
      </c>
      <c r="F70" s="49">
        <v>77</v>
      </c>
      <c r="G70">
        <v>325.34071186</v>
      </c>
      <c r="H70" s="49">
        <v>67</v>
      </c>
      <c r="I70">
        <v>335.47568741999999</v>
      </c>
      <c r="J70" s="49">
        <v>71</v>
      </c>
      <c r="K70">
        <v>271.73334075999998</v>
      </c>
      <c r="L70" s="49">
        <v>67</v>
      </c>
      <c r="M70">
        <v>332.34377558</v>
      </c>
      <c r="N70" s="49">
        <v>78</v>
      </c>
      <c r="O70">
        <v>3.3175174114407562E-2</v>
      </c>
      <c r="Q70" s="49">
        <v>78</v>
      </c>
      <c r="R70">
        <v>363.61737341999998</v>
      </c>
      <c r="S70" s="49">
        <v>67</v>
      </c>
      <c r="T70">
        <v>350.50328144000002</v>
      </c>
      <c r="U70" s="49">
        <v>71</v>
      </c>
      <c r="V70">
        <v>241.06755339</v>
      </c>
      <c r="W70" s="49">
        <v>67</v>
      </c>
      <c r="X70">
        <v>347.18464815999999</v>
      </c>
      <c r="Y70" s="66">
        <v>96</v>
      </c>
      <c r="Z70" s="66">
        <v>9.6499519948898011E-3</v>
      </c>
      <c r="AB70" s="66">
        <v>23</v>
      </c>
      <c r="AC70" s="66">
        <v>817.15564572072662</v>
      </c>
      <c r="AE70" s="49">
        <v>58</v>
      </c>
      <c r="AF70">
        <v>1033.8568241459438</v>
      </c>
    </row>
    <row r="71" spans="1:32" x14ac:dyDescent="0.3">
      <c r="A71">
        <v>69</v>
      </c>
      <c r="B71" s="40">
        <v>71</v>
      </c>
      <c r="C71">
        <v>296.86039806000002</v>
      </c>
      <c r="D71" s="49">
        <v>78</v>
      </c>
      <c r="E71">
        <v>354.18958486000002</v>
      </c>
      <c r="F71" s="66">
        <v>61</v>
      </c>
      <c r="G71" s="66">
        <v>325.24282726000001</v>
      </c>
      <c r="H71" s="49">
        <v>98</v>
      </c>
      <c r="I71">
        <v>323.94261726000002</v>
      </c>
      <c r="J71" s="49">
        <v>72</v>
      </c>
      <c r="K71">
        <v>271.48149847000002</v>
      </c>
      <c r="L71" s="49">
        <v>98</v>
      </c>
      <c r="M71">
        <v>321.70858422999999</v>
      </c>
      <c r="N71" s="49">
        <v>89</v>
      </c>
      <c r="O71">
        <v>3.2296846182567347E-2</v>
      </c>
      <c r="Q71" s="49">
        <v>79</v>
      </c>
      <c r="R71">
        <v>363.48698465000001</v>
      </c>
      <c r="S71" s="49">
        <v>98</v>
      </c>
      <c r="T71">
        <v>338.79095143000001</v>
      </c>
      <c r="U71" s="49">
        <v>14</v>
      </c>
      <c r="V71">
        <v>240.74252881000001</v>
      </c>
      <c r="W71" s="49">
        <v>98</v>
      </c>
      <c r="X71">
        <v>335.69614001999997</v>
      </c>
      <c r="Y71" s="49">
        <v>87</v>
      </c>
      <c r="Z71">
        <v>7.9781608993453063E-3</v>
      </c>
      <c r="AB71" s="49">
        <v>8</v>
      </c>
      <c r="AC71">
        <v>816.64497650713611</v>
      </c>
      <c r="AE71" s="49">
        <v>91</v>
      </c>
      <c r="AF71">
        <v>1003.3236028703906</v>
      </c>
    </row>
    <row r="72" spans="1:32" x14ac:dyDescent="0.3">
      <c r="A72">
        <v>70</v>
      </c>
      <c r="B72" s="40">
        <v>72</v>
      </c>
      <c r="C72">
        <v>294.74502253000003</v>
      </c>
      <c r="D72" s="49">
        <v>98</v>
      </c>
      <c r="E72">
        <v>352.28740625</v>
      </c>
      <c r="F72" s="49">
        <v>76</v>
      </c>
      <c r="G72">
        <v>324.55097647000002</v>
      </c>
      <c r="H72" s="49">
        <v>66</v>
      </c>
      <c r="I72">
        <v>310.55882955999999</v>
      </c>
      <c r="J72" s="49">
        <v>70</v>
      </c>
      <c r="K72">
        <v>270.65349170000002</v>
      </c>
      <c r="L72" s="49">
        <v>66</v>
      </c>
      <c r="M72">
        <v>310.18972000999997</v>
      </c>
      <c r="N72" s="49">
        <v>58</v>
      </c>
      <c r="O72">
        <v>3.205318078656192E-2</v>
      </c>
      <c r="Q72" s="49">
        <v>85</v>
      </c>
      <c r="R72">
        <v>362.54012377999999</v>
      </c>
      <c r="S72" s="49">
        <v>66</v>
      </c>
      <c r="T72">
        <v>326.80992615000002</v>
      </c>
      <c r="U72" s="49">
        <v>72</v>
      </c>
      <c r="V72">
        <v>240.41577078</v>
      </c>
      <c r="W72" s="49">
        <v>66</v>
      </c>
      <c r="X72">
        <v>325.11035585000002</v>
      </c>
      <c r="Y72" s="66">
        <v>34</v>
      </c>
      <c r="Z72" s="66">
        <v>6.7894000064335682E-3</v>
      </c>
      <c r="AB72" s="49">
        <v>40</v>
      </c>
      <c r="AC72">
        <v>814.16453853568328</v>
      </c>
      <c r="AE72" s="49">
        <v>52</v>
      </c>
      <c r="AF72">
        <v>987.4237621610788</v>
      </c>
    </row>
    <row r="73" spans="1:32" x14ac:dyDescent="0.3">
      <c r="A73">
        <v>71</v>
      </c>
      <c r="B73" s="40">
        <v>66</v>
      </c>
      <c r="C73">
        <v>291.76068801000002</v>
      </c>
      <c r="D73" s="49">
        <v>79</v>
      </c>
      <c r="E73">
        <v>352.27877964999999</v>
      </c>
      <c r="F73" s="49">
        <v>81</v>
      </c>
      <c r="G73">
        <v>324.55097647000002</v>
      </c>
      <c r="H73" s="66">
        <v>80</v>
      </c>
      <c r="I73" s="66">
        <v>309.30293546000001</v>
      </c>
      <c r="J73" s="49">
        <v>66</v>
      </c>
      <c r="K73">
        <v>267.13468789000001</v>
      </c>
      <c r="L73" s="49">
        <v>78</v>
      </c>
      <c r="M73">
        <v>306.37073913</v>
      </c>
      <c r="N73" s="49">
        <v>12</v>
      </c>
      <c r="O73">
        <v>3.0352350676473253E-2</v>
      </c>
      <c r="Q73" s="49">
        <v>77</v>
      </c>
      <c r="R73">
        <v>362.18644244000001</v>
      </c>
      <c r="S73" s="49">
        <v>73</v>
      </c>
      <c r="T73">
        <v>325.20606557000002</v>
      </c>
      <c r="U73" s="49">
        <v>66</v>
      </c>
      <c r="V73">
        <v>235.9261271</v>
      </c>
      <c r="W73" s="49">
        <v>73</v>
      </c>
      <c r="X73">
        <v>323.96893777999998</v>
      </c>
      <c r="Y73" s="49">
        <v>73</v>
      </c>
      <c r="Z73">
        <v>2.9110273700888754E-3</v>
      </c>
      <c r="AB73" s="49">
        <v>73</v>
      </c>
      <c r="AC73">
        <v>812.24536440114241</v>
      </c>
      <c r="AE73" s="66">
        <v>23</v>
      </c>
      <c r="AF73" s="66">
        <v>975.25843007139838</v>
      </c>
    </row>
    <row r="74" spans="1:32" x14ac:dyDescent="0.3">
      <c r="A74">
        <v>72</v>
      </c>
      <c r="B74" s="40">
        <v>77</v>
      </c>
      <c r="C74">
        <v>291.3811154</v>
      </c>
      <c r="D74" s="66">
        <v>80</v>
      </c>
      <c r="E74" s="66">
        <v>351.27912516999999</v>
      </c>
      <c r="F74" s="49">
        <v>75</v>
      </c>
      <c r="G74">
        <v>324.46556552999999</v>
      </c>
      <c r="H74" s="49">
        <v>78</v>
      </c>
      <c r="I74">
        <v>308.94836647</v>
      </c>
      <c r="J74" s="49">
        <v>65</v>
      </c>
      <c r="K74">
        <v>267.01709304000002</v>
      </c>
      <c r="L74" s="66">
        <v>80</v>
      </c>
      <c r="M74" s="66">
        <v>305.65286128000002</v>
      </c>
      <c r="N74" s="49">
        <v>55</v>
      </c>
      <c r="O74">
        <v>2.9512698116235712E-2</v>
      </c>
      <c r="Q74" s="49">
        <v>62</v>
      </c>
      <c r="R74">
        <v>361.95695153000003</v>
      </c>
      <c r="S74" s="49">
        <v>63</v>
      </c>
      <c r="T74">
        <v>323.32011674</v>
      </c>
      <c r="U74" s="49">
        <v>65</v>
      </c>
      <c r="V74">
        <v>233.78319221000001</v>
      </c>
      <c r="W74" s="49">
        <v>95</v>
      </c>
      <c r="X74">
        <v>317.66290980999997</v>
      </c>
      <c r="Y74" s="49">
        <v>74</v>
      </c>
      <c r="Z74">
        <v>-4.1167053579941903E-5</v>
      </c>
      <c r="AB74" s="49">
        <v>42</v>
      </c>
      <c r="AC74">
        <v>811.18826210546263</v>
      </c>
      <c r="AE74" s="49">
        <v>1</v>
      </c>
      <c r="AF74">
        <v>970.93504265740614</v>
      </c>
    </row>
    <row r="75" spans="1:32" x14ac:dyDescent="0.3">
      <c r="A75">
        <v>73</v>
      </c>
      <c r="B75" s="40">
        <v>65</v>
      </c>
      <c r="C75">
        <v>290.82964382</v>
      </c>
      <c r="D75" s="49">
        <v>76</v>
      </c>
      <c r="E75">
        <v>348.71875893999999</v>
      </c>
      <c r="F75" s="49">
        <v>70</v>
      </c>
      <c r="G75">
        <v>324.44185567</v>
      </c>
      <c r="H75" s="49">
        <v>76</v>
      </c>
      <c r="I75">
        <v>308.03529454</v>
      </c>
      <c r="J75" s="49">
        <v>98</v>
      </c>
      <c r="K75">
        <v>261.48556194999998</v>
      </c>
      <c r="L75" s="49">
        <v>79</v>
      </c>
      <c r="M75">
        <v>305.01861592</v>
      </c>
      <c r="N75" s="49">
        <v>53</v>
      </c>
      <c r="O75">
        <v>2.9392376581298518E-2</v>
      </c>
      <c r="Q75" s="49">
        <v>83</v>
      </c>
      <c r="R75">
        <v>360.74933082000001</v>
      </c>
      <c r="S75" s="49">
        <v>62</v>
      </c>
      <c r="T75">
        <v>322.80197876</v>
      </c>
      <c r="U75" s="49">
        <v>98</v>
      </c>
      <c r="V75">
        <v>230.90858323</v>
      </c>
      <c r="W75" s="49">
        <v>89</v>
      </c>
      <c r="X75">
        <v>317.33118350000001</v>
      </c>
      <c r="Y75" s="49">
        <v>71</v>
      </c>
      <c r="Z75">
        <v>-2.8502207007065236E-4</v>
      </c>
      <c r="AB75" s="49">
        <v>71</v>
      </c>
      <c r="AC75">
        <v>807.519340616102</v>
      </c>
      <c r="AE75" s="49">
        <v>42</v>
      </c>
      <c r="AF75">
        <v>958.59462761038958</v>
      </c>
    </row>
    <row r="76" spans="1:32" x14ac:dyDescent="0.3">
      <c r="A76">
        <v>74</v>
      </c>
      <c r="B76" s="40">
        <v>74</v>
      </c>
      <c r="C76">
        <v>288.23832673999999</v>
      </c>
      <c r="D76" s="49">
        <v>81</v>
      </c>
      <c r="E76">
        <v>348.71875893999999</v>
      </c>
      <c r="F76" s="49">
        <v>71</v>
      </c>
      <c r="G76">
        <v>323.92573900999997</v>
      </c>
      <c r="H76" s="49">
        <v>81</v>
      </c>
      <c r="I76">
        <v>308.03529454</v>
      </c>
      <c r="J76" s="49">
        <v>77</v>
      </c>
      <c r="K76">
        <v>258.04103485000002</v>
      </c>
      <c r="L76" s="49">
        <v>76</v>
      </c>
      <c r="M76">
        <v>301.82156844999997</v>
      </c>
      <c r="N76" s="66">
        <v>30</v>
      </c>
      <c r="O76" s="66">
        <v>2.8886754833118967E-2</v>
      </c>
      <c r="Q76" s="49">
        <v>94</v>
      </c>
      <c r="R76">
        <v>360.7119222</v>
      </c>
      <c r="S76" s="49">
        <v>91</v>
      </c>
      <c r="T76">
        <v>319.28942510000002</v>
      </c>
      <c r="U76" s="49">
        <v>99</v>
      </c>
      <c r="V76">
        <v>218.88326954999999</v>
      </c>
      <c r="W76" s="49">
        <v>65</v>
      </c>
      <c r="X76">
        <v>316.31726050999998</v>
      </c>
      <c r="Y76" s="49">
        <v>25</v>
      </c>
      <c r="Z76">
        <v>-7.3115190490538953E-4</v>
      </c>
      <c r="AB76" s="49">
        <v>49</v>
      </c>
      <c r="AC76">
        <v>799.26486638676522</v>
      </c>
      <c r="AE76" s="49">
        <v>40</v>
      </c>
      <c r="AF76">
        <v>953.31149509975035</v>
      </c>
    </row>
    <row r="77" spans="1:32" x14ac:dyDescent="0.3">
      <c r="A77">
        <v>75</v>
      </c>
      <c r="B77" s="40">
        <v>83</v>
      </c>
      <c r="C77">
        <v>286.99272445999998</v>
      </c>
      <c r="D77" s="49">
        <v>75</v>
      </c>
      <c r="E77">
        <v>344.59973767000002</v>
      </c>
      <c r="F77" s="49">
        <v>83</v>
      </c>
      <c r="G77">
        <v>322.60650845999999</v>
      </c>
      <c r="H77" s="49">
        <v>79</v>
      </c>
      <c r="I77">
        <v>307.92796463000002</v>
      </c>
      <c r="J77" s="49">
        <v>83</v>
      </c>
      <c r="K77">
        <v>257.24953878999997</v>
      </c>
      <c r="L77" s="49">
        <v>81</v>
      </c>
      <c r="M77">
        <v>301.82156844999997</v>
      </c>
      <c r="N77" s="66">
        <v>21</v>
      </c>
      <c r="O77" s="66">
        <v>2.8865054585992492E-2</v>
      </c>
      <c r="Q77" s="49">
        <v>93</v>
      </c>
      <c r="R77">
        <v>360.33027263000002</v>
      </c>
      <c r="S77" s="49">
        <v>79</v>
      </c>
      <c r="T77">
        <v>317.29465303000001</v>
      </c>
      <c r="U77" s="66">
        <v>96</v>
      </c>
      <c r="V77" s="66">
        <v>213.96513942000001</v>
      </c>
      <c r="W77" s="49">
        <v>86</v>
      </c>
      <c r="X77">
        <v>315.93933046000001</v>
      </c>
      <c r="Y77" s="49">
        <v>36</v>
      </c>
      <c r="Z77">
        <v>-1.0197353682801188E-3</v>
      </c>
      <c r="AB77" s="49">
        <v>12</v>
      </c>
      <c r="AC77">
        <v>794.08988465844993</v>
      </c>
      <c r="AE77" s="49">
        <v>2</v>
      </c>
      <c r="AF77">
        <v>940.5982548577897</v>
      </c>
    </row>
    <row r="78" spans="1:32" x14ac:dyDescent="0.3">
      <c r="A78">
        <v>76</v>
      </c>
      <c r="B78" s="40">
        <v>75</v>
      </c>
      <c r="C78">
        <v>282.64331125000001</v>
      </c>
      <c r="D78" s="49">
        <v>66</v>
      </c>
      <c r="E78">
        <v>340.3506744</v>
      </c>
      <c r="F78" s="49">
        <v>66</v>
      </c>
      <c r="G78">
        <v>322.30891455</v>
      </c>
      <c r="H78" s="49">
        <v>73</v>
      </c>
      <c r="I78">
        <v>304.94944287999999</v>
      </c>
      <c r="J78" s="49">
        <v>91</v>
      </c>
      <c r="K78">
        <v>255.99417835</v>
      </c>
      <c r="L78" s="49">
        <v>65</v>
      </c>
      <c r="M78">
        <v>299.95319185</v>
      </c>
      <c r="N78" s="66">
        <v>46</v>
      </c>
      <c r="O78" s="66">
        <v>2.818228837509516E-2</v>
      </c>
      <c r="Q78" s="49">
        <v>99</v>
      </c>
      <c r="R78">
        <v>360.17962740000002</v>
      </c>
      <c r="S78" s="49">
        <v>95</v>
      </c>
      <c r="T78">
        <v>317.25175053999999</v>
      </c>
      <c r="U78" s="49">
        <v>83</v>
      </c>
      <c r="V78">
        <v>211.89745735</v>
      </c>
      <c r="W78" s="49">
        <v>90</v>
      </c>
      <c r="X78">
        <v>315.68664039999999</v>
      </c>
      <c r="Y78" s="49">
        <v>67</v>
      </c>
      <c r="Z78">
        <v>-2.7599956715090241E-3</v>
      </c>
      <c r="AB78" s="66">
        <v>31</v>
      </c>
      <c r="AC78" s="66">
        <v>791.43196904485092</v>
      </c>
      <c r="AE78" s="66">
        <v>31</v>
      </c>
      <c r="AF78" s="66">
        <v>940.51735710830678</v>
      </c>
    </row>
    <row r="79" spans="1:32" x14ac:dyDescent="0.3">
      <c r="A79">
        <v>77</v>
      </c>
      <c r="B79" s="40">
        <v>91</v>
      </c>
      <c r="C79">
        <v>282.29397835999998</v>
      </c>
      <c r="D79" s="49">
        <v>89</v>
      </c>
      <c r="E79">
        <v>338.84372354999999</v>
      </c>
      <c r="F79" s="49">
        <v>65</v>
      </c>
      <c r="G79">
        <v>321.98116012000003</v>
      </c>
      <c r="H79" s="49">
        <v>75</v>
      </c>
      <c r="I79">
        <v>303.95891459000001</v>
      </c>
      <c r="J79" s="49">
        <v>94</v>
      </c>
      <c r="K79">
        <v>255.32551273999999</v>
      </c>
      <c r="L79" s="49">
        <v>89</v>
      </c>
      <c r="M79">
        <v>299.91434272999999</v>
      </c>
      <c r="N79" s="49">
        <v>36</v>
      </c>
      <c r="O79">
        <v>2.5291710817752226E-2</v>
      </c>
      <c r="Q79" s="49">
        <v>92</v>
      </c>
      <c r="R79">
        <v>359.96152190999999</v>
      </c>
      <c r="S79" s="49">
        <v>92</v>
      </c>
      <c r="T79">
        <v>317.02338808000002</v>
      </c>
      <c r="U79" s="49">
        <v>62</v>
      </c>
      <c r="V79">
        <v>210.53911790000001</v>
      </c>
      <c r="W79" s="66">
        <v>80</v>
      </c>
      <c r="X79" s="66">
        <v>315.56011236000001</v>
      </c>
      <c r="Y79" s="66">
        <v>84</v>
      </c>
      <c r="Z79" s="66">
        <v>-6.6736129199445569E-3</v>
      </c>
      <c r="AB79" s="49">
        <v>65</v>
      </c>
      <c r="AC79">
        <v>790.62403483751154</v>
      </c>
      <c r="AE79" s="66">
        <v>38</v>
      </c>
      <c r="AF79" s="66">
        <v>916.24475823939565</v>
      </c>
    </row>
    <row r="80" spans="1:32" x14ac:dyDescent="0.3">
      <c r="A80">
        <v>78</v>
      </c>
      <c r="B80" s="40">
        <v>98</v>
      </c>
      <c r="C80">
        <v>282.14808797000001</v>
      </c>
      <c r="D80" s="49">
        <v>86</v>
      </c>
      <c r="E80">
        <v>336.27878085999998</v>
      </c>
      <c r="F80" s="49">
        <v>91</v>
      </c>
      <c r="G80">
        <v>321.82765288000002</v>
      </c>
      <c r="H80" s="49">
        <v>65</v>
      </c>
      <c r="I80">
        <v>302.03047579999998</v>
      </c>
      <c r="J80" s="49">
        <v>74</v>
      </c>
      <c r="K80">
        <v>254.95126519999999</v>
      </c>
      <c r="L80" s="49">
        <v>73</v>
      </c>
      <c r="M80">
        <v>299.24193395999998</v>
      </c>
      <c r="N80" s="49">
        <v>6</v>
      </c>
      <c r="O80">
        <v>2.46937185922524E-2</v>
      </c>
      <c r="Q80" s="49">
        <v>91</v>
      </c>
      <c r="R80">
        <v>359.64948776</v>
      </c>
      <c r="S80" s="49">
        <v>93</v>
      </c>
      <c r="T80">
        <v>316.45635845999999</v>
      </c>
      <c r="U80" s="49">
        <v>93</v>
      </c>
      <c r="V80">
        <v>209.63624439</v>
      </c>
      <c r="W80" s="49">
        <v>79</v>
      </c>
      <c r="X80">
        <v>315.25042244999997</v>
      </c>
      <c r="Y80" s="49">
        <v>26</v>
      </c>
      <c r="Z80">
        <v>-7.1377082389128916E-3</v>
      </c>
      <c r="AB80" s="49">
        <v>58</v>
      </c>
      <c r="AC80">
        <v>783.63820381672656</v>
      </c>
      <c r="AE80" s="49">
        <v>98</v>
      </c>
      <c r="AF80">
        <v>902.43440201184262</v>
      </c>
    </row>
    <row r="81" spans="1:32" x14ac:dyDescent="0.3">
      <c r="A81">
        <v>79</v>
      </c>
      <c r="B81" s="40">
        <v>94</v>
      </c>
      <c r="C81">
        <v>281.51074512000002</v>
      </c>
      <c r="D81" s="66">
        <v>88</v>
      </c>
      <c r="E81" s="66">
        <v>336.06274494000002</v>
      </c>
      <c r="F81" s="66">
        <v>80</v>
      </c>
      <c r="G81" s="66">
        <v>321.57791229999998</v>
      </c>
      <c r="H81" s="49">
        <v>89</v>
      </c>
      <c r="I81">
        <v>302.02211260000001</v>
      </c>
      <c r="J81" s="49">
        <v>93</v>
      </c>
      <c r="K81">
        <v>254.82266568</v>
      </c>
      <c r="L81" s="49">
        <v>75</v>
      </c>
      <c r="M81">
        <v>298.72234629000002</v>
      </c>
      <c r="N81" s="49">
        <v>100</v>
      </c>
      <c r="O81">
        <v>2.4361788120930584E-2</v>
      </c>
      <c r="Q81" s="49">
        <v>65</v>
      </c>
      <c r="R81">
        <v>358.92314482</v>
      </c>
      <c r="S81" s="49">
        <v>65</v>
      </c>
      <c r="T81">
        <v>316.18234231000002</v>
      </c>
      <c r="U81" s="49">
        <v>91</v>
      </c>
      <c r="V81">
        <v>209.63247755</v>
      </c>
      <c r="W81" s="49">
        <v>94</v>
      </c>
      <c r="X81">
        <v>314.87171482000002</v>
      </c>
      <c r="Y81" s="49">
        <v>70</v>
      </c>
      <c r="Z81">
        <v>-9.8797855092368578E-3</v>
      </c>
      <c r="AB81" s="49">
        <v>19</v>
      </c>
      <c r="AC81">
        <v>780.95797104590235</v>
      </c>
      <c r="AE81" s="66">
        <v>96</v>
      </c>
      <c r="AF81" s="66">
        <v>878.56168371573301</v>
      </c>
    </row>
    <row r="82" spans="1:32" x14ac:dyDescent="0.3">
      <c r="A82">
        <v>80</v>
      </c>
      <c r="B82" s="40">
        <v>93</v>
      </c>
      <c r="C82">
        <v>281.40053534999998</v>
      </c>
      <c r="D82" s="49">
        <v>74</v>
      </c>
      <c r="E82">
        <v>335.49554886999999</v>
      </c>
      <c r="F82" s="49">
        <v>72</v>
      </c>
      <c r="G82">
        <v>321.55286796000001</v>
      </c>
      <c r="H82" s="49">
        <v>95</v>
      </c>
      <c r="I82">
        <v>301.43100072999999</v>
      </c>
      <c r="J82" s="49">
        <v>92</v>
      </c>
      <c r="K82">
        <v>254.62935358999999</v>
      </c>
      <c r="L82" s="66">
        <v>88</v>
      </c>
      <c r="M82" s="66">
        <v>297.34187218</v>
      </c>
      <c r="N82" s="49">
        <v>4</v>
      </c>
      <c r="O82">
        <v>2.3238098118656583E-2</v>
      </c>
      <c r="Q82" s="66">
        <v>82</v>
      </c>
      <c r="R82" s="66">
        <v>358.57905682000001</v>
      </c>
      <c r="S82" s="49">
        <v>76</v>
      </c>
      <c r="T82">
        <v>315.69690229000003</v>
      </c>
      <c r="U82" s="49">
        <v>94</v>
      </c>
      <c r="V82">
        <v>208.44617467</v>
      </c>
      <c r="W82" s="66">
        <v>88</v>
      </c>
      <c r="X82" s="66">
        <v>314.82308533999998</v>
      </c>
      <c r="Y82" s="49">
        <v>65</v>
      </c>
      <c r="Z82">
        <v>-1.2174653465648963E-2</v>
      </c>
      <c r="AB82" s="49">
        <v>50</v>
      </c>
      <c r="AC82">
        <v>780.65790294464148</v>
      </c>
      <c r="AE82" s="49">
        <v>66</v>
      </c>
      <c r="AF82">
        <v>863.53002371702485</v>
      </c>
    </row>
    <row r="83" spans="1:32" x14ac:dyDescent="0.3">
      <c r="A83">
        <v>81</v>
      </c>
      <c r="B83" s="40">
        <v>90</v>
      </c>
      <c r="C83">
        <v>281.24538078</v>
      </c>
      <c r="D83" s="49">
        <v>94</v>
      </c>
      <c r="E83">
        <v>333.12352019999997</v>
      </c>
      <c r="F83" s="49">
        <v>93</v>
      </c>
      <c r="G83">
        <v>320.78373985000002</v>
      </c>
      <c r="H83" s="49">
        <v>86</v>
      </c>
      <c r="I83">
        <v>300.98440463999998</v>
      </c>
      <c r="J83" s="49">
        <v>99</v>
      </c>
      <c r="K83">
        <v>254.40356047</v>
      </c>
      <c r="L83" s="49">
        <v>86</v>
      </c>
      <c r="M83">
        <v>296.95361914</v>
      </c>
      <c r="N83" s="49">
        <v>52</v>
      </c>
      <c r="O83">
        <v>2.2682531257749119E-2</v>
      </c>
      <c r="Q83" s="66">
        <v>61</v>
      </c>
      <c r="R83" s="66">
        <v>357.85557241999999</v>
      </c>
      <c r="S83" s="49">
        <v>81</v>
      </c>
      <c r="T83">
        <v>315.69690229000003</v>
      </c>
      <c r="U83" s="49">
        <v>92</v>
      </c>
      <c r="V83">
        <v>207.53802361999999</v>
      </c>
      <c r="W83" s="49">
        <v>76</v>
      </c>
      <c r="X83">
        <v>314.54955888000001</v>
      </c>
      <c r="Y83" s="49">
        <v>79</v>
      </c>
      <c r="Z83">
        <v>-1.253047123640319E-2</v>
      </c>
      <c r="AB83" s="66">
        <v>38</v>
      </c>
      <c r="AC83" s="66">
        <v>776.04279063559045</v>
      </c>
      <c r="AE83" s="49">
        <v>64</v>
      </c>
      <c r="AF83">
        <v>863.03479563601468</v>
      </c>
    </row>
    <row r="84" spans="1:32" x14ac:dyDescent="0.3">
      <c r="A84">
        <v>82</v>
      </c>
      <c r="B84" s="40">
        <v>92</v>
      </c>
      <c r="C84">
        <v>281.11943638000002</v>
      </c>
      <c r="D84" s="49">
        <v>95</v>
      </c>
      <c r="E84">
        <v>332.98307466</v>
      </c>
      <c r="F84" s="49">
        <v>94</v>
      </c>
      <c r="G84">
        <v>320.05719248000003</v>
      </c>
      <c r="H84" s="49">
        <v>92</v>
      </c>
      <c r="I84">
        <v>300.62159709999997</v>
      </c>
      <c r="J84" s="49">
        <v>95</v>
      </c>
      <c r="K84">
        <v>253.52931699000001</v>
      </c>
      <c r="L84" s="49">
        <v>95</v>
      </c>
      <c r="M84">
        <v>296.07962128000003</v>
      </c>
      <c r="N84" s="66">
        <v>27</v>
      </c>
      <c r="O84" s="66">
        <v>2.1979111473822813E-2</v>
      </c>
      <c r="Q84" s="49">
        <v>95</v>
      </c>
      <c r="R84">
        <v>357.56860141999999</v>
      </c>
      <c r="S84" s="66">
        <v>80</v>
      </c>
      <c r="T84" s="66">
        <v>315.36124355999999</v>
      </c>
      <c r="U84" s="49">
        <v>100</v>
      </c>
      <c r="V84">
        <v>207.40260269000001</v>
      </c>
      <c r="W84" s="49">
        <v>81</v>
      </c>
      <c r="X84">
        <v>314.54955888000001</v>
      </c>
      <c r="Y84" s="49">
        <v>44</v>
      </c>
      <c r="Z84">
        <v>-1.4336649050621137E-2</v>
      </c>
      <c r="AB84" s="49">
        <v>1</v>
      </c>
      <c r="AC84">
        <v>775.79054746785732</v>
      </c>
      <c r="AE84" s="49">
        <v>99</v>
      </c>
      <c r="AF84">
        <v>854.04876943336023</v>
      </c>
    </row>
    <row r="85" spans="1:32" x14ac:dyDescent="0.3">
      <c r="A85">
        <v>83</v>
      </c>
      <c r="B85" s="40">
        <v>95</v>
      </c>
      <c r="C85">
        <v>279.89055673000001</v>
      </c>
      <c r="D85" s="49">
        <v>92</v>
      </c>
      <c r="E85">
        <v>332.70246266999999</v>
      </c>
      <c r="F85" s="49">
        <v>92</v>
      </c>
      <c r="G85">
        <v>320.03119578000002</v>
      </c>
      <c r="H85" s="49">
        <v>94</v>
      </c>
      <c r="I85">
        <v>300.60961940999999</v>
      </c>
      <c r="J85" s="49">
        <v>85</v>
      </c>
      <c r="K85">
        <v>253.29497842000001</v>
      </c>
      <c r="L85" s="49">
        <v>94</v>
      </c>
      <c r="M85">
        <v>295.56552873999999</v>
      </c>
      <c r="N85" s="49">
        <v>33</v>
      </c>
      <c r="O85">
        <v>2.1790273775438306E-2</v>
      </c>
      <c r="Q85" s="49">
        <v>69</v>
      </c>
      <c r="R85">
        <v>357.16703260000003</v>
      </c>
      <c r="S85" s="49">
        <v>78</v>
      </c>
      <c r="T85">
        <v>315.28336379000001</v>
      </c>
      <c r="U85" s="49">
        <v>95</v>
      </c>
      <c r="V85">
        <v>206.77922638000001</v>
      </c>
      <c r="W85" s="49">
        <v>92</v>
      </c>
      <c r="X85">
        <v>314.42538337000002</v>
      </c>
      <c r="Y85" s="49">
        <v>5</v>
      </c>
      <c r="Z85">
        <v>-1.5006664217779965E-2</v>
      </c>
      <c r="AB85" s="49">
        <v>5</v>
      </c>
      <c r="AC85">
        <v>772.49722540551943</v>
      </c>
      <c r="AE85" s="49">
        <v>6</v>
      </c>
      <c r="AF85">
        <v>853.30347214219285</v>
      </c>
    </row>
    <row r="86" spans="1:32" x14ac:dyDescent="0.3">
      <c r="A86">
        <v>84</v>
      </c>
      <c r="B86" s="65">
        <v>80</v>
      </c>
      <c r="C86" s="66">
        <v>279.62804946</v>
      </c>
      <c r="D86" s="49">
        <v>87</v>
      </c>
      <c r="E86">
        <v>332.52326835000002</v>
      </c>
      <c r="F86" s="49">
        <v>78</v>
      </c>
      <c r="G86">
        <v>319.68197278000002</v>
      </c>
      <c r="H86" s="66">
        <v>88</v>
      </c>
      <c r="I86" s="66">
        <v>300.29060002</v>
      </c>
      <c r="J86" s="66">
        <v>96</v>
      </c>
      <c r="K86" s="66">
        <v>253.27874879999999</v>
      </c>
      <c r="L86" s="49">
        <v>90</v>
      </c>
      <c r="M86">
        <v>295.30521843999998</v>
      </c>
      <c r="N86" s="66">
        <v>84</v>
      </c>
      <c r="O86" s="66">
        <v>2.124107645867571E-2</v>
      </c>
      <c r="Q86" s="49">
        <v>86</v>
      </c>
      <c r="R86">
        <v>356.75996199999997</v>
      </c>
      <c r="S86" s="49">
        <v>94</v>
      </c>
      <c r="T86">
        <v>314.42865989000001</v>
      </c>
      <c r="U86" s="49">
        <v>77</v>
      </c>
      <c r="V86">
        <v>205.86297636</v>
      </c>
      <c r="W86" s="49">
        <v>91</v>
      </c>
      <c r="X86">
        <v>314.06671476999998</v>
      </c>
      <c r="Y86" s="49">
        <v>58</v>
      </c>
      <c r="Z86">
        <v>-1.6189397561776255E-2</v>
      </c>
      <c r="AB86" s="49">
        <v>3</v>
      </c>
      <c r="AC86">
        <v>769.1008021580875</v>
      </c>
      <c r="AE86" s="66">
        <v>30</v>
      </c>
      <c r="AF86" s="66">
        <v>838.47348916616329</v>
      </c>
    </row>
    <row r="87" spans="1:32" x14ac:dyDescent="0.3">
      <c r="A87">
        <v>85</v>
      </c>
      <c r="B87" s="65">
        <v>82</v>
      </c>
      <c r="C87" s="66">
        <v>279.34777415000002</v>
      </c>
      <c r="D87" s="49">
        <v>83</v>
      </c>
      <c r="E87">
        <v>330.60540388999999</v>
      </c>
      <c r="F87" s="49">
        <v>62</v>
      </c>
      <c r="G87">
        <v>319.36949759999999</v>
      </c>
      <c r="H87" s="49">
        <v>91</v>
      </c>
      <c r="I87">
        <v>299.07684337000001</v>
      </c>
      <c r="J87" s="49">
        <v>90</v>
      </c>
      <c r="K87">
        <v>252.39619845999999</v>
      </c>
      <c r="L87" s="49">
        <v>92</v>
      </c>
      <c r="M87">
        <v>295.03421665000002</v>
      </c>
      <c r="N87" s="49">
        <v>8</v>
      </c>
      <c r="O87">
        <v>1.8046663666015976E-2</v>
      </c>
      <c r="Q87" s="49">
        <v>67</v>
      </c>
      <c r="R87">
        <v>356.36037906000001</v>
      </c>
      <c r="S87" s="49">
        <v>86</v>
      </c>
      <c r="T87">
        <v>314.23428641999999</v>
      </c>
      <c r="U87" s="49">
        <v>74</v>
      </c>
      <c r="V87">
        <v>205.34003036999999</v>
      </c>
      <c r="W87" s="49">
        <v>75</v>
      </c>
      <c r="X87">
        <v>313.98641617999999</v>
      </c>
      <c r="Y87" s="49">
        <v>59</v>
      </c>
      <c r="Z87">
        <v>-1.6590813761235036E-2</v>
      </c>
      <c r="AB87" s="49">
        <v>52</v>
      </c>
      <c r="AC87">
        <v>759.33356462078609</v>
      </c>
      <c r="AE87" s="49">
        <v>65</v>
      </c>
      <c r="AF87">
        <v>836.3200019771981</v>
      </c>
    </row>
    <row r="88" spans="1:32" x14ac:dyDescent="0.3">
      <c r="A88">
        <v>86</v>
      </c>
      <c r="B88" s="40">
        <v>89</v>
      </c>
      <c r="C88">
        <v>279.15090607000002</v>
      </c>
      <c r="D88" s="49">
        <v>77</v>
      </c>
      <c r="E88">
        <v>330.16395074000002</v>
      </c>
      <c r="F88" s="49">
        <v>95</v>
      </c>
      <c r="G88">
        <v>319.11014041999999</v>
      </c>
      <c r="H88" s="49">
        <v>93</v>
      </c>
      <c r="I88">
        <v>299.03734751000002</v>
      </c>
      <c r="J88" s="49">
        <v>62</v>
      </c>
      <c r="K88">
        <v>251.37987698000001</v>
      </c>
      <c r="L88" s="49">
        <v>74</v>
      </c>
      <c r="M88">
        <v>294.97660567000003</v>
      </c>
      <c r="N88" s="66">
        <v>22</v>
      </c>
      <c r="O88" s="66">
        <v>1.7738751132395762E-2</v>
      </c>
      <c r="Q88" s="49">
        <v>90</v>
      </c>
      <c r="R88">
        <v>356.05269534000001</v>
      </c>
      <c r="S88" s="49">
        <v>100</v>
      </c>
      <c r="T88">
        <v>314.07877222000002</v>
      </c>
      <c r="U88" s="49">
        <v>90</v>
      </c>
      <c r="V88">
        <v>205.28443741999999</v>
      </c>
      <c r="W88" s="49">
        <v>93</v>
      </c>
      <c r="X88">
        <v>312.08946694999997</v>
      </c>
      <c r="Y88" s="66">
        <v>7</v>
      </c>
      <c r="Z88" s="66">
        <v>-1.6748638208368524E-2</v>
      </c>
      <c r="AB88" s="49">
        <v>72</v>
      </c>
      <c r="AC88">
        <v>758.68866116240781</v>
      </c>
      <c r="AE88" s="49">
        <v>19</v>
      </c>
      <c r="AF88">
        <v>835.02920066842785</v>
      </c>
    </row>
    <row r="89" spans="1:32" x14ac:dyDescent="0.3">
      <c r="A89">
        <v>87</v>
      </c>
      <c r="B89" s="40">
        <v>86</v>
      </c>
      <c r="C89">
        <v>278.78127181000002</v>
      </c>
      <c r="D89" s="49">
        <v>90</v>
      </c>
      <c r="E89">
        <v>330.15191801999998</v>
      </c>
      <c r="F89" s="49">
        <v>79</v>
      </c>
      <c r="G89">
        <v>319.06617570999998</v>
      </c>
      <c r="H89" s="49">
        <v>90</v>
      </c>
      <c r="I89">
        <v>298.18094215999997</v>
      </c>
      <c r="J89" s="49">
        <v>86</v>
      </c>
      <c r="K89">
        <v>250.16945440000001</v>
      </c>
      <c r="L89" s="49">
        <v>87</v>
      </c>
      <c r="M89">
        <v>294.58858709999998</v>
      </c>
      <c r="N89" s="49">
        <v>16</v>
      </c>
      <c r="O89">
        <v>1.3745957598158637E-2</v>
      </c>
      <c r="Q89" s="49">
        <v>66</v>
      </c>
      <c r="R89">
        <v>355.47446875000003</v>
      </c>
      <c r="S89" s="66">
        <v>88</v>
      </c>
      <c r="T89" s="66">
        <v>313.41373277000002</v>
      </c>
      <c r="U89" s="66">
        <v>82</v>
      </c>
      <c r="V89" s="66">
        <v>203.90984657000001</v>
      </c>
      <c r="W89" s="49">
        <v>97</v>
      </c>
      <c r="X89">
        <v>312.07549424000001</v>
      </c>
      <c r="Y89" s="66">
        <v>82</v>
      </c>
      <c r="Z89" s="66">
        <v>-2.0843925846753725E-2</v>
      </c>
      <c r="AB89" s="49">
        <v>2</v>
      </c>
      <c r="AC89">
        <v>757.67565818291951</v>
      </c>
      <c r="AE89" s="49">
        <v>5</v>
      </c>
      <c r="AF89">
        <v>795.83257777922483</v>
      </c>
    </row>
    <row r="90" spans="1:32" x14ac:dyDescent="0.3">
      <c r="A90">
        <v>88</v>
      </c>
      <c r="B90" s="40">
        <v>76</v>
      </c>
      <c r="C90">
        <v>278.49957687</v>
      </c>
      <c r="D90" s="49">
        <v>91</v>
      </c>
      <c r="E90">
        <v>329.97249220999998</v>
      </c>
      <c r="F90" s="49">
        <v>90</v>
      </c>
      <c r="G90">
        <v>318.73682740999999</v>
      </c>
      <c r="H90" s="49">
        <v>87</v>
      </c>
      <c r="I90">
        <v>297.09211153000001</v>
      </c>
      <c r="J90" s="49">
        <v>75</v>
      </c>
      <c r="K90">
        <v>248.46152863</v>
      </c>
      <c r="L90" s="49">
        <v>93</v>
      </c>
      <c r="M90">
        <v>293.5519352</v>
      </c>
      <c r="N90" s="49">
        <v>29</v>
      </c>
      <c r="O90">
        <v>1.2539352154093238E-2</v>
      </c>
      <c r="Q90" s="49">
        <v>64</v>
      </c>
      <c r="R90">
        <v>354.83676752000002</v>
      </c>
      <c r="S90" s="49">
        <v>97</v>
      </c>
      <c r="T90">
        <v>313.17133330000001</v>
      </c>
      <c r="U90" s="49">
        <v>85</v>
      </c>
      <c r="V90">
        <v>203.47311289999999</v>
      </c>
      <c r="W90" s="49">
        <v>87</v>
      </c>
      <c r="X90">
        <v>312.00487683</v>
      </c>
      <c r="Y90" s="49">
        <v>78</v>
      </c>
      <c r="Z90">
        <v>-2.4152367381423324E-2</v>
      </c>
      <c r="AB90" s="49">
        <v>37</v>
      </c>
      <c r="AC90">
        <v>756.5122497623729</v>
      </c>
      <c r="AE90" s="49">
        <v>100</v>
      </c>
      <c r="AF90">
        <v>757.2044868668271</v>
      </c>
    </row>
    <row r="91" spans="1:32" x14ac:dyDescent="0.3">
      <c r="A91">
        <v>89</v>
      </c>
      <c r="B91" s="40">
        <v>81</v>
      </c>
      <c r="C91">
        <v>278.49957687</v>
      </c>
      <c r="D91" s="49">
        <v>65</v>
      </c>
      <c r="E91">
        <v>329.62191153999999</v>
      </c>
      <c r="F91" s="49">
        <v>85</v>
      </c>
      <c r="G91">
        <v>318.72818495000001</v>
      </c>
      <c r="H91" s="49">
        <v>97</v>
      </c>
      <c r="I91">
        <v>295.97097016999999</v>
      </c>
      <c r="J91" s="49">
        <v>76</v>
      </c>
      <c r="K91">
        <v>248.31128433999999</v>
      </c>
      <c r="L91" s="49">
        <v>91</v>
      </c>
      <c r="M91">
        <v>292.64078051000001</v>
      </c>
      <c r="N91" s="49">
        <v>24</v>
      </c>
      <c r="O91">
        <v>1.2263105287911535E-2</v>
      </c>
      <c r="Q91" s="49">
        <v>89</v>
      </c>
      <c r="R91">
        <v>354.10959546999999</v>
      </c>
      <c r="S91" s="49">
        <v>87</v>
      </c>
      <c r="T91">
        <v>312.61075284999998</v>
      </c>
      <c r="U91" s="49">
        <v>97</v>
      </c>
      <c r="V91">
        <v>202.75224971</v>
      </c>
      <c r="W91" s="49">
        <v>78</v>
      </c>
      <c r="X91">
        <v>311.90242806999998</v>
      </c>
      <c r="Y91" s="49">
        <v>40</v>
      </c>
      <c r="Z91">
        <v>-3.1784477837359305E-2</v>
      </c>
      <c r="AB91" s="49">
        <v>98</v>
      </c>
      <c r="AC91">
        <v>754.76403765963198</v>
      </c>
      <c r="AE91" s="49">
        <v>26</v>
      </c>
      <c r="AF91">
        <v>739.89258021987109</v>
      </c>
    </row>
    <row r="92" spans="1:32" x14ac:dyDescent="0.3">
      <c r="A92">
        <v>90</v>
      </c>
      <c r="B92" s="40">
        <v>85</v>
      </c>
      <c r="C92">
        <v>277.95032579999997</v>
      </c>
      <c r="D92" s="49">
        <v>73</v>
      </c>
      <c r="E92">
        <v>329.60852943999998</v>
      </c>
      <c r="F92" s="66">
        <v>82</v>
      </c>
      <c r="G92" s="66">
        <v>317.14013308</v>
      </c>
      <c r="H92" s="49">
        <v>74</v>
      </c>
      <c r="I92">
        <v>295.70907849000002</v>
      </c>
      <c r="J92" s="49">
        <v>81</v>
      </c>
      <c r="K92">
        <v>248.31128433999999</v>
      </c>
      <c r="L92" s="49">
        <v>83</v>
      </c>
      <c r="M92">
        <v>292.45072232000001</v>
      </c>
      <c r="N92" s="49">
        <v>19</v>
      </c>
      <c r="O92">
        <v>1.2009784658345511E-2</v>
      </c>
      <c r="Q92" s="66">
        <v>84</v>
      </c>
      <c r="R92" s="66">
        <v>353.90558077999998</v>
      </c>
      <c r="S92" s="66">
        <v>96</v>
      </c>
      <c r="T92" s="66">
        <v>312.32037485000001</v>
      </c>
      <c r="U92" s="66">
        <v>84</v>
      </c>
      <c r="V92" s="66">
        <v>202.4650431</v>
      </c>
      <c r="W92" s="49">
        <v>63</v>
      </c>
      <c r="X92">
        <v>308.65507205</v>
      </c>
      <c r="Y92" s="49">
        <v>4</v>
      </c>
      <c r="Z92">
        <v>-3.3129955932832307E-2</v>
      </c>
      <c r="AB92" s="49">
        <v>6</v>
      </c>
      <c r="AC92">
        <v>744.21582546220714</v>
      </c>
      <c r="AE92" s="66">
        <v>61</v>
      </c>
      <c r="AF92" s="66">
        <v>666.96606824593869</v>
      </c>
    </row>
    <row r="93" spans="1:32" x14ac:dyDescent="0.3">
      <c r="A93">
        <v>91</v>
      </c>
      <c r="B93" s="40">
        <v>78</v>
      </c>
      <c r="C93">
        <v>277.16425826</v>
      </c>
      <c r="D93" s="49">
        <v>93</v>
      </c>
      <c r="E93">
        <v>328.70673663000002</v>
      </c>
      <c r="F93" s="49">
        <v>86</v>
      </c>
      <c r="G93">
        <v>314.89743955</v>
      </c>
      <c r="H93" s="49">
        <v>83</v>
      </c>
      <c r="I93">
        <v>295.12758274999999</v>
      </c>
      <c r="J93" s="49">
        <v>89</v>
      </c>
      <c r="K93">
        <v>248.15553381000001</v>
      </c>
      <c r="L93" s="49">
        <v>97</v>
      </c>
      <c r="M93">
        <v>291.70790302</v>
      </c>
      <c r="N93" s="66">
        <v>31</v>
      </c>
      <c r="O93" s="66">
        <v>1.1908579625980477E-2</v>
      </c>
      <c r="Q93" s="49">
        <v>97</v>
      </c>
      <c r="R93">
        <v>353.86941605999999</v>
      </c>
      <c r="S93" s="49">
        <v>99</v>
      </c>
      <c r="T93">
        <v>312.14922988000001</v>
      </c>
      <c r="U93" s="49">
        <v>86</v>
      </c>
      <c r="V93">
        <v>202.15964524</v>
      </c>
      <c r="W93" s="49">
        <v>83</v>
      </c>
      <c r="X93">
        <v>308.57914216</v>
      </c>
      <c r="Y93" s="66">
        <v>30</v>
      </c>
      <c r="Z93" s="66">
        <v>-3.425076790589239E-2</v>
      </c>
      <c r="AB93" s="49">
        <v>64</v>
      </c>
      <c r="AC93">
        <v>728.57015032189292</v>
      </c>
      <c r="AE93" s="49">
        <v>50</v>
      </c>
      <c r="AF93">
        <v>654.43910123220735</v>
      </c>
    </row>
    <row r="94" spans="1:32" x14ac:dyDescent="0.3">
      <c r="A94">
        <v>92</v>
      </c>
      <c r="B94" s="65">
        <v>88</v>
      </c>
      <c r="C94" s="66">
        <v>276.98085975999999</v>
      </c>
      <c r="D94" s="49">
        <v>97</v>
      </c>
      <c r="E94">
        <v>328.49143427000001</v>
      </c>
      <c r="F94" s="49">
        <v>89</v>
      </c>
      <c r="G94">
        <v>313.41793925000002</v>
      </c>
      <c r="H94" s="49">
        <v>63</v>
      </c>
      <c r="I94">
        <v>294.07941355000003</v>
      </c>
      <c r="J94" s="49">
        <v>100</v>
      </c>
      <c r="K94">
        <v>246.88860156999999</v>
      </c>
      <c r="L94" s="49">
        <v>63</v>
      </c>
      <c r="M94">
        <v>290.42008407999998</v>
      </c>
      <c r="N94" s="49">
        <v>74</v>
      </c>
      <c r="O94">
        <v>9.815628568459682E-3</v>
      </c>
      <c r="Q94" s="49">
        <v>71</v>
      </c>
      <c r="R94">
        <v>353.12082693000002</v>
      </c>
      <c r="S94" s="49">
        <v>75</v>
      </c>
      <c r="T94">
        <v>311.87893642</v>
      </c>
      <c r="U94" s="49">
        <v>89</v>
      </c>
      <c r="V94">
        <v>201.61501684999999</v>
      </c>
      <c r="W94" s="49">
        <v>100</v>
      </c>
      <c r="X94">
        <v>307.85531127000002</v>
      </c>
      <c r="Y94" s="49">
        <v>49</v>
      </c>
      <c r="Z94">
        <v>-3.4523895856517516E-2</v>
      </c>
      <c r="AB94" s="49">
        <v>26</v>
      </c>
      <c r="AC94">
        <v>726.89513597461644</v>
      </c>
      <c r="AE94" s="66">
        <v>27</v>
      </c>
      <c r="AF94" s="66">
        <v>640.05974522489259</v>
      </c>
    </row>
    <row r="95" spans="1:32" x14ac:dyDescent="0.3">
      <c r="A95">
        <v>93</v>
      </c>
      <c r="B95" s="40">
        <v>79</v>
      </c>
      <c r="C95">
        <v>276.17989114</v>
      </c>
      <c r="D95" s="49">
        <v>62</v>
      </c>
      <c r="E95">
        <v>322.04746804000001</v>
      </c>
      <c r="F95" s="49">
        <v>99</v>
      </c>
      <c r="G95">
        <v>312.62604671000003</v>
      </c>
      <c r="H95" s="49">
        <v>62</v>
      </c>
      <c r="I95">
        <v>293.59974109000001</v>
      </c>
      <c r="J95" s="66">
        <v>88</v>
      </c>
      <c r="K95" s="66">
        <v>246.51155438999999</v>
      </c>
      <c r="L95" s="49">
        <v>100</v>
      </c>
      <c r="M95">
        <v>290.41745058999999</v>
      </c>
      <c r="N95" s="49">
        <v>49</v>
      </c>
      <c r="O95">
        <v>9.2115223950541211E-3</v>
      </c>
      <c r="Q95" s="66">
        <v>96</v>
      </c>
      <c r="R95" s="66">
        <v>352.64533482000002</v>
      </c>
      <c r="S95" s="49">
        <v>89</v>
      </c>
      <c r="T95">
        <v>311.84835355000001</v>
      </c>
      <c r="U95" s="66">
        <v>88</v>
      </c>
      <c r="V95" s="66">
        <v>201.41123777000001</v>
      </c>
      <c r="W95" s="49">
        <v>77</v>
      </c>
      <c r="X95">
        <v>307.29755524000001</v>
      </c>
      <c r="Y95" s="49">
        <v>62</v>
      </c>
      <c r="Z95">
        <v>-3.5876508369513657E-2</v>
      </c>
      <c r="AB95" s="66">
        <v>41</v>
      </c>
      <c r="AC95" s="66">
        <v>715.45140749360985</v>
      </c>
      <c r="AE95" s="49">
        <v>62</v>
      </c>
      <c r="AF95">
        <v>629.88322750759437</v>
      </c>
    </row>
    <row r="96" spans="1:32" x14ac:dyDescent="0.3">
      <c r="A96">
        <v>94</v>
      </c>
      <c r="B96" s="40">
        <v>97</v>
      </c>
      <c r="C96">
        <v>274.70327958000001</v>
      </c>
      <c r="D96" s="49">
        <v>63</v>
      </c>
      <c r="E96">
        <v>321.92053537999999</v>
      </c>
      <c r="F96" s="49">
        <v>98</v>
      </c>
      <c r="G96">
        <v>312.36027647999998</v>
      </c>
      <c r="H96" s="49">
        <v>77</v>
      </c>
      <c r="I96">
        <v>292.79355192000003</v>
      </c>
      <c r="J96" s="49">
        <v>97</v>
      </c>
      <c r="K96">
        <v>246.43108638999999</v>
      </c>
      <c r="L96" s="66">
        <v>96</v>
      </c>
      <c r="M96" s="66">
        <v>288.87894935000003</v>
      </c>
      <c r="N96" s="49">
        <v>66</v>
      </c>
      <c r="O96">
        <v>6.6898907758976252E-3</v>
      </c>
      <c r="Q96" s="49">
        <v>70</v>
      </c>
      <c r="R96">
        <v>352.32544968000002</v>
      </c>
      <c r="S96" s="49">
        <v>90</v>
      </c>
      <c r="T96">
        <v>310.10110545999999</v>
      </c>
      <c r="U96" s="49">
        <v>87</v>
      </c>
      <c r="V96">
        <v>201.37313085</v>
      </c>
      <c r="W96" s="49">
        <v>99</v>
      </c>
      <c r="X96">
        <v>307.20300892</v>
      </c>
      <c r="Y96" s="49">
        <v>94</v>
      </c>
      <c r="Z96">
        <v>-3.6290443066955495E-2</v>
      </c>
      <c r="AB96" s="49">
        <v>9</v>
      </c>
      <c r="AC96">
        <v>706.70809429169628</v>
      </c>
      <c r="AE96" s="66">
        <v>41</v>
      </c>
      <c r="AF96" s="66">
        <v>626.03646967838597</v>
      </c>
    </row>
    <row r="97" spans="1:32" x14ac:dyDescent="0.3">
      <c r="A97">
        <v>95</v>
      </c>
      <c r="B97" s="65">
        <v>96</v>
      </c>
      <c r="C97" s="66">
        <v>274.59741875999998</v>
      </c>
      <c r="D97" s="66">
        <v>96</v>
      </c>
      <c r="E97" s="66">
        <v>321.89418368999998</v>
      </c>
      <c r="F97" s="66">
        <v>96</v>
      </c>
      <c r="G97" s="66">
        <v>312.06244695999999</v>
      </c>
      <c r="H97" s="49">
        <v>100</v>
      </c>
      <c r="I97">
        <v>291.89720688</v>
      </c>
      <c r="J97" s="66">
        <v>82</v>
      </c>
      <c r="K97" s="66">
        <v>246.13575259000001</v>
      </c>
      <c r="L97" s="49">
        <v>62</v>
      </c>
      <c r="M97">
        <v>288.79104314</v>
      </c>
      <c r="N97" s="49">
        <v>17</v>
      </c>
      <c r="O97">
        <v>6.0742037064247861E-3</v>
      </c>
      <c r="Q97" s="49">
        <v>68</v>
      </c>
      <c r="R97">
        <v>351.61897105000003</v>
      </c>
      <c r="S97" s="49">
        <v>74</v>
      </c>
      <c r="T97">
        <v>308.54335760999999</v>
      </c>
      <c r="U97" s="49">
        <v>79</v>
      </c>
      <c r="V97">
        <v>200.37719526999999</v>
      </c>
      <c r="W97" s="49">
        <v>62</v>
      </c>
      <c r="X97">
        <v>307.09613112</v>
      </c>
      <c r="Y97" s="49">
        <v>95</v>
      </c>
      <c r="Z97">
        <v>-3.6290443066955495E-2</v>
      </c>
      <c r="AB97" s="66">
        <v>27</v>
      </c>
      <c r="AC97" s="66">
        <v>701.8894246108033</v>
      </c>
      <c r="AE97" s="49">
        <v>54</v>
      </c>
      <c r="AF97">
        <v>623.20136810913141</v>
      </c>
    </row>
    <row r="98" spans="1:32" x14ac:dyDescent="0.3">
      <c r="A98">
        <v>96</v>
      </c>
      <c r="B98" s="40">
        <v>62</v>
      </c>
      <c r="C98">
        <v>274.47279498</v>
      </c>
      <c r="D98" s="49">
        <v>100</v>
      </c>
      <c r="E98">
        <v>321.72041017999999</v>
      </c>
      <c r="F98" s="49">
        <v>97</v>
      </c>
      <c r="G98">
        <v>312.02072651999998</v>
      </c>
      <c r="H98" s="66">
        <v>96</v>
      </c>
      <c r="I98" s="66">
        <v>291.46426396999999</v>
      </c>
      <c r="J98" s="66">
        <v>80</v>
      </c>
      <c r="K98" s="66">
        <v>244.81275518999999</v>
      </c>
      <c r="L98" s="49">
        <v>77</v>
      </c>
      <c r="M98">
        <v>288.54518015999997</v>
      </c>
      <c r="N98" s="66">
        <v>60</v>
      </c>
      <c r="O98" s="66">
        <v>5.6609181557503016E-3</v>
      </c>
      <c r="Q98" s="49">
        <v>87</v>
      </c>
      <c r="R98">
        <v>351.24590850999999</v>
      </c>
      <c r="S98" s="49">
        <v>77</v>
      </c>
      <c r="T98">
        <v>308.04519732</v>
      </c>
      <c r="U98" s="49">
        <v>78</v>
      </c>
      <c r="V98">
        <v>199.81256418999999</v>
      </c>
      <c r="W98" s="66">
        <v>96</v>
      </c>
      <c r="X98" s="66">
        <v>306.81829729999998</v>
      </c>
      <c r="Y98" s="49">
        <v>37</v>
      </c>
      <c r="Z98">
        <v>-4.322108442021004E-2</v>
      </c>
      <c r="AB98" s="49">
        <v>54</v>
      </c>
      <c r="AC98">
        <v>669.19241728347572</v>
      </c>
      <c r="AE98" s="49">
        <v>69</v>
      </c>
      <c r="AF98">
        <v>518.596010940214</v>
      </c>
    </row>
    <row r="99" spans="1:32" x14ac:dyDescent="0.3">
      <c r="A99">
        <v>97</v>
      </c>
      <c r="B99" s="65">
        <v>84</v>
      </c>
      <c r="C99" s="66">
        <v>273.84929591000002</v>
      </c>
      <c r="D99" s="49">
        <v>99</v>
      </c>
      <c r="E99">
        <v>321.19750085999999</v>
      </c>
      <c r="F99" s="66">
        <v>88</v>
      </c>
      <c r="G99" s="66">
        <v>311.42151446000003</v>
      </c>
      <c r="H99" s="49">
        <v>99</v>
      </c>
      <c r="I99">
        <v>290.85209607000002</v>
      </c>
      <c r="J99" s="49">
        <v>87</v>
      </c>
      <c r="K99">
        <v>244.72064212999999</v>
      </c>
      <c r="L99" s="49">
        <v>99</v>
      </c>
      <c r="M99">
        <v>288.41605127000003</v>
      </c>
      <c r="N99" s="66">
        <v>51</v>
      </c>
      <c r="O99" s="66">
        <v>9.1418401930899978E-4</v>
      </c>
      <c r="Q99" s="49">
        <v>72</v>
      </c>
      <c r="R99">
        <v>351.05320821999999</v>
      </c>
      <c r="S99" s="49">
        <v>83</v>
      </c>
      <c r="T99">
        <v>304.08521904999998</v>
      </c>
      <c r="U99" s="49">
        <v>76</v>
      </c>
      <c r="V99">
        <v>199.44354308999999</v>
      </c>
      <c r="W99" s="49">
        <v>74</v>
      </c>
      <c r="X99">
        <v>306.16252946999998</v>
      </c>
      <c r="Y99" s="49">
        <v>15</v>
      </c>
      <c r="Z99">
        <v>-5.2225940920289551E-2</v>
      </c>
      <c r="AB99" s="66">
        <v>61</v>
      </c>
      <c r="AC99" s="66">
        <v>619.83497565392929</v>
      </c>
      <c r="AE99" s="49">
        <v>63</v>
      </c>
      <c r="AF99">
        <v>465.37676057180437</v>
      </c>
    </row>
    <row r="100" spans="1:32" x14ac:dyDescent="0.3">
      <c r="A100">
        <v>98</v>
      </c>
      <c r="B100" s="40">
        <v>87</v>
      </c>
      <c r="C100">
        <v>273.80003088000001</v>
      </c>
      <c r="D100" s="66">
        <v>82</v>
      </c>
      <c r="E100" s="66">
        <v>320.82506532000002</v>
      </c>
      <c r="F100" s="49">
        <v>87</v>
      </c>
      <c r="G100">
        <v>310.11259746000002</v>
      </c>
      <c r="H100" s="66">
        <v>82</v>
      </c>
      <c r="I100" s="66">
        <v>284.18101809000001</v>
      </c>
      <c r="J100" s="66">
        <v>84</v>
      </c>
      <c r="K100" s="66">
        <v>243.19881749000001</v>
      </c>
      <c r="L100" s="66">
        <v>84</v>
      </c>
      <c r="M100" s="66">
        <v>281.68618135000003</v>
      </c>
      <c r="N100" s="49">
        <v>59</v>
      </c>
      <c r="O100">
        <v>-2.3956889702448888E-3</v>
      </c>
      <c r="Q100" s="66">
        <v>88</v>
      </c>
      <c r="R100" s="66">
        <v>350.72305310000002</v>
      </c>
      <c r="S100" s="49">
        <v>85</v>
      </c>
      <c r="T100">
        <v>302.85793815</v>
      </c>
      <c r="U100" s="49">
        <v>81</v>
      </c>
      <c r="V100">
        <v>199.44354308999999</v>
      </c>
      <c r="W100" s="66">
        <v>84</v>
      </c>
      <c r="X100" s="66">
        <v>297.57658068000001</v>
      </c>
      <c r="Y100" s="49">
        <v>24</v>
      </c>
      <c r="Z100">
        <v>-6.8444766836879722E-2</v>
      </c>
      <c r="AB100" s="49">
        <v>69</v>
      </c>
      <c r="AC100">
        <v>606.1246597032416</v>
      </c>
      <c r="AE100" s="49">
        <v>67</v>
      </c>
      <c r="AF100">
        <v>455.65847114862635</v>
      </c>
    </row>
    <row r="101" spans="1:32" x14ac:dyDescent="0.3">
      <c r="A101">
        <v>99</v>
      </c>
      <c r="B101" s="40">
        <v>99</v>
      </c>
      <c r="C101">
        <v>273.32345821000001</v>
      </c>
      <c r="D101" s="66">
        <v>84</v>
      </c>
      <c r="E101" s="66">
        <v>319.59302889999998</v>
      </c>
      <c r="F101" s="66">
        <v>84</v>
      </c>
      <c r="G101" s="66">
        <v>310.04437839000002</v>
      </c>
      <c r="H101" s="66">
        <v>84</v>
      </c>
      <c r="I101" s="66">
        <v>283.10605301999999</v>
      </c>
      <c r="J101" s="49">
        <v>79</v>
      </c>
      <c r="K101">
        <v>242.83299561999999</v>
      </c>
      <c r="L101" s="66">
        <v>82</v>
      </c>
      <c r="M101" s="66">
        <v>279.77351033999997</v>
      </c>
      <c r="N101" s="49">
        <v>44</v>
      </c>
      <c r="O101">
        <v>-5.1743331475962977E-3</v>
      </c>
      <c r="Q101" s="49">
        <v>98</v>
      </c>
      <c r="R101">
        <v>349.25069050000002</v>
      </c>
      <c r="S101" s="66">
        <v>84</v>
      </c>
      <c r="T101" s="66">
        <v>299.79289913999997</v>
      </c>
      <c r="U101" s="49">
        <v>75</v>
      </c>
      <c r="V101">
        <v>199.42387540999999</v>
      </c>
      <c r="W101" s="66">
        <v>82</v>
      </c>
      <c r="X101" s="66">
        <v>294.45826808999999</v>
      </c>
      <c r="Y101" s="49">
        <v>97</v>
      </c>
      <c r="Z101">
        <v>-7.2232553916257478E-2</v>
      </c>
      <c r="AB101" s="49">
        <v>67</v>
      </c>
      <c r="AC101">
        <v>546.22851363484335</v>
      </c>
      <c r="AE101" s="49">
        <v>73</v>
      </c>
      <c r="AF101">
        <v>342.52698982137804</v>
      </c>
    </row>
    <row r="102" spans="1:32" x14ac:dyDescent="0.3">
      <c r="A102">
        <v>100</v>
      </c>
      <c r="B102" s="40">
        <v>100</v>
      </c>
      <c r="C102">
        <v>272.00848503999998</v>
      </c>
      <c r="D102" s="49">
        <v>85</v>
      </c>
      <c r="E102">
        <v>312.76739089</v>
      </c>
      <c r="F102" s="49">
        <v>100</v>
      </c>
      <c r="G102">
        <v>307.62947505</v>
      </c>
      <c r="H102" s="49">
        <v>85</v>
      </c>
      <c r="I102">
        <v>279.15496152999998</v>
      </c>
      <c r="J102" s="49">
        <v>78</v>
      </c>
      <c r="K102" s="38">
        <v>241.98449540999999</v>
      </c>
      <c r="L102" s="49">
        <v>85</v>
      </c>
      <c r="M102">
        <v>272.44811235999998</v>
      </c>
      <c r="N102" s="66">
        <v>43</v>
      </c>
      <c r="O102" s="66">
        <v>-7.0465143877719766E-2</v>
      </c>
      <c r="Q102" s="49">
        <v>100</v>
      </c>
      <c r="R102">
        <v>345.62600608000002</v>
      </c>
      <c r="S102" s="66">
        <v>82</v>
      </c>
      <c r="T102" s="66">
        <v>297.65935953000002</v>
      </c>
      <c r="U102" s="66">
        <v>80</v>
      </c>
      <c r="V102" s="66">
        <v>199.03335097999999</v>
      </c>
      <c r="W102" s="49">
        <v>85</v>
      </c>
      <c r="X102">
        <v>288.53268939999998</v>
      </c>
      <c r="Y102" s="49">
        <v>47</v>
      </c>
      <c r="Z102">
        <v>-8.7206923096891306E-2</v>
      </c>
      <c r="AB102" s="49">
        <v>68</v>
      </c>
      <c r="AC102">
        <v>532.25610590581687</v>
      </c>
      <c r="AE102" s="49">
        <v>68</v>
      </c>
      <c r="AF102">
        <v>238.00447314970995</v>
      </c>
    </row>
  </sheetData>
  <sortState ref="AE1:AF102">
    <sortCondition descending="1" ref="AF1:AF10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A85" workbookViewId="0">
      <selection activeCell="AG103" sqref="A103:AG105"/>
    </sheetView>
  </sheetViews>
  <sheetFormatPr defaultRowHeight="16.2" x14ac:dyDescent="0.3"/>
  <cols>
    <col min="1" max="6" width="12.77734375" bestFit="1" customWidth="1"/>
    <col min="7" max="7" width="12.44140625" bestFit="1" customWidth="1"/>
    <col min="8" max="9" width="13.5546875" bestFit="1" customWidth="1"/>
    <col min="11" max="14" width="12.77734375" bestFit="1" customWidth="1"/>
    <col min="15" max="16" width="13.5546875" bestFit="1" customWidth="1"/>
    <col min="17" max="17" width="14" bestFit="1" customWidth="1"/>
    <col min="19" max="19" width="10.33203125" bestFit="1" customWidth="1"/>
    <col min="20" max="20" width="7.77734375" bestFit="1" customWidth="1"/>
    <col min="21" max="21" width="14.109375" bestFit="1" customWidth="1"/>
    <col min="23" max="23" width="13" bestFit="1" customWidth="1"/>
    <col min="24" max="24" width="27.88671875" bestFit="1" customWidth="1"/>
    <col min="25" max="25" width="28" bestFit="1" customWidth="1"/>
    <col min="26" max="26" width="27.88671875" bestFit="1" customWidth="1"/>
    <col min="27" max="27" width="28" bestFit="1" customWidth="1"/>
    <col min="29" max="29" width="13" bestFit="1" customWidth="1"/>
    <col min="30" max="30" width="27.88671875" bestFit="1" customWidth="1"/>
    <col min="31" max="31" width="28" bestFit="1" customWidth="1"/>
    <col min="32" max="32" width="27.88671875" bestFit="1" customWidth="1"/>
    <col min="33" max="33" width="28" bestFit="1" customWidth="1"/>
  </cols>
  <sheetData>
    <row r="1" spans="1:33" x14ac:dyDescent="0.3">
      <c r="A1" s="6" t="s">
        <v>0</v>
      </c>
      <c r="B1" s="7" t="s">
        <v>37</v>
      </c>
      <c r="C1" s="14" t="s">
        <v>1</v>
      </c>
      <c r="D1" s="15" t="s">
        <v>39</v>
      </c>
      <c r="E1" s="16" t="s">
        <v>2</v>
      </c>
      <c r="F1" s="17" t="s">
        <v>40</v>
      </c>
      <c r="G1" s="7" t="s">
        <v>10</v>
      </c>
      <c r="H1" s="7" t="s">
        <v>11</v>
      </c>
      <c r="I1" s="7" t="s">
        <v>12</v>
      </c>
      <c r="J1" s="7"/>
      <c r="K1" s="8" t="s">
        <v>3</v>
      </c>
      <c r="L1" s="7" t="s">
        <v>48</v>
      </c>
      <c r="M1" s="9" t="s">
        <v>4</v>
      </c>
      <c r="N1" s="7" t="s">
        <v>49</v>
      </c>
      <c r="O1" s="7" t="s">
        <v>10</v>
      </c>
      <c r="P1" s="7" t="s">
        <v>11</v>
      </c>
      <c r="Q1" s="7" t="s">
        <v>12</v>
      </c>
      <c r="R1" s="7"/>
      <c r="S1" s="7" t="s">
        <v>13</v>
      </c>
      <c r="T1" s="7"/>
      <c r="U1" s="7"/>
      <c r="V1" s="7"/>
      <c r="W1" s="7" t="s">
        <v>35</v>
      </c>
      <c r="X1" s="7" t="s">
        <v>42</v>
      </c>
      <c r="Y1" s="7" t="s">
        <v>44</v>
      </c>
      <c r="Z1" s="7" t="s">
        <v>66</v>
      </c>
      <c r="AA1" s="7" t="s">
        <v>47</v>
      </c>
      <c r="AB1" s="7"/>
      <c r="AC1" s="7" t="s">
        <v>35</v>
      </c>
      <c r="AD1" s="7" t="s">
        <v>55</v>
      </c>
      <c r="AE1" s="7" t="s">
        <v>57</v>
      </c>
      <c r="AF1" s="7" t="s">
        <v>59</v>
      </c>
      <c r="AG1" s="7" t="s">
        <v>47</v>
      </c>
    </row>
    <row r="2" spans="1:33" x14ac:dyDescent="0.3">
      <c r="A2" s="6" t="s">
        <v>28</v>
      </c>
      <c r="B2" s="7" t="s">
        <v>30</v>
      </c>
      <c r="C2" s="33" t="s">
        <v>17</v>
      </c>
      <c r="D2" s="34" t="s">
        <v>33</v>
      </c>
      <c r="E2" s="35" t="s">
        <v>19</v>
      </c>
      <c r="F2" s="36" t="s">
        <v>18</v>
      </c>
      <c r="G2" s="7"/>
      <c r="H2" s="7"/>
      <c r="I2" s="7"/>
      <c r="J2" s="7"/>
      <c r="K2" s="8" t="s">
        <v>50</v>
      </c>
      <c r="L2" s="7" t="s">
        <v>52</v>
      </c>
      <c r="M2" s="9" t="s">
        <v>51</v>
      </c>
      <c r="N2" s="7" t="s">
        <v>53</v>
      </c>
      <c r="O2" s="7"/>
      <c r="P2" s="7"/>
      <c r="Q2" s="7" t="s">
        <v>87</v>
      </c>
      <c r="R2" s="7"/>
      <c r="S2" s="7"/>
      <c r="T2" s="7"/>
      <c r="U2" s="7"/>
      <c r="V2" s="7"/>
      <c r="W2" s="7" t="s">
        <v>62</v>
      </c>
      <c r="X2" s="7"/>
      <c r="Y2" s="7"/>
      <c r="Z2" s="38"/>
      <c r="AA2" s="34"/>
      <c r="AB2" s="7"/>
      <c r="AC2" s="7" t="s">
        <v>64</v>
      </c>
      <c r="AD2" s="7"/>
      <c r="AE2" s="7"/>
      <c r="AF2" s="7"/>
      <c r="AG2" s="7"/>
    </row>
    <row r="3" spans="1:33" x14ac:dyDescent="0.3">
      <c r="A3">
        <v>275.99298814000002</v>
      </c>
      <c r="B3">
        <v>348.09862429999998</v>
      </c>
      <c r="C3">
        <v>308.52436640000002</v>
      </c>
      <c r="D3">
        <v>317.57785274999998</v>
      </c>
      <c r="E3">
        <v>254.27761903000001</v>
      </c>
      <c r="F3">
        <v>315.83153361000001</v>
      </c>
      <c r="G3" s="13">
        <f t="shared" ref="G3:G34" si="0">F3-D3</f>
        <v>-1.7463191399999687</v>
      </c>
      <c r="H3" s="13">
        <f t="shared" ref="H3:H34" si="1">E3-C3</f>
        <v>-54.246747370000008</v>
      </c>
      <c r="I3" s="13">
        <f t="shared" ref="I3:I34" si="2">G3/H3</f>
        <v>3.2192144684525963E-2</v>
      </c>
      <c r="K3">
        <v>349.11316735999998</v>
      </c>
      <c r="L3">
        <v>333.26582085000001</v>
      </c>
      <c r="M3">
        <v>222.57264674999999</v>
      </c>
      <c r="N3">
        <v>330.99916576999999</v>
      </c>
      <c r="O3" s="13">
        <f t="shared" ref="O3:O34" si="3">N3-L3</f>
        <v>-2.2666550800000209</v>
      </c>
      <c r="P3" s="13">
        <f t="shared" ref="P3:P34" si="4">M3-K3</f>
        <v>-126.54052060999999</v>
      </c>
      <c r="Q3" s="13">
        <f t="shared" ref="Q3:Q34" si="5">O3/P3</f>
        <v>1.7912484230927814E-2</v>
      </c>
      <c r="S3" s="13" t="str">
        <f t="shared" ref="S3:S34" si="6">IF(I3&gt;Q3,"1 - Eye","2 - Ear")</f>
        <v>1 - Eye</v>
      </c>
      <c r="T3" s="13" t="b">
        <f>IF(ABS(I3-Q3)&lt;0.01,TRUE,FALSE)</f>
        <v>0</v>
      </c>
      <c r="U3" s="13">
        <f>ABS(I3-Q3)</f>
        <v>1.4279660453598148E-2</v>
      </c>
      <c r="V3" s="13"/>
      <c r="W3" s="13">
        <f t="shared" ref="W3:W34" si="7">(X3+Y3+Z3)/2</f>
        <v>68.887922908058925</v>
      </c>
      <c r="X3" s="13">
        <f t="shared" ref="X3:X34" si="8">SQRT(POWER(A3-C3,2)+POWER(B3-D3,2))</f>
        <v>44.607264739081344</v>
      </c>
      <c r="Y3" s="13">
        <f t="shared" ref="Y3:Y34" si="9">SQRT(POWER(C3-E3,2)+POWER(D3-F3,2))</f>
        <v>54.27484897043319</v>
      </c>
      <c r="Z3" s="13">
        <f t="shared" ref="Z3:Z34" si="10">SQRT(POWER(E3-A3,2)+POWER(F3-B3,2))</f>
        <v>38.893732106603316</v>
      </c>
      <c r="AA3" s="13">
        <f t="shared" ref="AA3:AA34" si="11">SQRT(W3*(W3-X3)*(W3-Y3)*(W3-Z3))</f>
        <v>856.23137615817541</v>
      </c>
      <c r="AB3" s="7"/>
      <c r="AC3" s="13">
        <f t="shared" ref="AC3:AC34" si="12">(AD3+AE3+AF3)/2</f>
        <v>128.6303052843484</v>
      </c>
      <c r="AD3" s="13">
        <f t="shared" ref="AD3:AD34" si="13">SQRT(POWER(A3-K3,2)+POWER(B3-L3,2))</f>
        <v>74.609467679050255</v>
      </c>
      <c r="AE3" s="13">
        <f t="shared" ref="AE3:AE34" si="14">SQRT(POWER(K3-M3,2)+POWER(L3-N3,2))</f>
        <v>126.56081969354308</v>
      </c>
      <c r="AF3" s="13">
        <f t="shared" ref="AF3:AF34" si="15">SQRT(POWER(M3-A3,2)+POWER(N3-B3,2))</f>
        <v>56.090323196103448</v>
      </c>
      <c r="AG3" s="13">
        <f t="shared" ref="AG3:AG34" si="16">SQRT(AC3*(AC3-AD3)*(AC3-AE3)*(AC3-AF3))</f>
        <v>1021.344448174164</v>
      </c>
    </row>
    <row r="4" spans="1:33" x14ac:dyDescent="0.3">
      <c r="A4">
        <v>278.03387558999998</v>
      </c>
      <c r="B4">
        <v>346.8767459</v>
      </c>
      <c r="C4">
        <v>310.50870262000001</v>
      </c>
      <c r="D4">
        <v>319.262743</v>
      </c>
      <c r="E4">
        <v>254.90419295000001</v>
      </c>
      <c r="F4">
        <v>316.78846069999997</v>
      </c>
      <c r="G4" s="13">
        <f t="shared" si="0"/>
        <v>-2.4742823000000271</v>
      </c>
      <c r="H4" s="13">
        <f t="shared" si="1"/>
        <v>-55.604509669999999</v>
      </c>
      <c r="I4" s="13">
        <f t="shared" si="2"/>
        <v>4.4497871030323342E-2</v>
      </c>
      <c r="K4">
        <v>348.44856657999998</v>
      </c>
      <c r="L4">
        <v>339.13724896999997</v>
      </c>
      <c r="M4">
        <v>221.40621264999999</v>
      </c>
      <c r="N4">
        <v>335.17513384</v>
      </c>
      <c r="O4" s="13">
        <f t="shared" si="3"/>
        <v>-3.9621151299999724</v>
      </c>
      <c r="P4" s="13">
        <f t="shared" si="4"/>
        <v>-127.04235392999999</v>
      </c>
      <c r="Q4" s="13">
        <f t="shared" si="5"/>
        <v>3.1187356085853758E-2</v>
      </c>
      <c r="S4" s="13" t="str">
        <f t="shared" si="6"/>
        <v>1 - Eye</v>
      </c>
      <c r="T4" s="13" t="b">
        <f t="shared" ref="T4:T14" si="17">IF(ABS(I4-Q4)&lt;0.01,TRUE,FALSE)</f>
        <v>0</v>
      </c>
      <c r="U4" s="13">
        <f t="shared" ref="U4:U14" si="18">ABS(I4-Q4)</f>
        <v>1.3310514944469585E-2</v>
      </c>
      <c r="V4" s="13"/>
      <c r="W4" s="13">
        <f t="shared" si="7"/>
        <v>68.119330586968516</v>
      </c>
      <c r="X4" s="13">
        <f t="shared" si="8"/>
        <v>42.628013638798947</v>
      </c>
      <c r="Y4" s="13">
        <f t="shared" si="9"/>
        <v>55.659532593628711</v>
      </c>
      <c r="Z4" s="13">
        <f t="shared" si="10"/>
        <v>37.951114941509388</v>
      </c>
      <c r="AA4" s="13">
        <f t="shared" si="11"/>
        <v>807.90749049817452</v>
      </c>
      <c r="AB4" s="7"/>
      <c r="AC4" s="13">
        <f t="shared" si="12"/>
        <v>127.88345793500434</v>
      </c>
      <c r="AD4" s="13">
        <f t="shared" si="13"/>
        <v>70.838750129760669</v>
      </c>
      <c r="AE4" s="13">
        <f t="shared" si="14"/>
        <v>127.10412286145072</v>
      </c>
      <c r="AF4" s="13">
        <f t="shared" si="15"/>
        <v>57.824042878797279</v>
      </c>
      <c r="AG4" s="13">
        <f t="shared" si="16"/>
        <v>631.11751038348689</v>
      </c>
    </row>
    <row r="5" spans="1:33" x14ac:dyDescent="0.3">
      <c r="A5">
        <v>276.39965334999999</v>
      </c>
      <c r="B5">
        <v>348.46272211000002</v>
      </c>
      <c r="C5">
        <v>309.26207770000002</v>
      </c>
      <c r="D5">
        <v>319.21391863000002</v>
      </c>
      <c r="E5">
        <v>253.46050295000001</v>
      </c>
      <c r="F5">
        <v>317.39396376000002</v>
      </c>
      <c r="G5" s="13">
        <f t="shared" si="0"/>
        <v>-1.8199548700000037</v>
      </c>
      <c r="H5" s="13">
        <f t="shared" si="1"/>
        <v>-55.801574750000015</v>
      </c>
      <c r="I5" s="13">
        <f t="shared" si="2"/>
        <v>3.2614758242105045E-2</v>
      </c>
      <c r="K5">
        <v>349.04858546000003</v>
      </c>
      <c r="L5">
        <v>336.32020584000003</v>
      </c>
      <c r="M5">
        <v>223.80109873000001</v>
      </c>
      <c r="N5">
        <v>333.86458214999999</v>
      </c>
      <c r="O5" s="13">
        <f t="shared" si="3"/>
        <v>-2.4556236900000386</v>
      </c>
      <c r="P5" s="13">
        <f t="shared" si="4"/>
        <v>-125.24748673000002</v>
      </c>
      <c r="Q5" s="13">
        <f t="shared" si="5"/>
        <v>1.960617138205499E-2</v>
      </c>
      <c r="S5" s="13" t="str">
        <f t="shared" si="6"/>
        <v>1 - Eye</v>
      </c>
      <c r="T5" s="13" t="b">
        <f t="shared" si="17"/>
        <v>0</v>
      </c>
      <c r="U5" s="13">
        <f t="shared" si="18"/>
        <v>1.3008586860050055E-2</v>
      </c>
      <c r="V5" s="13"/>
      <c r="W5" s="13">
        <f t="shared" si="7"/>
        <v>69.222184716789997</v>
      </c>
      <c r="X5" s="13">
        <f t="shared" si="8"/>
        <v>43.993538607062902</v>
      </c>
      <c r="Y5" s="13">
        <f t="shared" si="9"/>
        <v>55.831245555769897</v>
      </c>
      <c r="Z5" s="13">
        <f t="shared" si="10"/>
        <v>38.619585270747201</v>
      </c>
      <c r="AA5" s="13">
        <f t="shared" si="11"/>
        <v>845.96871148653452</v>
      </c>
      <c r="AB5" s="13"/>
      <c r="AC5" s="13">
        <f t="shared" si="12"/>
        <v>126.7575004062284</v>
      </c>
      <c r="AD5" s="13">
        <f t="shared" si="13"/>
        <v>73.656690382412705</v>
      </c>
      <c r="AE5" s="13">
        <f t="shared" si="14"/>
        <v>125.27155710650531</v>
      </c>
      <c r="AF5" s="13">
        <f t="shared" si="15"/>
        <v>54.586753323538773</v>
      </c>
      <c r="AG5" s="13">
        <f t="shared" si="16"/>
        <v>849.60904206907787</v>
      </c>
    </row>
    <row r="6" spans="1:33" x14ac:dyDescent="0.3">
      <c r="A6">
        <v>291.11726474</v>
      </c>
      <c r="B6">
        <v>366.94010510999999</v>
      </c>
      <c r="C6">
        <v>319.44845192999998</v>
      </c>
      <c r="D6">
        <v>336.35056365000003</v>
      </c>
      <c r="E6">
        <v>267.07818851000002</v>
      </c>
      <c r="F6">
        <v>338.87827544999999</v>
      </c>
      <c r="G6" s="13">
        <f t="shared" si="0"/>
        <v>2.5277117999999632</v>
      </c>
      <c r="H6" s="13">
        <f t="shared" si="1"/>
        <v>-52.370263419999958</v>
      </c>
      <c r="I6" s="13">
        <f t="shared" si="2"/>
        <v>-4.8266165471198337E-2</v>
      </c>
      <c r="K6">
        <v>349.58587369000003</v>
      </c>
      <c r="L6">
        <v>350.97572911999998</v>
      </c>
      <c r="M6">
        <v>239.59336578</v>
      </c>
      <c r="N6">
        <v>354.61977605999999</v>
      </c>
      <c r="O6" s="13">
        <f t="shared" si="3"/>
        <v>3.6440469400000097</v>
      </c>
      <c r="P6" s="13">
        <f t="shared" si="4"/>
        <v>-109.99250791000003</v>
      </c>
      <c r="Q6" s="13">
        <f t="shared" si="5"/>
        <v>-3.3129955932832307E-2</v>
      </c>
      <c r="S6" s="13" t="str">
        <f t="shared" si="6"/>
        <v>2 - Ear</v>
      </c>
      <c r="T6" s="13" t="b">
        <f t="shared" si="17"/>
        <v>0</v>
      </c>
      <c r="U6" s="13">
        <f t="shared" si="18"/>
        <v>1.513620953836603E-2</v>
      </c>
      <c r="V6" s="13"/>
      <c r="W6" s="13">
        <f t="shared" si="7"/>
        <v>65.537811424344525</v>
      </c>
      <c r="X6" s="13">
        <f t="shared" si="8"/>
        <v>41.69383904520997</v>
      </c>
      <c r="Y6" s="13">
        <f t="shared" si="9"/>
        <v>52.431229411716494</v>
      </c>
      <c r="Z6" s="13">
        <f t="shared" si="10"/>
        <v>36.950554391762587</v>
      </c>
      <c r="AA6" s="13">
        <f t="shared" si="11"/>
        <v>765.18463399451866</v>
      </c>
      <c r="AB6" s="13"/>
      <c r="AC6" s="13">
        <f t="shared" si="12"/>
        <v>111.81909818059967</v>
      </c>
      <c r="AD6" s="13">
        <f t="shared" si="13"/>
        <v>60.608906385927412</v>
      </c>
      <c r="AE6" s="13">
        <f t="shared" si="14"/>
        <v>110.0528549126843</v>
      </c>
      <c r="AF6" s="13">
        <f t="shared" si="15"/>
        <v>52.976435062587619</v>
      </c>
      <c r="AG6" s="13">
        <f t="shared" si="16"/>
        <v>771.44969841399507</v>
      </c>
    </row>
    <row r="7" spans="1:33" x14ac:dyDescent="0.3">
      <c r="A7">
        <v>285.71679138000002</v>
      </c>
      <c r="B7">
        <v>348.42838984000002</v>
      </c>
      <c r="C7">
        <v>316.00753032</v>
      </c>
      <c r="D7">
        <v>319.33129674999998</v>
      </c>
      <c r="E7">
        <v>263.96498965000001</v>
      </c>
      <c r="F7">
        <v>319.05653862999998</v>
      </c>
      <c r="G7" s="13">
        <f t="shared" si="0"/>
        <v>-0.27475812000000133</v>
      </c>
      <c r="H7" s="13">
        <f t="shared" si="1"/>
        <v>-52.042540669999994</v>
      </c>
      <c r="I7" s="13">
        <f t="shared" si="2"/>
        <v>5.2794909023030478E-3</v>
      </c>
      <c r="K7">
        <v>353.28939365000002</v>
      </c>
      <c r="L7">
        <v>333.94015379000001</v>
      </c>
      <c r="M7">
        <v>233.50649093999999</v>
      </c>
      <c r="N7">
        <v>335.73769558999999</v>
      </c>
      <c r="O7" s="13">
        <f t="shared" si="3"/>
        <v>1.7975417999999763</v>
      </c>
      <c r="P7" s="13">
        <f t="shared" si="4"/>
        <v>-119.78290271000003</v>
      </c>
      <c r="Q7" s="13">
        <f t="shared" si="5"/>
        <v>-1.5006664217779965E-2</v>
      </c>
      <c r="S7" s="13" t="str">
        <f t="shared" si="6"/>
        <v>1 - Eye</v>
      </c>
      <c r="T7" s="13" t="b">
        <f t="shared" si="17"/>
        <v>0</v>
      </c>
      <c r="U7" s="13">
        <f t="shared" si="18"/>
        <v>2.0286155120083013E-2</v>
      </c>
      <c r="V7" s="13"/>
      <c r="W7" s="13">
        <f t="shared" si="7"/>
        <v>65.297260133841476</v>
      </c>
      <c r="X7" s="13">
        <f t="shared" si="8"/>
        <v>42.002020092126045</v>
      </c>
      <c r="Y7" s="13">
        <f t="shared" si="9"/>
        <v>52.043265956443484</v>
      </c>
      <c r="Z7" s="13">
        <f t="shared" si="10"/>
        <v>36.549234219113437</v>
      </c>
      <c r="AA7" s="13">
        <f t="shared" si="11"/>
        <v>761.30463849983369</v>
      </c>
      <c r="AB7" s="13"/>
      <c r="AC7" s="13">
        <f t="shared" si="12"/>
        <v>121.3176371786748</v>
      </c>
      <c r="AD7" s="13">
        <f t="shared" si="13"/>
        <v>69.108361009216026</v>
      </c>
      <c r="AE7" s="13">
        <f t="shared" si="14"/>
        <v>119.79638950384138</v>
      </c>
      <c r="AF7" s="13">
        <f t="shared" si="15"/>
        <v>53.730523844292186</v>
      </c>
      <c r="AG7" s="13">
        <f t="shared" si="16"/>
        <v>806.98919605078675</v>
      </c>
    </row>
    <row r="8" spans="1:33" x14ac:dyDescent="0.3">
      <c r="A8">
        <v>279.72148709999999</v>
      </c>
      <c r="B8">
        <v>372.47519325000002</v>
      </c>
      <c r="C8">
        <v>310.87503036999999</v>
      </c>
      <c r="D8">
        <v>343.98040534</v>
      </c>
      <c r="E8">
        <v>261.48844573999997</v>
      </c>
      <c r="F8">
        <v>344.20858478000002</v>
      </c>
      <c r="G8" s="13">
        <f t="shared" si="0"/>
        <v>0.22817944000001944</v>
      </c>
      <c r="H8" s="13">
        <f t="shared" si="1"/>
        <v>-49.386584630000016</v>
      </c>
      <c r="I8" s="13">
        <f t="shared" si="2"/>
        <v>-4.6202717136550322E-3</v>
      </c>
      <c r="K8">
        <v>348.45848016999997</v>
      </c>
      <c r="L8">
        <v>355.49872446000001</v>
      </c>
      <c r="M8">
        <v>240.24677244</v>
      </c>
      <c r="N8">
        <v>353.29865518999998</v>
      </c>
      <c r="O8" s="13">
        <f t="shared" si="3"/>
        <v>-2.2000692700000286</v>
      </c>
      <c r="P8" s="13">
        <f t="shared" si="4"/>
        <v>-108.21170772999997</v>
      </c>
      <c r="Q8" s="13">
        <f t="shared" si="5"/>
        <v>2.0331157470404603E-2</v>
      </c>
      <c r="S8" s="13" t="str">
        <f t="shared" si="6"/>
        <v>2 - Ear</v>
      </c>
      <c r="T8" s="13" t="b">
        <f t="shared" si="17"/>
        <v>0</v>
      </c>
      <c r="U8" s="13">
        <f t="shared" si="18"/>
        <v>2.4951429184059636E-2</v>
      </c>
      <c r="V8" s="13"/>
      <c r="W8" s="13">
        <f t="shared" si="7"/>
        <v>62.621844246199217</v>
      </c>
      <c r="X8" s="13">
        <f t="shared" si="8"/>
        <v>42.219618618737492</v>
      </c>
      <c r="Y8" s="13">
        <f t="shared" si="9"/>
        <v>49.387111752693059</v>
      </c>
      <c r="Z8" s="13">
        <f t="shared" si="10"/>
        <v>33.636958120967876</v>
      </c>
      <c r="AA8" s="13">
        <f t="shared" si="11"/>
        <v>700.07582828687634</v>
      </c>
      <c r="AB8" s="13"/>
      <c r="AC8" s="13">
        <f t="shared" si="12"/>
        <v>111.46128378676865</v>
      </c>
      <c r="AD8" s="13">
        <f t="shared" si="13"/>
        <v>70.802363723840955</v>
      </c>
      <c r="AE8" s="13">
        <f t="shared" si="14"/>
        <v>108.2340703966904</v>
      </c>
      <c r="AF8" s="13">
        <f t="shared" si="15"/>
        <v>43.886133453005954</v>
      </c>
      <c r="AG8" s="13">
        <f t="shared" si="16"/>
        <v>994.13941257822864</v>
      </c>
    </row>
    <row r="9" spans="1:33" x14ac:dyDescent="0.3">
      <c r="A9">
        <v>276.58441405000002</v>
      </c>
      <c r="B9">
        <v>365.76026703000002</v>
      </c>
      <c r="C9">
        <v>305.06713447999999</v>
      </c>
      <c r="D9">
        <v>343.61627290000001</v>
      </c>
      <c r="E9">
        <v>254.92704946000001</v>
      </c>
      <c r="F9">
        <v>343.76004425000002</v>
      </c>
      <c r="G9" s="13">
        <f t="shared" si="0"/>
        <v>0.14377135000000862</v>
      </c>
      <c r="H9" s="13">
        <f t="shared" si="1"/>
        <v>-50.140085019999987</v>
      </c>
      <c r="I9" s="13">
        <f t="shared" si="2"/>
        <v>-2.867393422700835E-3</v>
      </c>
      <c r="K9">
        <v>345.00359598</v>
      </c>
      <c r="L9">
        <v>354.20225567</v>
      </c>
      <c r="M9">
        <v>236.62928116000001</v>
      </c>
      <c r="N9">
        <v>356.01737786000001</v>
      </c>
      <c r="O9" s="13">
        <f t="shared" si="3"/>
        <v>1.815122190000011</v>
      </c>
      <c r="P9" s="13">
        <f t="shared" si="4"/>
        <v>-108.37431482</v>
      </c>
      <c r="Q9" s="13">
        <f t="shared" si="5"/>
        <v>-1.6748638208368524E-2</v>
      </c>
      <c r="S9" s="13" t="str">
        <f t="shared" si="6"/>
        <v>1 - Eye</v>
      </c>
      <c r="T9" s="13" t="b">
        <f t="shared" si="17"/>
        <v>0</v>
      </c>
      <c r="U9" s="13">
        <f t="shared" si="18"/>
        <v>1.3881244785667688E-2</v>
      </c>
      <c r="V9" s="13"/>
      <c r="W9" s="13">
        <f t="shared" si="7"/>
        <v>58.544907893803554</v>
      </c>
      <c r="X9" s="13">
        <f t="shared" si="8"/>
        <v>36.077996606283627</v>
      </c>
      <c r="Y9" s="13">
        <f t="shared" si="9"/>
        <v>50.140291144087982</v>
      </c>
      <c r="Z9" s="13">
        <f t="shared" si="10"/>
        <v>30.8715280372355</v>
      </c>
      <c r="AA9" s="13">
        <f t="shared" si="11"/>
        <v>553.10337459634366</v>
      </c>
      <c r="AB9" s="13"/>
      <c r="AC9" s="13">
        <f t="shared" si="12"/>
        <v>109.45196749910687</v>
      </c>
      <c r="AD9" s="13">
        <f t="shared" si="13"/>
        <v>69.388558729579657</v>
      </c>
      <c r="AE9" s="13">
        <f t="shared" si="14"/>
        <v>108.38951416658855</v>
      </c>
      <c r="AF9" s="13">
        <f t="shared" si="15"/>
        <v>41.125862102045524</v>
      </c>
      <c r="AG9" s="13">
        <f t="shared" si="16"/>
        <v>564.20119323949461</v>
      </c>
    </row>
    <row r="10" spans="1:33" x14ac:dyDescent="0.3">
      <c r="A10">
        <v>283.24976792000001</v>
      </c>
      <c r="B10">
        <v>369.61088388000002</v>
      </c>
      <c r="C10">
        <v>314.15819676000001</v>
      </c>
      <c r="D10">
        <v>343.90668552</v>
      </c>
      <c r="E10">
        <v>265.52752717999999</v>
      </c>
      <c r="F10">
        <v>344.78845239999998</v>
      </c>
      <c r="G10" s="13">
        <f t="shared" si="0"/>
        <v>0.88176687999998649</v>
      </c>
      <c r="H10" s="13">
        <f t="shared" si="1"/>
        <v>-48.630669580000017</v>
      </c>
      <c r="I10" s="13">
        <f t="shared" si="2"/>
        <v>-1.8131909093898727E-2</v>
      </c>
      <c r="K10">
        <v>349.44034266</v>
      </c>
      <c r="L10">
        <v>364.35881208000001</v>
      </c>
      <c r="M10">
        <v>247.1130513</v>
      </c>
      <c r="N10">
        <v>360.45431002999999</v>
      </c>
      <c r="O10" s="13">
        <f t="shared" si="3"/>
        <v>-3.9045020500000192</v>
      </c>
      <c r="P10" s="13">
        <f t="shared" si="4"/>
        <v>-102.32729136</v>
      </c>
      <c r="Q10" s="13">
        <f t="shared" si="5"/>
        <v>3.8156996028200343E-2</v>
      </c>
      <c r="S10" s="13" t="str">
        <f t="shared" si="6"/>
        <v>2 - Ear</v>
      </c>
      <c r="T10" s="13" t="b">
        <f t="shared" si="17"/>
        <v>0</v>
      </c>
      <c r="U10" s="13">
        <f t="shared" si="18"/>
        <v>5.6288905122099067E-2</v>
      </c>
      <c r="V10" s="13"/>
      <c r="W10" s="13">
        <f t="shared" si="7"/>
        <v>59.669155124905956</v>
      </c>
      <c r="X10" s="13">
        <f t="shared" si="8"/>
        <v>40.199960033407642</v>
      </c>
      <c r="Y10" s="13">
        <f t="shared" si="9"/>
        <v>48.638662981519175</v>
      </c>
      <c r="Z10" s="13">
        <f t="shared" si="10"/>
        <v>30.499687234885101</v>
      </c>
      <c r="AA10" s="13">
        <f t="shared" si="11"/>
        <v>611.3791741999953</v>
      </c>
      <c r="AB10" s="13"/>
      <c r="AC10" s="13">
        <f t="shared" si="12"/>
        <v>103.03956157666433</v>
      </c>
      <c r="AD10" s="13">
        <f t="shared" si="13"/>
        <v>66.398617776305244</v>
      </c>
      <c r="AE10" s="13">
        <f t="shared" si="14"/>
        <v>102.40175630004002</v>
      </c>
      <c r="AF10" s="13">
        <f t="shared" si="15"/>
        <v>37.278749076983381</v>
      </c>
      <c r="AG10" s="13">
        <f t="shared" si="16"/>
        <v>397.93575804262383</v>
      </c>
    </row>
    <row r="11" spans="1:33" x14ac:dyDescent="0.3">
      <c r="A11">
        <v>295.94617748000002</v>
      </c>
      <c r="B11">
        <v>370.89088694999998</v>
      </c>
      <c r="C11">
        <v>325.06420835</v>
      </c>
      <c r="D11">
        <v>343.75585065000001</v>
      </c>
      <c r="E11">
        <v>272.59152389000002</v>
      </c>
      <c r="F11">
        <v>341.36430258000001</v>
      </c>
      <c r="G11" s="13">
        <f t="shared" si="0"/>
        <v>-2.3915480699999989</v>
      </c>
      <c r="H11" s="13">
        <f t="shared" si="1"/>
        <v>-52.472684459999982</v>
      </c>
      <c r="I11" s="13">
        <f t="shared" si="2"/>
        <v>4.557701010747945E-2</v>
      </c>
      <c r="K11">
        <v>353.14289839000003</v>
      </c>
      <c r="L11">
        <v>359.36908949000002</v>
      </c>
      <c r="M11">
        <v>243.52868255000001</v>
      </c>
      <c r="N11">
        <v>350.94776292</v>
      </c>
      <c r="O11" s="13">
        <f t="shared" si="3"/>
        <v>-8.4213265700000193</v>
      </c>
      <c r="P11" s="13">
        <f t="shared" si="4"/>
        <v>-109.61421584000001</v>
      </c>
      <c r="Q11" s="13">
        <f t="shared" si="5"/>
        <v>7.6826956298189752E-2</v>
      </c>
      <c r="S11" s="13" t="str">
        <f t="shared" si="6"/>
        <v>2 - Ear</v>
      </c>
      <c r="T11" s="13" t="b">
        <f t="shared" si="17"/>
        <v>0</v>
      </c>
      <c r="U11" s="13">
        <f t="shared" si="18"/>
        <v>3.1249946190710302E-2</v>
      </c>
      <c r="V11" s="13"/>
      <c r="W11" s="13">
        <f t="shared" si="7"/>
        <v>64.987644481645233</v>
      </c>
      <c r="X11" s="13">
        <f t="shared" si="8"/>
        <v>39.801632086493491</v>
      </c>
      <c r="Y11" s="13">
        <f t="shared" si="9"/>
        <v>52.527155992018493</v>
      </c>
      <c r="Z11" s="13">
        <f t="shared" si="10"/>
        <v>37.646500884778469</v>
      </c>
      <c r="AA11" s="13">
        <f t="shared" si="11"/>
        <v>746.74268405494684</v>
      </c>
      <c r="AB11" s="13"/>
      <c r="AC11" s="13">
        <f t="shared" si="12"/>
        <v>112.18303405489917</v>
      </c>
      <c r="AD11" s="13">
        <f t="shared" si="13"/>
        <v>58.345665645064791</v>
      </c>
      <c r="AE11" s="13">
        <f t="shared" si="14"/>
        <v>109.93723234380924</v>
      </c>
      <c r="AF11" s="13">
        <f t="shared" si="15"/>
        <v>56.083170120924322</v>
      </c>
      <c r="AG11" s="13">
        <f t="shared" si="16"/>
        <v>872.31252958072719</v>
      </c>
    </row>
    <row r="12" spans="1:33" x14ac:dyDescent="0.3">
      <c r="A12">
        <v>284.08622510999999</v>
      </c>
      <c r="B12">
        <v>372.42017198000002</v>
      </c>
      <c r="C12">
        <v>314.38953670000001</v>
      </c>
      <c r="D12">
        <v>344.90801585999998</v>
      </c>
      <c r="E12">
        <v>265.17506809000002</v>
      </c>
      <c r="F12">
        <v>345.57680075000002</v>
      </c>
      <c r="G12" s="13">
        <f t="shared" si="0"/>
        <v>0.66878489000004038</v>
      </c>
      <c r="H12" s="13">
        <f t="shared" si="1"/>
        <v>-49.214468609999983</v>
      </c>
      <c r="I12" s="13">
        <f t="shared" si="2"/>
        <v>-1.3589192546196642E-2</v>
      </c>
      <c r="K12">
        <v>348.46576044</v>
      </c>
      <c r="L12">
        <v>360.32373231999998</v>
      </c>
      <c r="M12">
        <v>243.82151665999999</v>
      </c>
      <c r="N12">
        <v>357.08302334000001</v>
      </c>
      <c r="O12" s="13">
        <f t="shared" si="3"/>
        <v>-3.2407089799999653</v>
      </c>
      <c r="P12" s="13">
        <f t="shared" si="4"/>
        <v>-104.64424378000001</v>
      </c>
      <c r="Q12" s="13">
        <f t="shared" si="5"/>
        <v>3.0968822201181995E-2</v>
      </c>
      <c r="S12" s="13" t="str">
        <f t="shared" si="6"/>
        <v>2 - Ear</v>
      </c>
      <c r="T12" s="13" t="b">
        <f t="shared" si="17"/>
        <v>0</v>
      </c>
      <c r="U12" s="13">
        <f t="shared" si="18"/>
        <v>4.4558014747378638E-2</v>
      </c>
      <c r="V12" s="13"/>
      <c r="W12" s="13">
        <f t="shared" si="7"/>
        <v>61.492133499563693</v>
      </c>
      <c r="X12" s="13">
        <f t="shared" si="8"/>
        <v>40.929322345866971</v>
      </c>
      <c r="Y12" s="13">
        <f t="shared" si="9"/>
        <v>49.219012523554007</v>
      </c>
      <c r="Z12" s="13">
        <f t="shared" si="10"/>
        <v>32.835932129706414</v>
      </c>
      <c r="AA12" s="13">
        <f t="shared" si="11"/>
        <v>666.86487342640294</v>
      </c>
      <c r="AB12" s="13"/>
      <c r="AC12" s="13">
        <f t="shared" si="12"/>
        <v>106.64366812355058</v>
      </c>
      <c r="AD12" s="13">
        <f t="shared" si="13"/>
        <v>65.506094539017838</v>
      </c>
      <c r="AE12" s="13">
        <f t="shared" si="14"/>
        <v>104.69441222424969</v>
      </c>
      <c r="AF12" s="13">
        <f t="shared" si="15"/>
        <v>43.086829483833633</v>
      </c>
      <c r="AG12" s="13">
        <f t="shared" si="16"/>
        <v>737.229059461632</v>
      </c>
    </row>
    <row r="13" spans="1:33" x14ac:dyDescent="0.3">
      <c r="A13">
        <v>288.20340246000001</v>
      </c>
      <c r="B13">
        <v>373.89353003999997</v>
      </c>
      <c r="C13">
        <v>317.91982023999998</v>
      </c>
      <c r="D13">
        <v>346.16733290000002</v>
      </c>
      <c r="E13">
        <v>269.08620006000001</v>
      </c>
      <c r="F13">
        <v>345.91708045000001</v>
      </c>
      <c r="G13" s="13">
        <f t="shared" si="0"/>
        <v>-0.25025245000000496</v>
      </c>
      <c r="H13" s="13">
        <f t="shared" si="1"/>
        <v>-48.833620179999969</v>
      </c>
      <c r="I13" s="13">
        <f t="shared" si="2"/>
        <v>5.1245934476612277E-3</v>
      </c>
      <c r="K13">
        <v>356.63164264</v>
      </c>
      <c r="L13">
        <v>360.47504007999999</v>
      </c>
      <c r="M13">
        <v>247.88264667000001</v>
      </c>
      <c r="N13">
        <v>358.09220169999998</v>
      </c>
      <c r="O13" s="13">
        <f t="shared" si="3"/>
        <v>-2.3828383800000097</v>
      </c>
      <c r="P13" s="13">
        <f t="shared" si="4"/>
        <v>-108.74899596999998</v>
      </c>
      <c r="Q13" s="13">
        <f t="shared" si="5"/>
        <v>2.1911359812989455E-2</v>
      </c>
      <c r="S13" s="13" t="str">
        <f t="shared" si="6"/>
        <v>2 - Ear</v>
      </c>
      <c r="T13" s="13" t="b">
        <f t="shared" si="17"/>
        <v>0</v>
      </c>
      <c r="U13" s="13">
        <f t="shared" si="18"/>
        <v>1.6786766365328228E-2</v>
      </c>
      <c r="V13" s="13"/>
      <c r="W13" s="13">
        <f t="shared" si="7"/>
        <v>61.680522903223356</v>
      </c>
      <c r="X13" s="13">
        <f t="shared" si="8"/>
        <v>40.642434640676242</v>
      </c>
      <c r="Y13" s="13">
        <f t="shared" si="9"/>
        <v>48.834261396822939</v>
      </c>
      <c r="Z13" s="13">
        <f t="shared" si="10"/>
        <v>33.88434976894753</v>
      </c>
      <c r="AA13" s="13">
        <f t="shared" si="11"/>
        <v>680.70359326261394</v>
      </c>
      <c r="AB13" s="13"/>
      <c r="AC13" s="13">
        <f t="shared" si="12"/>
        <v>110.90649748874789</v>
      </c>
      <c r="AD13" s="13">
        <f t="shared" si="13"/>
        <v>69.731484473933193</v>
      </c>
      <c r="AE13" s="13">
        <f t="shared" si="14"/>
        <v>108.77509845193556</v>
      </c>
      <c r="AF13" s="13">
        <f t="shared" si="15"/>
        <v>43.306412051627007</v>
      </c>
      <c r="AG13" s="13">
        <f t="shared" si="16"/>
        <v>811.15037378014461</v>
      </c>
    </row>
    <row r="14" spans="1:33" x14ac:dyDescent="0.3">
      <c r="A14">
        <v>290.21941781999999</v>
      </c>
      <c r="B14">
        <v>369.35995030999999</v>
      </c>
      <c r="C14">
        <v>319.5481858</v>
      </c>
      <c r="D14">
        <v>342.50827250999998</v>
      </c>
      <c r="E14">
        <v>266.94865965000002</v>
      </c>
      <c r="F14">
        <v>341.09612816999999</v>
      </c>
      <c r="G14" s="13">
        <f t="shared" si="0"/>
        <v>-1.4121443399999976</v>
      </c>
      <c r="H14" s="13">
        <f t="shared" si="1"/>
        <v>-52.599526149999974</v>
      </c>
      <c r="I14" s="13">
        <f t="shared" si="2"/>
        <v>2.6847092423854434E-2</v>
      </c>
      <c r="K14">
        <v>348.15852815</v>
      </c>
      <c r="L14">
        <v>357.85013363000002</v>
      </c>
      <c r="M14">
        <v>239.70729488000001</v>
      </c>
      <c r="N14">
        <v>353.35119334000001</v>
      </c>
      <c r="O14" s="13">
        <f t="shared" si="3"/>
        <v>-4.4989402900000073</v>
      </c>
      <c r="P14" s="13">
        <f t="shared" si="4"/>
        <v>-108.45123326999999</v>
      </c>
      <c r="Q14" s="13">
        <f t="shared" si="5"/>
        <v>4.1483532776427301E-2</v>
      </c>
      <c r="S14" s="13" t="str">
        <f t="shared" si="6"/>
        <v>2 - Ear</v>
      </c>
      <c r="T14" s="13" t="b">
        <f t="shared" si="17"/>
        <v>0</v>
      </c>
      <c r="U14" s="13">
        <f t="shared" si="18"/>
        <v>1.4636440352572867E-2</v>
      </c>
      <c r="V14" s="13"/>
      <c r="W14" s="13">
        <f t="shared" si="7"/>
        <v>64.496868893183262</v>
      </c>
      <c r="X14" s="13">
        <f t="shared" si="8"/>
        <v>39.764170202579194</v>
      </c>
      <c r="Y14" s="13">
        <f t="shared" si="9"/>
        <v>52.61847872032719</v>
      </c>
      <c r="Z14" s="13">
        <f t="shared" si="10"/>
        <v>36.611088863460132</v>
      </c>
      <c r="AA14" s="13">
        <f t="shared" si="11"/>
        <v>726.90099115730243</v>
      </c>
      <c r="AB14" s="13"/>
      <c r="AC14" s="13">
        <f t="shared" si="12"/>
        <v>110.30202174902334</v>
      </c>
      <c r="AD14" s="13">
        <f t="shared" si="13"/>
        <v>59.071282243058839</v>
      </c>
      <c r="AE14" s="13">
        <f t="shared" si="14"/>
        <v>108.54450912651888</v>
      </c>
      <c r="AF14" s="13">
        <f t="shared" si="15"/>
        <v>52.988252128468964</v>
      </c>
      <c r="AG14" s="13">
        <f t="shared" si="16"/>
        <v>754.45920574400236</v>
      </c>
    </row>
    <row r="15" spans="1:33" x14ac:dyDescent="0.3">
      <c r="A15">
        <v>299.66342223999999</v>
      </c>
      <c r="B15">
        <v>367.15545397</v>
      </c>
      <c r="C15">
        <v>326.25296437999998</v>
      </c>
      <c r="D15">
        <v>343.13295689</v>
      </c>
      <c r="E15">
        <v>275.38463763999999</v>
      </c>
      <c r="F15">
        <v>338.71773565000001</v>
      </c>
      <c r="G15" s="13">
        <f t="shared" si="0"/>
        <v>-4.4152212399999939</v>
      </c>
      <c r="H15" s="13">
        <f t="shared" si="1"/>
        <v>-50.868326739999986</v>
      </c>
      <c r="I15" s="13">
        <f t="shared" si="2"/>
        <v>8.6797060626099043E-2</v>
      </c>
      <c r="K15">
        <v>351.15617435000001</v>
      </c>
      <c r="L15">
        <v>359.09122302999998</v>
      </c>
      <c r="M15">
        <v>243.09248743000001</v>
      </c>
      <c r="N15">
        <v>351.31545087000001</v>
      </c>
      <c r="O15" s="13">
        <f t="shared" si="3"/>
        <v>-7.7757721599999741</v>
      </c>
      <c r="P15" s="13">
        <f t="shared" si="4"/>
        <v>-108.06368692000001</v>
      </c>
      <c r="Q15" s="13">
        <f t="shared" si="5"/>
        <v>7.1955458689433857E-2</v>
      </c>
      <c r="S15" s="13" t="str">
        <f t="shared" si="6"/>
        <v>1 - Eye</v>
      </c>
      <c r="T15" s="13" t="b">
        <f>IF(ABS(I15-Q15)&lt;0.01,TRUE,FALSE)</f>
        <v>0</v>
      </c>
      <c r="U15" s="13">
        <f>ABS(I15-Q15)</f>
        <v>1.4841601936665186E-2</v>
      </c>
      <c r="V15" s="13"/>
      <c r="W15" s="13">
        <f t="shared" si="7"/>
        <v>62.142860687073096</v>
      </c>
      <c r="X15" s="13">
        <f t="shared" si="8"/>
        <v>35.834119455812555</v>
      </c>
      <c r="Y15" s="13">
        <f t="shared" si="9"/>
        <v>51.05958131365302</v>
      </c>
      <c r="Z15" s="13">
        <f t="shared" si="10"/>
        <v>37.392020604680617</v>
      </c>
      <c r="AA15" s="13">
        <f t="shared" si="11"/>
        <v>669.69147089726914</v>
      </c>
      <c r="AB15" s="13"/>
      <c r="AC15" s="13">
        <f t="shared" si="12"/>
        <v>109.60509337896367</v>
      </c>
      <c r="AD15" s="13">
        <f t="shared" si="13"/>
        <v>52.120392750971916</v>
      </c>
      <c r="AE15" s="13">
        <f t="shared" si="14"/>
        <v>108.34308036708211</v>
      </c>
      <c r="AF15" s="13">
        <f t="shared" si="15"/>
        <v>58.746713639873313</v>
      </c>
      <c r="AG15" s="13">
        <f t="shared" si="16"/>
        <v>635.92321792472933</v>
      </c>
    </row>
    <row r="16" spans="1:33" x14ac:dyDescent="0.3">
      <c r="A16">
        <v>300.45124569000001</v>
      </c>
      <c r="B16">
        <v>361.96551432000001</v>
      </c>
      <c r="C16">
        <v>325.16592216999999</v>
      </c>
      <c r="D16">
        <v>341.33043229999998</v>
      </c>
      <c r="E16">
        <v>278.35095217000003</v>
      </c>
      <c r="F16">
        <v>335.92435631000001</v>
      </c>
      <c r="G16" s="13">
        <f t="shared" si="0"/>
        <v>-5.4060759899999766</v>
      </c>
      <c r="H16" s="13">
        <f t="shared" si="1"/>
        <v>-46.81496999999996</v>
      </c>
      <c r="I16" s="13">
        <f t="shared" si="2"/>
        <v>0.11547750623358258</v>
      </c>
      <c r="K16">
        <v>350.63769958</v>
      </c>
      <c r="L16">
        <v>358.39417070000002</v>
      </c>
      <c r="M16">
        <v>242.82069025000001</v>
      </c>
      <c r="N16">
        <v>346.91052416999997</v>
      </c>
      <c r="O16" s="13">
        <f t="shared" si="3"/>
        <v>-11.483646530000044</v>
      </c>
      <c r="P16" s="13">
        <f t="shared" si="4"/>
        <v>-107.81700932999999</v>
      </c>
      <c r="Q16" s="13">
        <f t="shared" si="5"/>
        <v>0.10651052743312116</v>
      </c>
      <c r="S16" s="13" t="str">
        <f t="shared" si="6"/>
        <v>1 - Eye</v>
      </c>
      <c r="T16" s="26" t="b">
        <f t="shared" ref="T16:T18" si="19">IF(ABS(I16-Q16)&lt;0.01,TRUE,FALSE)</f>
        <v>1</v>
      </c>
      <c r="U16" s="26">
        <f t="shared" ref="U16:U18" si="20">ABS(I16-Q16)</f>
        <v>8.9669788004614198E-3</v>
      </c>
      <c r="V16" s="13"/>
      <c r="W16" s="13">
        <f t="shared" si="7"/>
        <v>56.73885062118994</v>
      </c>
      <c r="X16" s="13">
        <f t="shared" si="8"/>
        <v>32.196612298240211</v>
      </c>
      <c r="Y16" s="13">
        <f t="shared" si="9"/>
        <v>47.126076366599314</v>
      </c>
      <c r="Z16" s="13">
        <f t="shared" si="10"/>
        <v>34.155012577540369</v>
      </c>
      <c r="AA16" s="13">
        <f t="shared" si="11"/>
        <v>549.82008241649226</v>
      </c>
      <c r="AB16" s="13"/>
      <c r="AC16" s="13">
        <f t="shared" si="12"/>
        <v>109.15237362560428</v>
      </c>
      <c r="AD16" s="13">
        <f t="shared" si="13"/>
        <v>50.313364519829229</v>
      </c>
      <c r="AE16" s="13">
        <f t="shared" si="14"/>
        <v>108.42684925096407</v>
      </c>
      <c r="AF16" s="13">
        <f t="shared" si="15"/>
        <v>59.564533480415264</v>
      </c>
      <c r="AG16" s="13">
        <f t="shared" si="16"/>
        <v>480.68754273254166</v>
      </c>
    </row>
    <row r="17" spans="1:33" x14ac:dyDescent="0.3">
      <c r="A17">
        <v>288.74795807999999</v>
      </c>
      <c r="B17">
        <v>363.89039735</v>
      </c>
      <c r="C17">
        <v>315.05591152</v>
      </c>
      <c r="D17">
        <v>338.11184578000001</v>
      </c>
      <c r="E17">
        <v>264.27478583999999</v>
      </c>
      <c r="F17">
        <v>340.47340456000001</v>
      </c>
      <c r="G17" s="13">
        <f t="shared" si="0"/>
        <v>2.3615587799999957</v>
      </c>
      <c r="H17" s="13">
        <f t="shared" si="1"/>
        <v>-50.781125680000002</v>
      </c>
      <c r="I17" s="13">
        <f t="shared" si="2"/>
        <v>-4.6504655979496899E-2</v>
      </c>
      <c r="K17">
        <v>343.55645888999999</v>
      </c>
      <c r="L17">
        <v>351.97006814999997</v>
      </c>
      <c r="M17">
        <v>239.91288263999999</v>
      </c>
      <c r="N17">
        <v>357.38295144</v>
      </c>
      <c r="O17" s="13">
        <f t="shared" si="3"/>
        <v>5.4128832900000248</v>
      </c>
      <c r="P17" s="13">
        <f t="shared" si="4"/>
        <v>-103.64357625</v>
      </c>
      <c r="Q17" s="13">
        <f t="shared" si="5"/>
        <v>-5.2225940920289551E-2</v>
      </c>
      <c r="S17" s="13" t="str">
        <f t="shared" si="6"/>
        <v>1 - Eye</v>
      </c>
      <c r="T17" s="26" t="b">
        <f t="shared" si="19"/>
        <v>1</v>
      </c>
      <c r="U17" s="26">
        <f t="shared" si="20"/>
        <v>5.7212849407926522E-3</v>
      </c>
      <c r="V17" s="13"/>
      <c r="W17" s="13">
        <f t="shared" si="7"/>
        <v>60.770162920729604</v>
      </c>
      <c r="X17" s="13">
        <f t="shared" si="8"/>
        <v>36.832623246903786</v>
      </c>
      <c r="Y17" s="13">
        <f t="shared" si="9"/>
        <v>50.836007762208773</v>
      </c>
      <c r="Z17" s="13">
        <f t="shared" si="10"/>
        <v>33.871694832346641</v>
      </c>
      <c r="AA17" s="13">
        <f t="shared" si="11"/>
        <v>623.46804434723413</v>
      </c>
      <c r="AB17" s="13"/>
      <c r="AC17" s="13">
        <f t="shared" si="12"/>
        <v>104.57068362857883</v>
      </c>
      <c r="AD17" s="13">
        <f t="shared" si="13"/>
        <v>56.089803077530448</v>
      </c>
      <c r="AE17" s="13">
        <f t="shared" si="14"/>
        <v>103.78482646032957</v>
      </c>
      <c r="AF17" s="13">
        <f t="shared" si="15"/>
        <v>49.266737719297659</v>
      </c>
      <c r="AG17" s="13">
        <f t="shared" si="16"/>
        <v>469.39676509045051</v>
      </c>
    </row>
    <row r="18" spans="1:33" x14ac:dyDescent="0.3">
      <c r="A18">
        <v>293.76733872</v>
      </c>
      <c r="B18">
        <v>368.14666215</v>
      </c>
      <c r="C18">
        <v>321.58273346999999</v>
      </c>
      <c r="D18">
        <v>341.48294599000002</v>
      </c>
      <c r="E18">
        <v>269.60064763000003</v>
      </c>
      <c r="F18">
        <v>339.82829533</v>
      </c>
      <c r="G18" s="13">
        <f t="shared" si="0"/>
        <v>-1.6546506600000157</v>
      </c>
      <c r="H18" s="13">
        <f t="shared" si="1"/>
        <v>-51.982085839999968</v>
      </c>
      <c r="I18" s="13">
        <f t="shared" si="2"/>
        <v>3.183117093632995E-2</v>
      </c>
      <c r="K18">
        <v>349.18638974999999</v>
      </c>
      <c r="L18">
        <v>356.02349264999998</v>
      </c>
      <c r="M18">
        <v>240.92163626999999</v>
      </c>
      <c r="N18">
        <v>351.71353865999998</v>
      </c>
      <c r="O18" s="13">
        <f t="shared" si="3"/>
        <v>-4.3099539899999968</v>
      </c>
      <c r="P18" s="13">
        <f t="shared" si="4"/>
        <v>-108.26475348</v>
      </c>
      <c r="Q18" s="13">
        <f t="shared" si="5"/>
        <v>3.9809391805396617E-2</v>
      </c>
      <c r="S18" s="13" t="str">
        <f t="shared" si="6"/>
        <v>2 - Ear</v>
      </c>
      <c r="T18" s="26" t="b">
        <f t="shared" si="19"/>
        <v>1</v>
      </c>
      <c r="U18" s="26">
        <f t="shared" si="20"/>
        <v>7.978220869066667E-3</v>
      </c>
      <c r="V18" s="13"/>
      <c r="W18" s="13">
        <f t="shared" si="7"/>
        <v>63.884018893664631</v>
      </c>
      <c r="X18" s="13">
        <f t="shared" si="8"/>
        <v>38.531155505115223</v>
      </c>
      <c r="Y18" s="13">
        <f t="shared" si="9"/>
        <v>52.008413906634026</v>
      </c>
      <c r="Z18" s="13">
        <f t="shared" si="10"/>
        <v>37.228468375580007</v>
      </c>
      <c r="AA18" s="13">
        <f t="shared" si="11"/>
        <v>716.03017176188098</v>
      </c>
      <c r="AB18" s="13"/>
      <c r="AC18" s="13">
        <f t="shared" si="12"/>
        <v>110.21093608269469</v>
      </c>
      <c r="AD18" s="13">
        <f t="shared" si="13"/>
        <v>56.72955539920504</v>
      </c>
      <c r="AE18" s="13">
        <f t="shared" si="14"/>
        <v>108.35050784136217</v>
      </c>
      <c r="AF18" s="13">
        <f t="shared" si="15"/>
        <v>55.341808924822168</v>
      </c>
      <c r="AG18" s="13">
        <f t="shared" si="16"/>
        <v>775.68275871125934</v>
      </c>
    </row>
    <row r="19" spans="1:33" x14ac:dyDescent="0.3">
      <c r="A19">
        <v>290.29457660000003</v>
      </c>
      <c r="B19">
        <v>359.17328651000003</v>
      </c>
      <c r="C19">
        <v>314.41380491000001</v>
      </c>
      <c r="D19">
        <v>338.94994200000002</v>
      </c>
      <c r="E19">
        <v>269.66523324000002</v>
      </c>
      <c r="F19">
        <v>336.18600636000002</v>
      </c>
      <c r="G19" s="13">
        <f t="shared" si="0"/>
        <v>-2.7639356399999997</v>
      </c>
      <c r="H19" s="13">
        <f t="shared" si="1"/>
        <v>-44.74857166999999</v>
      </c>
      <c r="I19" s="13">
        <f t="shared" si="2"/>
        <v>6.1765896359391004E-2</v>
      </c>
      <c r="K19">
        <v>346.50270963999998</v>
      </c>
      <c r="L19">
        <v>357.71531929999998</v>
      </c>
      <c r="M19">
        <v>240.21766375999999</v>
      </c>
      <c r="N19">
        <v>351.11889206000001</v>
      </c>
      <c r="O19" s="13">
        <f t="shared" si="3"/>
        <v>-6.5964272399999686</v>
      </c>
      <c r="P19" s="13">
        <f t="shared" si="4"/>
        <v>-106.28504587999998</v>
      </c>
      <c r="Q19" s="13">
        <f t="shared" si="5"/>
        <v>6.2063549819111857E-2</v>
      </c>
      <c r="S19" s="13" t="str">
        <f t="shared" si="6"/>
        <v>2 - Ear</v>
      </c>
      <c r="T19" s="26" t="b">
        <f t="shared" ref="T19:T32" si="21">IF(ABS(I19-Q19)&lt;0.01,TRUE,FALSE)</f>
        <v>1</v>
      </c>
      <c r="U19" s="26">
        <f t="shared" ref="U19:U32" si="22">ABS(I19-Q19)</f>
        <v>2.9765345972085355E-4</v>
      </c>
      <c r="V19" s="13"/>
      <c r="W19" s="13">
        <f t="shared" si="7"/>
        <v>53.598106193241485</v>
      </c>
      <c r="X19" s="13">
        <f t="shared" si="8"/>
        <v>31.475718219606232</v>
      </c>
      <c r="Y19" s="13">
        <f t="shared" si="9"/>
        <v>44.833848894860544</v>
      </c>
      <c r="Z19" s="13">
        <f t="shared" si="10"/>
        <v>30.886645272016199</v>
      </c>
      <c r="AA19" s="13">
        <f t="shared" si="11"/>
        <v>485.81488797407076</v>
      </c>
      <c r="AB19" s="13"/>
      <c r="AC19" s="13">
        <f t="shared" si="12"/>
        <v>106.71855002537586</v>
      </c>
      <c r="AD19" s="13">
        <f t="shared" si="13"/>
        <v>56.227038764528317</v>
      </c>
      <c r="AE19" s="13">
        <f t="shared" si="14"/>
        <v>106.4895479849845</v>
      </c>
      <c r="AF19" s="13">
        <f t="shared" si="15"/>
        <v>50.720513301238896</v>
      </c>
      <c r="AG19" s="13">
        <f t="shared" si="16"/>
        <v>262.86648585050028</v>
      </c>
    </row>
    <row r="20" spans="1:33" x14ac:dyDescent="0.3">
      <c r="A20">
        <v>273.36066932</v>
      </c>
      <c r="B20">
        <v>363.80895143999999</v>
      </c>
      <c r="C20">
        <v>301.81757149999999</v>
      </c>
      <c r="D20">
        <v>343.98881428999999</v>
      </c>
      <c r="E20">
        <v>253.24432347000001</v>
      </c>
      <c r="F20">
        <v>340.50854607999997</v>
      </c>
      <c r="G20" s="13">
        <f t="shared" si="0"/>
        <v>-3.4802682100000197</v>
      </c>
      <c r="H20" s="13">
        <f t="shared" si="1"/>
        <v>-48.573248029999974</v>
      </c>
      <c r="I20" s="13">
        <f t="shared" si="2"/>
        <v>7.1649896829022522E-2</v>
      </c>
      <c r="K20">
        <v>338.49551521000001</v>
      </c>
      <c r="L20">
        <v>362.74342541999999</v>
      </c>
      <c r="M20">
        <v>231.85775841</v>
      </c>
      <c r="N20">
        <v>356.25568663000001</v>
      </c>
      <c r="O20" s="13">
        <f t="shared" si="3"/>
        <v>-6.4877387899999803</v>
      </c>
      <c r="P20" s="13">
        <f t="shared" si="4"/>
        <v>-106.63775680000001</v>
      </c>
      <c r="Q20" s="13">
        <f t="shared" si="5"/>
        <v>6.0839040361358954E-2</v>
      </c>
      <c r="S20" s="13" t="str">
        <f t="shared" si="6"/>
        <v>1 - Eye</v>
      </c>
      <c r="T20" s="13" t="b">
        <f t="shared" si="21"/>
        <v>0</v>
      </c>
      <c r="U20" s="13">
        <f t="shared" si="22"/>
        <v>1.0810856467663568E-2</v>
      </c>
      <c r="V20" s="13"/>
      <c r="W20" s="13">
        <f t="shared" si="7"/>
        <v>57.079748309941614</v>
      </c>
      <c r="X20" s="13">
        <f t="shared" si="8"/>
        <v>34.679001114895129</v>
      </c>
      <c r="Y20" s="13">
        <f t="shared" si="9"/>
        <v>48.697768850301891</v>
      </c>
      <c r="Z20" s="13">
        <f t="shared" si="10"/>
        <v>30.782726654686215</v>
      </c>
      <c r="AA20" s="13">
        <f t="shared" si="11"/>
        <v>530.88304489385018</v>
      </c>
      <c r="AB20" s="13"/>
      <c r="AC20" s="13">
        <f t="shared" si="12"/>
        <v>107.08156199594944</v>
      </c>
      <c r="AD20" s="13">
        <f t="shared" si="13"/>
        <v>65.143560655012934</v>
      </c>
      <c r="AE20" s="13">
        <f t="shared" si="14"/>
        <v>106.83492841736366</v>
      </c>
      <c r="AF20" s="13">
        <f t="shared" si="15"/>
        <v>42.18463491952231</v>
      </c>
      <c r="AG20" s="13">
        <f t="shared" si="16"/>
        <v>268.10158542302855</v>
      </c>
    </row>
    <row r="21" spans="1:33" x14ac:dyDescent="0.3">
      <c r="A21">
        <v>292.45983390999999</v>
      </c>
      <c r="B21">
        <v>367.92493435</v>
      </c>
      <c r="C21">
        <v>320.07874024</v>
      </c>
      <c r="D21">
        <v>340.92054130000002</v>
      </c>
      <c r="E21">
        <v>267.91879354999998</v>
      </c>
      <c r="F21">
        <v>341.18500389000002</v>
      </c>
      <c r="G21" s="13">
        <f t="shared" si="0"/>
        <v>0.26446258999999372</v>
      </c>
      <c r="H21" s="13">
        <f t="shared" si="1"/>
        <v>-52.159946690000027</v>
      </c>
      <c r="I21" s="13">
        <f t="shared" si="2"/>
        <v>-5.07022354857383E-3</v>
      </c>
      <c r="K21">
        <v>347.78714855999999</v>
      </c>
      <c r="L21">
        <v>357.44870500000002</v>
      </c>
      <c r="M21">
        <v>238.99848931</v>
      </c>
      <c r="N21">
        <v>354.39684282000002</v>
      </c>
      <c r="O21" s="13">
        <f t="shared" si="3"/>
        <v>-3.0518621800000005</v>
      </c>
      <c r="P21" s="13">
        <f t="shared" si="4"/>
        <v>-108.78865924999999</v>
      </c>
      <c r="Q21" s="13">
        <f t="shared" si="5"/>
        <v>2.8053127973447292E-2</v>
      </c>
      <c r="S21" s="13" t="str">
        <f t="shared" si="6"/>
        <v>2 - Ear</v>
      </c>
      <c r="T21" s="13" t="b">
        <f t="shared" si="21"/>
        <v>0</v>
      </c>
      <c r="U21" s="13">
        <f t="shared" si="22"/>
        <v>3.3123351522021123E-2</v>
      </c>
      <c r="V21" s="13"/>
      <c r="W21" s="13">
        <f t="shared" si="7"/>
        <v>63.541004492095468</v>
      </c>
      <c r="X21" s="13">
        <f t="shared" si="8"/>
        <v>38.626949541274961</v>
      </c>
      <c r="Y21" s="13">
        <f t="shared" si="9"/>
        <v>52.160617127917057</v>
      </c>
      <c r="Z21" s="13">
        <f t="shared" si="10"/>
        <v>36.294442314998918</v>
      </c>
      <c r="AA21" s="13">
        <f t="shared" si="11"/>
        <v>700.62176719140336</v>
      </c>
      <c r="AB21" s="13"/>
      <c r="AC21" s="13">
        <f t="shared" si="12"/>
        <v>110.14413412028509</v>
      </c>
      <c r="AD21" s="13">
        <f t="shared" si="13"/>
        <v>56.310417577690778</v>
      </c>
      <c r="AE21" s="13">
        <f t="shared" si="14"/>
        <v>108.83145797138953</v>
      </c>
      <c r="AF21" s="13">
        <f t="shared" si="15"/>
        <v>55.146392691489851</v>
      </c>
      <c r="AG21" s="13">
        <f t="shared" si="16"/>
        <v>654.27314204164861</v>
      </c>
    </row>
    <row r="22" spans="1:33" x14ac:dyDescent="0.3">
      <c r="A22">
        <v>294.15173547000001</v>
      </c>
      <c r="B22">
        <v>367.70202361999998</v>
      </c>
      <c r="C22">
        <v>321.83052776</v>
      </c>
      <c r="D22">
        <v>341.65940146000003</v>
      </c>
      <c r="E22">
        <v>270.34626040000001</v>
      </c>
      <c r="F22">
        <v>341.04016410999998</v>
      </c>
      <c r="G22" s="13">
        <f t="shared" si="0"/>
        <v>-0.61923735000004854</v>
      </c>
      <c r="H22" s="13">
        <f t="shared" si="1"/>
        <v>-51.48426735999999</v>
      </c>
      <c r="I22" s="13">
        <f t="shared" si="2"/>
        <v>1.202770053364218E-2</v>
      </c>
      <c r="K22">
        <v>350.41697808999999</v>
      </c>
      <c r="L22">
        <v>358.82525672000003</v>
      </c>
      <c r="M22">
        <v>241.30967414</v>
      </c>
      <c r="N22">
        <v>352.41442202000002</v>
      </c>
      <c r="O22" s="13">
        <f t="shared" si="3"/>
        <v>-6.4108347000000094</v>
      </c>
      <c r="P22" s="13">
        <f t="shared" si="4"/>
        <v>-109.10730394999999</v>
      </c>
      <c r="Q22" s="13">
        <f t="shared" si="5"/>
        <v>5.8757154360058864E-2</v>
      </c>
      <c r="S22" s="13" t="str">
        <f t="shared" si="6"/>
        <v>2 - Ear</v>
      </c>
      <c r="T22" s="13" t="b">
        <f t="shared" si="21"/>
        <v>0</v>
      </c>
      <c r="U22" s="13">
        <f t="shared" si="22"/>
        <v>4.6729453826416682E-2</v>
      </c>
      <c r="V22" s="13"/>
      <c r="W22" s="13">
        <f t="shared" si="7"/>
        <v>62.617644422475678</v>
      </c>
      <c r="X22" s="13">
        <f t="shared" si="8"/>
        <v>38.004390688464973</v>
      </c>
      <c r="Y22" s="13">
        <f t="shared" si="9"/>
        <v>51.487991226028576</v>
      </c>
      <c r="Z22" s="13">
        <f t="shared" si="10"/>
        <v>35.742906930457806</v>
      </c>
      <c r="AA22" s="13">
        <f t="shared" si="11"/>
        <v>678.96253201487957</v>
      </c>
      <c r="AB22" s="13"/>
      <c r="AC22" s="13">
        <f t="shared" si="12"/>
        <v>110.63284357031277</v>
      </c>
      <c r="AD22" s="13">
        <f t="shared" si="13"/>
        <v>56.961166751431605</v>
      </c>
      <c r="AE22" s="13">
        <f t="shared" si="14"/>
        <v>109.29548287458364</v>
      </c>
      <c r="AF22" s="13">
        <f t="shared" si="15"/>
        <v>55.009037514610299</v>
      </c>
      <c r="AG22" s="13">
        <f t="shared" si="16"/>
        <v>664.61363702190522</v>
      </c>
    </row>
    <row r="23" spans="1:33" x14ac:dyDescent="0.3">
      <c r="A23">
        <v>284.58774757999998</v>
      </c>
      <c r="B23">
        <v>316.91007298</v>
      </c>
      <c r="C23">
        <v>323.11682388000003</v>
      </c>
      <c r="D23">
        <v>289.92830569</v>
      </c>
      <c r="E23">
        <v>267.28330986999998</v>
      </c>
      <c r="F23">
        <v>287.19977520999998</v>
      </c>
      <c r="G23" s="13">
        <f t="shared" si="0"/>
        <v>-2.7285304800000176</v>
      </c>
      <c r="H23" s="13">
        <f t="shared" si="1"/>
        <v>-55.833514010000044</v>
      </c>
      <c r="I23" s="13">
        <f t="shared" si="2"/>
        <v>4.8869044486637987E-2</v>
      </c>
      <c r="K23">
        <v>364.13221735000002</v>
      </c>
      <c r="L23">
        <v>309.23005852</v>
      </c>
      <c r="M23">
        <v>239.71317532</v>
      </c>
      <c r="N23">
        <v>305.31033193000002</v>
      </c>
      <c r="O23" s="13">
        <f t="shared" si="3"/>
        <v>-3.919726589999982</v>
      </c>
      <c r="P23" s="13">
        <f t="shared" si="4"/>
        <v>-124.41904203000001</v>
      </c>
      <c r="Q23" s="13">
        <f t="shared" si="5"/>
        <v>3.150423380574538E-2</v>
      </c>
      <c r="S23" s="13" t="str">
        <f t="shared" si="6"/>
        <v>1 - Eye</v>
      </c>
      <c r="T23" s="13" t="b">
        <f t="shared" si="21"/>
        <v>0</v>
      </c>
      <c r="U23" s="13">
        <f t="shared" si="22"/>
        <v>1.7364810680892608E-2</v>
      </c>
      <c r="V23" s="13"/>
      <c r="W23" s="13">
        <f t="shared" si="7"/>
        <v>68.659881503143154</v>
      </c>
      <c r="X23" s="13">
        <f t="shared" si="8"/>
        <v>47.037277627674612</v>
      </c>
      <c r="Y23" s="13">
        <f t="shared" si="9"/>
        <v>55.900144590914614</v>
      </c>
      <c r="Z23" s="13">
        <f t="shared" si="10"/>
        <v>34.382340787697068</v>
      </c>
      <c r="AA23" s="13">
        <f t="shared" si="11"/>
        <v>805.80732052578651</v>
      </c>
      <c r="AB23" s="13"/>
      <c r="AC23" s="13">
        <f t="shared" si="12"/>
        <v>125.37234386507758</v>
      </c>
      <c r="AD23" s="13">
        <f t="shared" si="13"/>
        <v>79.914362245445332</v>
      </c>
      <c r="AE23" s="13">
        <f t="shared" si="14"/>
        <v>124.4807707085848</v>
      </c>
      <c r="AF23" s="13">
        <f t="shared" si="15"/>
        <v>46.349554776125025</v>
      </c>
      <c r="AG23" s="13">
        <f t="shared" si="16"/>
        <v>633.66630756733366</v>
      </c>
    </row>
    <row r="24" spans="1:33" x14ac:dyDescent="0.3">
      <c r="A24">
        <v>272.14009011000002</v>
      </c>
      <c r="B24">
        <v>309.91601548</v>
      </c>
      <c r="C24">
        <v>308.61685069999999</v>
      </c>
      <c r="D24">
        <v>280.42997759999997</v>
      </c>
      <c r="E24">
        <v>253.14340261000001</v>
      </c>
      <c r="F24">
        <v>280.07108442999998</v>
      </c>
      <c r="G24" s="13">
        <f t="shared" si="0"/>
        <v>-0.35889316999998755</v>
      </c>
      <c r="H24" s="13">
        <f t="shared" si="1"/>
        <v>-55.473448089999977</v>
      </c>
      <c r="I24" s="13">
        <f t="shared" si="2"/>
        <v>6.4696387615516566E-3</v>
      </c>
      <c r="K24">
        <v>354.36425028000002</v>
      </c>
      <c r="L24">
        <v>306.39096860000001</v>
      </c>
      <c r="M24">
        <v>220.32092269</v>
      </c>
      <c r="N24">
        <v>298.70313470999997</v>
      </c>
      <c r="O24" s="13">
        <f t="shared" si="3"/>
        <v>-7.6878338900000358</v>
      </c>
      <c r="P24" s="13">
        <f t="shared" si="4"/>
        <v>-134.04332759000002</v>
      </c>
      <c r="Q24" s="13">
        <f t="shared" si="5"/>
        <v>5.7353350056445242E-2</v>
      </c>
      <c r="S24" s="13" t="str">
        <f t="shared" si="6"/>
        <v>2 - Ear</v>
      </c>
      <c r="T24" s="13" t="b">
        <f t="shared" si="21"/>
        <v>0</v>
      </c>
      <c r="U24" s="13">
        <f t="shared" si="22"/>
        <v>5.0883711294893587E-2</v>
      </c>
      <c r="V24" s="13"/>
      <c r="W24" s="13">
        <f t="shared" si="7"/>
        <v>68.87821688369192</v>
      </c>
      <c r="X24" s="13">
        <f t="shared" si="8"/>
        <v>46.903949652464995</v>
      </c>
      <c r="Y24" s="13">
        <f t="shared" si="9"/>
        <v>55.474609032433882</v>
      </c>
      <c r="Z24" s="13">
        <f t="shared" si="10"/>
        <v>35.377875082484977</v>
      </c>
      <c r="AA24" s="13">
        <f t="shared" si="11"/>
        <v>824.39172597771449</v>
      </c>
      <c r="AB24" s="13"/>
      <c r="AC24" s="13">
        <f t="shared" si="12"/>
        <v>134.7908667100015</v>
      </c>
      <c r="AD24" s="13">
        <f t="shared" si="13"/>
        <v>82.299686944532255</v>
      </c>
      <c r="AE24" s="13">
        <f t="shared" si="14"/>
        <v>134.26360810480364</v>
      </c>
      <c r="AF24" s="13">
        <f t="shared" si="15"/>
        <v>53.01843837066712</v>
      </c>
      <c r="AG24" s="13">
        <f t="shared" si="16"/>
        <v>552.31734941882689</v>
      </c>
    </row>
    <row r="25" spans="1:33" x14ac:dyDescent="0.3">
      <c r="A25">
        <v>281.89142749000001</v>
      </c>
      <c r="B25">
        <v>295.98238063000002</v>
      </c>
      <c r="C25">
        <v>313.51485367999999</v>
      </c>
      <c r="D25">
        <v>276.76442351999998</v>
      </c>
      <c r="E25">
        <v>257.30842043000001</v>
      </c>
      <c r="F25">
        <v>276.89285792999999</v>
      </c>
      <c r="G25" s="13">
        <f t="shared" si="0"/>
        <v>0.12843441000001121</v>
      </c>
      <c r="H25" s="13">
        <f t="shared" si="1"/>
        <v>-56.206433249999975</v>
      </c>
      <c r="I25" s="13">
        <f t="shared" si="2"/>
        <v>-2.2850482155441034E-3</v>
      </c>
      <c r="K25">
        <v>351.37803925999998</v>
      </c>
      <c r="L25">
        <v>300.88646531000001</v>
      </c>
      <c r="M25">
        <v>222.73645764</v>
      </c>
      <c r="N25">
        <v>296.81555228000002</v>
      </c>
      <c r="O25" s="13">
        <f t="shared" si="3"/>
        <v>-4.0709130299999856</v>
      </c>
      <c r="P25" s="13">
        <f t="shared" si="4"/>
        <v>-128.64158161999998</v>
      </c>
      <c r="Q25" s="13">
        <f t="shared" si="5"/>
        <v>3.1645390073213139E-2</v>
      </c>
      <c r="S25" s="13" t="str">
        <f t="shared" si="6"/>
        <v>2 - Ear</v>
      </c>
      <c r="T25" s="13" t="b">
        <f t="shared" si="21"/>
        <v>0</v>
      </c>
      <c r="U25" s="13">
        <f t="shared" si="22"/>
        <v>3.3930438288757241E-2</v>
      </c>
      <c r="V25" s="13"/>
      <c r="W25" s="13">
        <f t="shared" si="7"/>
        <v>62.168043197498477</v>
      </c>
      <c r="X25" s="13">
        <f t="shared" si="8"/>
        <v>37.005012626348034</v>
      </c>
      <c r="Y25" s="13">
        <f t="shared" si="9"/>
        <v>56.20657998921812</v>
      </c>
      <c r="Z25" s="13">
        <f t="shared" si="10"/>
        <v>31.124493779430797</v>
      </c>
      <c r="AA25" s="13">
        <f t="shared" si="11"/>
        <v>538.05564370984428</v>
      </c>
      <c r="AB25" s="13"/>
      <c r="AC25" s="13">
        <f t="shared" si="12"/>
        <v>128.76313368378092</v>
      </c>
      <c r="AD25" s="13">
        <f t="shared" si="13"/>
        <v>69.659452063760227</v>
      </c>
      <c r="AE25" s="13">
        <f t="shared" si="14"/>
        <v>128.70597831722091</v>
      </c>
      <c r="AF25" s="13">
        <f t="shared" si="15"/>
        <v>59.160836986580698</v>
      </c>
      <c r="AG25" s="13">
        <f t="shared" si="16"/>
        <v>173.9976281842971</v>
      </c>
    </row>
    <row r="26" spans="1:33" x14ac:dyDescent="0.3">
      <c r="A26">
        <v>288.24757407999999</v>
      </c>
      <c r="B26">
        <v>371.62562277000001</v>
      </c>
      <c r="C26">
        <v>315.47896672000002</v>
      </c>
      <c r="D26">
        <v>342.25866112</v>
      </c>
      <c r="E26">
        <v>265.62177241000001</v>
      </c>
      <c r="F26">
        <v>344.76742012</v>
      </c>
      <c r="G26" s="13">
        <f t="shared" si="0"/>
        <v>2.5087589999999977</v>
      </c>
      <c r="H26" s="13">
        <f t="shared" si="1"/>
        <v>-49.857194310000011</v>
      </c>
      <c r="I26" s="13">
        <f t="shared" si="2"/>
        <v>-5.0318896494679168E-2</v>
      </c>
      <c r="K26">
        <v>339.78970934</v>
      </c>
      <c r="L26">
        <v>352.63020863999998</v>
      </c>
      <c r="M26">
        <v>237.54066001999999</v>
      </c>
      <c r="N26">
        <v>359.62862097999999</v>
      </c>
      <c r="O26" s="13">
        <f t="shared" si="3"/>
        <v>6.9984123400000158</v>
      </c>
      <c r="P26" s="13">
        <f t="shared" si="4"/>
        <v>-102.24904932000001</v>
      </c>
      <c r="Q26" s="13">
        <f t="shared" si="5"/>
        <v>-6.8444766836879722E-2</v>
      </c>
      <c r="S26" s="13" t="str">
        <f t="shared" si="6"/>
        <v>1 - Eye</v>
      </c>
      <c r="T26" s="13" t="b">
        <f t="shared" si="21"/>
        <v>0</v>
      </c>
      <c r="U26" s="13">
        <f t="shared" si="22"/>
        <v>1.8125870342200555E-2</v>
      </c>
      <c r="V26" s="13"/>
      <c r="W26" s="13">
        <f t="shared" si="7"/>
        <v>62.544030326160353</v>
      </c>
      <c r="X26" s="13">
        <f t="shared" si="8"/>
        <v>40.049559069563031</v>
      </c>
      <c r="Y26" s="13">
        <f t="shared" si="9"/>
        <v>49.920273398541987</v>
      </c>
      <c r="Z26" s="13">
        <f t="shared" si="10"/>
        <v>35.118228184215695</v>
      </c>
      <c r="AA26" s="13">
        <f t="shared" si="11"/>
        <v>697.9186559551174</v>
      </c>
      <c r="AB26" s="13"/>
      <c r="AC26" s="13">
        <f t="shared" si="12"/>
        <v>104.76305099943031</v>
      </c>
      <c r="AD26" s="13">
        <f t="shared" si="13"/>
        <v>54.931024613876822</v>
      </c>
      <c r="AE26" s="13">
        <f t="shared" si="14"/>
        <v>102.48827182719231</v>
      </c>
      <c r="AF26" s="13">
        <f t="shared" si="15"/>
        <v>52.106805557791489</v>
      </c>
      <c r="AG26" s="13">
        <f t="shared" si="16"/>
        <v>790.77496039933169</v>
      </c>
    </row>
    <row r="27" spans="1:33" x14ac:dyDescent="0.3">
      <c r="A27">
        <v>286.40789275999998</v>
      </c>
      <c r="B27">
        <v>322.96551312999998</v>
      </c>
      <c r="C27">
        <v>323.83342399999998</v>
      </c>
      <c r="D27">
        <v>289.23699569000001</v>
      </c>
      <c r="E27">
        <v>264.19443428</v>
      </c>
      <c r="F27">
        <v>287.87845100999999</v>
      </c>
      <c r="G27" s="13">
        <f t="shared" si="0"/>
        <v>-1.3585446800000227</v>
      </c>
      <c r="H27" s="13">
        <f t="shared" si="1"/>
        <v>-59.638989719999984</v>
      </c>
      <c r="I27" s="13">
        <f t="shared" si="2"/>
        <v>2.2779471724425165E-2</v>
      </c>
      <c r="K27">
        <v>360.57607113</v>
      </c>
      <c r="L27">
        <v>304.69828918000002</v>
      </c>
      <c r="M27">
        <v>224.00817144999999</v>
      </c>
      <c r="N27">
        <v>304.79814105999998</v>
      </c>
      <c r="O27" s="13">
        <f t="shared" si="3"/>
        <v>9.9851879999960147E-2</v>
      </c>
      <c r="P27" s="13">
        <f t="shared" si="4"/>
        <v>-136.56789968000001</v>
      </c>
      <c r="Q27" s="13">
        <f t="shared" si="5"/>
        <v>-7.3115190490538953E-4</v>
      </c>
      <c r="S27" s="13" t="str">
        <f t="shared" si="6"/>
        <v>1 - Eye</v>
      </c>
      <c r="T27" s="13" t="b">
        <f t="shared" si="21"/>
        <v>0</v>
      </c>
      <c r="U27" s="13">
        <f t="shared" si="22"/>
        <v>2.3510623629330554E-2</v>
      </c>
      <c r="V27" s="13"/>
      <c r="W27" s="13">
        <f t="shared" si="7"/>
        <v>75.781708315135376</v>
      </c>
      <c r="X27" s="13">
        <f t="shared" si="8"/>
        <v>50.381378279048675</v>
      </c>
      <c r="Y27" s="13">
        <f t="shared" si="9"/>
        <v>59.654461178270815</v>
      </c>
      <c r="Z27" s="13">
        <f t="shared" si="10"/>
        <v>41.52757717295124</v>
      </c>
      <c r="AA27" s="13">
        <f t="shared" si="11"/>
        <v>1031.1894806186381</v>
      </c>
      <c r="AB27" s="13"/>
      <c r="AC27" s="13">
        <f t="shared" si="12"/>
        <v>138.97158010349602</v>
      </c>
      <c r="AD27" s="13">
        <f t="shared" si="13"/>
        <v>76.384619875755035</v>
      </c>
      <c r="AE27" s="13">
        <f t="shared" si="14"/>
        <v>136.56793618344128</v>
      </c>
      <c r="AF27" s="13">
        <f t="shared" si="15"/>
        <v>64.990604147795722</v>
      </c>
      <c r="AG27" s="13">
        <f t="shared" si="16"/>
        <v>1243.6552878946363</v>
      </c>
    </row>
    <row r="28" spans="1:33" x14ac:dyDescent="0.3">
      <c r="A28">
        <v>289.04484614</v>
      </c>
      <c r="B28">
        <v>322.15144228999998</v>
      </c>
      <c r="C28">
        <v>330.17665441000003</v>
      </c>
      <c r="D28">
        <v>283.83890623000002</v>
      </c>
      <c r="E28">
        <v>259.09654195000002</v>
      </c>
      <c r="F28">
        <v>276.98256266999999</v>
      </c>
      <c r="G28" s="13">
        <f t="shared" si="0"/>
        <v>-6.8563435600000275</v>
      </c>
      <c r="H28" s="13">
        <f t="shared" si="1"/>
        <v>-71.080112460000009</v>
      </c>
      <c r="I28" s="13">
        <f t="shared" si="2"/>
        <v>9.6459379743643506E-2</v>
      </c>
      <c r="K28">
        <v>371.86382880999997</v>
      </c>
      <c r="L28">
        <v>294.31129392000003</v>
      </c>
      <c r="M28">
        <v>216.55020532</v>
      </c>
      <c r="N28">
        <v>295.41987725000001</v>
      </c>
      <c r="O28" s="13">
        <f t="shared" si="3"/>
        <v>1.1085833299999877</v>
      </c>
      <c r="P28" s="13">
        <f t="shared" si="4"/>
        <v>-155.31362348999997</v>
      </c>
      <c r="Q28" s="13">
        <f t="shared" si="5"/>
        <v>-7.1377082389128916E-3</v>
      </c>
      <c r="S28" s="13" t="str">
        <f t="shared" si="6"/>
        <v>1 - Eye</v>
      </c>
      <c r="T28" s="13" t="b">
        <f t="shared" si="21"/>
        <v>0</v>
      </c>
      <c r="U28" s="13">
        <f t="shared" si="22"/>
        <v>0.1035970879825564</v>
      </c>
      <c r="V28" s="13"/>
      <c r="W28" s="13">
        <f t="shared" si="7"/>
        <v>90.908152159082277</v>
      </c>
      <c r="X28" s="13">
        <f t="shared" si="8"/>
        <v>56.210995996413722</v>
      </c>
      <c r="Y28" s="13">
        <f t="shared" si="9"/>
        <v>71.410026147166491</v>
      </c>
      <c r="Z28" s="13">
        <f t="shared" si="10"/>
        <v>54.195282174584356</v>
      </c>
      <c r="AA28" s="13">
        <f t="shared" si="11"/>
        <v>1502.6365902578859</v>
      </c>
      <c r="AB28" s="13"/>
      <c r="AC28" s="13">
        <f t="shared" si="12"/>
        <v>159.97838522915353</v>
      </c>
      <c r="AD28" s="13">
        <f t="shared" si="13"/>
        <v>87.373095125200678</v>
      </c>
      <c r="AE28" s="13">
        <f t="shared" si="14"/>
        <v>155.31757981179408</v>
      </c>
      <c r="AF28" s="13">
        <f t="shared" si="15"/>
        <v>77.266095521312309</v>
      </c>
      <c r="AG28" s="13">
        <f t="shared" si="16"/>
        <v>2116.0712891241947</v>
      </c>
    </row>
    <row r="29" spans="1:33" x14ac:dyDescent="0.3">
      <c r="A29">
        <v>292.58123632000002</v>
      </c>
      <c r="B29">
        <v>317.82979490000002</v>
      </c>
      <c r="C29">
        <v>332.37735757000002</v>
      </c>
      <c r="D29">
        <v>282.72737110999998</v>
      </c>
      <c r="E29">
        <v>260.89066518999999</v>
      </c>
      <c r="F29">
        <v>277.05625973000002</v>
      </c>
      <c r="G29" s="13">
        <f t="shared" si="0"/>
        <v>-5.6711113799999566</v>
      </c>
      <c r="H29" s="13">
        <f t="shared" si="1"/>
        <v>-71.486692380000022</v>
      </c>
      <c r="I29" s="13">
        <f t="shared" si="2"/>
        <v>7.9331008208551199E-2</v>
      </c>
      <c r="K29">
        <v>368.02581997999999</v>
      </c>
      <c r="L29">
        <v>299.11975940000002</v>
      </c>
      <c r="M29">
        <v>216.80064482</v>
      </c>
      <c r="N29">
        <v>294.73478196000002</v>
      </c>
      <c r="O29" s="13">
        <f t="shared" si="3"/>
        <v>-4.3849774400000001</v>
      </c>
      <c r="P29" s="13">
        <f t="shared" si="4"/>
        <v>-151.22517515999999</v>
      </c>
      <c r="Q29" s="13">
        <f t="shared" si="5"/>
        <v>2.8996345584394827E-2</v>
      </c>
      <c r="S29" s="13" t="str">
        <f t="shared" si="6"/>
        <v>1 - Eye</v>
      </c>
      <c r="T29" s="13" t="b">
        <f t="shared" si="21"/>
        <v>0</v>
      </c>
      <c r="U29" s="13">
        <f t="shared" si="22"/>
        <v>5.0334662624156368E-2</v>
      </c>
      <c r="V29" s="13"/>
      <c r="W29" s="13">
        <f t="shared" si="7"/>
        <v>88.208630573560015</v>
      </c>
      <c r="X29" s="13">
        <f t="shared" si="8"/>
        <v>53.065162041375721</v>
      </c>
      <c r="Y29" s="13">
        <f t="shared" si="9"/>
        <v>71.711287059410097</v>
      </c>
      <c r="Z29" s="13">
        <f t="shared" si="10"/>
        <v>51.640812046334226</v>
      </c>
      <c r="AA29" s="13">
        <f t="shared" si="11"/>
        <v>1367.5222036844298</v>
      </c>
      <c r="AB29" s="13"/>
      <c r="AC29" s="13">
        <f t="shared" si="12"/>
        <v>154.12021043444309</v>
      </c>
      <c r="AD29" s="13">
        <f t="shared" si="13"/>
        <v>77.729985411306984</v>
      </c>
      <c r="AE29" s="13">
        <f t="shared" si="14"/>
        <v>151.28873596313107</v>
      </c>
      <c r="AF29" s="13">
        <f t="shared" si="15"/>
        <v>79.221699494448131</v>
      </c>
      <c r="AG29" s="13">
        <f t="shared" si="16"/>
        <v>1580.1255965283062</v>
      </c>
    </row>
    <row r="30" spans="1:33" x14ac:dyDescent="0.3">
      <c r="A30">
        <v>279.92482367000002</v>
      </c>
      <c r="B30">
        <v>303.02274079</v>
      </c>
      <c r="C30">
        <v>316.88956092000001</v>
      </c>
      <c r="D30">
        <v>273.66498990999997</v>
      </c>
      <c r="E30">
        <v>253.14961371000001</v>
      </c>
      <c r="F30">
        <v>272.09537949000003</v>
      </c>
      <c r="G30" s="13">
        <f t="shared" si="0"/>
        <v>-1.5696104199999468</v>
      </c>
      <c r="H30" s="13">
        <f t="shared" si="1"/>
        <v>-63.739947209999997</v>
      </c>
      <c r="I30" s="13">
        <f t="shared" si="2"/>
        <v>2.4625223093276968E-2</v>
      </c>
      <c r="K30">
        <v>358.28429324000001</v>
      </c>
      <c r="L30">
        <v>300.25681123999999</v>
      </c>
      <c r="M30">
        <v>209.9330483</v>
      </c>
      <c r="N30">
        <v>291.97534338000003</v>
      </c>
      <c r="O30" s="13">
        <f t="shared" si="3"/>
        <v>-8.2814678599999638</v>
      </c>
      <c r="P30" s="13">
        <f t="shared" si="4"/>
        <v>-148.35124494000002</v>
      </c>
      <c r="Q30" s="13">
        <f t="shared" si="5"/>
        <v>5.5823379597180769E-2</v>
      </c>
      <c r="S30" s="13" t="str">
        <f t="shared" si="6"/>
        <v>2 - Ear</v>
      </c>
      <c r="T30" s="13" t="b">
        <f t="shared" si="21"/>
        <v>0</v>
      </c>
      <c r="U30" s="13">
        <f t="shared" si="22"/>
        <v>3.1198156503903802E-2</v>
      </c>
      <c r="V30" s="13"/>
      <c r="W30" s="13">
        <f t="shared" si="7"/>
        <v>75.935597881776104</v>
      </c>
      <c r="X30" s="13">
        <f t="shared" si="8"/>
        <v>47.204547839097863</v>
      </c>
      <c r="Y30" s="13">
        <f t="shared" si="9"/>
        <v>63.759270284439097</v>
      </c>
      <c r="Z30" s="13">
        <f t="shared" si="10"/>
        <v>40.907377640015255</v>
      </c>
      <c r="AA30" s="13">
        <f t="shared" si="11"/>
        <v>964.64086402784619</v>
      </c>
      <c r="AB30" s="13"/>
      <c r="AC30" s="13">
        <f t="shared" si="12"/>
        <v>148.92437466923775</v>
      </c>
      <c r="AD30" s="13">
        <f t="shared" si="13"/>
        <v>78.408270211549222</v>
      </c>
      <c r="AE30" s="13">
        <f t="shared" si="14"/>
        <v>148.58221490193264</v>
      </c>
      <c r="AF30" s="13">
        <f t="shared" si="15"/>
        <v>70.858264224993661</v>
      </c>
      <c r="AG30" s="13">
        <f t="shared" si="16"/>
        <v>529.63026046470259</v>
      </c>
    </row>
    <row r="31" spans="1:33" x14ac:dyDescent="0.3">
      <c r="A31">
        <v>291.15672755000003</v>
      </c>
      <c r="B31">
        <v>316.82365861</v>
      </c>
      <c r="C31">
        <v>329.28075823</v>
      </c>
      <c r="D31">
        <v>282.22674057</v>
      </c>
      <c r="E31">
        <v>261.32564858000001</v>
      </c>
      <c r="F31">
        <v>276.92962089000002</v>
      </c>
      <c r="G31" s="13">
        <f t="shared" si="0"/>
        <v>-5.2971196799999802</v>
      </c>
      <c r="H31" s="13">
        <f t="shared" si="1"/>
        <v>-67.955109649999997</v>
      </c>
      <c r="I31" s="13">
        <f t="shared" si="2"/>
        <v>7.7950277871415077E-2</v>
      </c>
      <c r="K31">
        <v>367.10772985</v>
      </c>
      <c r="L31">
        <v>297.48078439</v>
      </c>
      <c r="M31">
        <v>215.13604821000001</v>
      </c>
      <c r="N31">
        <v>291.64132439000002</v>
      </c>
      <c r="O31" s="13">
        <f t="shared" si="3"/>
        <v>-5.8394599999999741</v>
      </c>
      <c r="P31" s="13">
        <f t="shared" si="4"/>
        <v>-151.97168163999999</v>
      </c>
      <c r="Q31" s="13">
        <f t="shared" si="5"/>
        <v>3.842465870604006E-2</v>
      </c>
      <c r="S31" s="13" t="str">
        <f t="shared" si="6"/>
        <v>1 - Eye</v>
      </c>
      <c r="T31" s="13" t="b">
        <f t="shared" si="21"/>
        <v>0</v>
      </c>
      <c r="U31" s="13">
        <f t="shared" si="22"/>
        <v>3.9525619165375017E-2</v>
      </c>
      <c r="V31" s="13"/>
      <c r="W31" s="13">
        <f t="shared" si="7"/>
        <v>84.728552734754416</v>
      </c>
      <c r="X31" s="13">
        <f t="shared" si="8"/>
        <v>51.4819235572648</v>
      </c>
      <c r="Y31" s="13">
        <f t="shared" si="9"/>
        <v>68.161252955383418</v>
      </c>
      <c r="Z31" s="13">
        <f t="shared" si="10"/>
        <v>49.813928956860629</v>
      </c>
      <c r="AA31" s="13">
        <f t="shared" si="11"/>
        <v>1276.492456078106</v>
      </c>
      <c r="AB31" s="13"/>
      <c r="AC31" s="13">
        <f t="shared" si="12"/>
        <v>155.27113031693841</v>
      </c>
      <c r="AD31" s="13">
        <f t="shared" si="13"/>
        <v>78.375388569788555</v>
      </c>
      <c r="AE31" s="13">
        <f t="shared" si="14"/>
        <v>152.08382988858844</v>
      </c>
      <c r="AF31" s="13">
        <f t="shared" si="15"/>
        <v>80.083042175499841</v>
      </c>
      <c r="AG31" s="13">
        <f t="shared" si="16"/>
        <v>1691.5409814275786</v>
      </c>
    </row>
    <row r="32" spans="1:33" x14ac:dyDescent="0.3">
      <c r="A32">
        <v>292.83361864</v>
      </c>
      <c r="B32">
        <v>326.53874678</v>
      </c>
      <c r="C32">
        <v>329.07826141999999</v>
      </c>
      <c r="D32">
        <v>282.91655179999998</v>
      </c>
      <c r="E32">
        <v>259.67869330000002</v>
      </c>
      <c r="F32">
        <v>283.88129229999998</v>
      </c>
      <c r="G32" s="13">
        <f t="shared" si="0"/>
        <v>0.96474050000000489</v>
      </c>
      <c r="H32" s="13">
        <f t="shared" si="1"/>
        <v>-69.399568119999969</v>
      </c>
      <c r="I32" s="13">
        <f t="shared" si="2"/>
        <v>-1.3901246450581014E-2</v>
      </c>
      <c r="K32">
        <v>369.58023107999998</v>
      </c>
      <c r="L32">
        <v>295.27676056000001</v>
      </c>
      <c r="M32">
        <v>217.01064389999999</v>
      </c>
      <c r="N32">
        <v>300.50238608000001</v>
      </c>
      <c r="O32" s="13">
        <f t="shared" si="3"/>
        <v>5.2256255199999941</v>
      </c>
      <c r="P32" s="13">
        <f t="shared" si="4"/>
        <v>-152.56958717999998</v>
      </c>
      <c r="Q32" s="13">
        <f t="shared" si="5"/>
        <v>-3.425076790589239E-2</v>
      </c>
      <c r="S32" s="13" t="str">
        <f t="shared" si="6"/>
        <v>1 - Eye</v>
      </c>
      <c r="T32" s="13" t="b">
        <f t="shared" si="21"/>
        <v>0</v>
      </c>
      <c r="U32" s="13">
        <f t="shared" si="22"/>
        <v>2.0349521455311374E-2</v>
      </c>
      <c r="V32" s="13"/>
      <c r="W32" s="13">
        <f t="shared" si="7"/>
        <v>90.074000503236448</v>
      </c>
      <c r="X32" s="13">
        <f t="shared" si="8"/>
        <v>56.714813101366602</v>
      </c>
      <c r="Y32" s="13">
        <f t="shared" si="9"/>
        <v>69.406273343804131</v>
      </c>
      <c r="Z32" s="13">
        <f t="shared" si="10"/>
        <v>54.026914561302178</v>
      </c>
      <c r="AA32" s="13">
        <f t="shared" si="11"/>
        <v>1496.197408630266</v>
      </c>
      <c r="AB32" s="13"/>
      <c r="AC32" s="13">
        <f t="shared" si="12"/>
        <v>157.84861149412336</v>
      </c>
      <c r="AD32" s="13">
        <f t="shared" si="13"/>
        <v>82.869501648284498</v>
      </c>
      <c r="AE32" s="13">
        <f t="shared" si="14"/>
        <v>152.65905179304269</v>
      </c>
      <c r="AF32" s="13">
        <f t="shared" si="15"/>
        <v>80.168669546919531</v>
      </c>
      <c r="AG32" s="13">
        <f t="shared" si="16"/>
        <v>2184.2896377361158</v>
      </c>
    </row>
    <row r="33" spans="1:33" x14ac:dyDescent="0.3">
      <c r="A33">
        <v>298.59379330000002</v>
      </c>
      <c r="B33">
        <v>304.77121756999998</v>
      </c>
      <c r="C33">
        <v>332.21948232</v>
      </c>
      <c r="D33">
        <v>274.68181448000001</v>
      </c>
      <c r="E33">
        <v>268.53899180000002</v>
      </c>
      <c r="F33">
        <v>273.03385931999998</v>
      </c>
      <c r="G33" s="13">
        <f t="shared" si="0"/>
        <v>-1.6479551600000377</v>
      </c>
      <c r="H33" s="13">
        <f t="shared" si="1"/>
        <v>-63.680490519999978</v>
      </c>
      <c r="I33" s="13">
        <f t="shared" si="2"/>
        <v>2.5878493500022089E-2</v>
      </c>
      <c r="K33">
        <v>371.06467877</v>
      </c>
      <c r="L33">
        <v>302.20902164</v>
      </c>
      <c r="M33">
        <v>229.02970998999999</v>
      </c>
      <c r="N33">
        <v>294.95756631</v>
      </c>
      <c r="O33" s="13">
        <f t="shared" si="3"/>
        <v>-7.2514553299999989</v>
      </c>
      <c r="P33" s="13">
        <f t="shared" si="4"/>
        <v>-142.03496878000001</v>
      </c>
      <c r="Q33" s="13">
        <f t="shared" si="5"/>
        <v>5.1054014319754461E-2</v>
      </c>
      <c r="S33" s="13" t="str">
        <f t="shared" si="6"/>
        <v>2 - Ear</v>
      </c>
      <c r="T33" s="13" t="b">
        <f t="shared" ref="T33:T39" si="23">IF(ABS(I33-Q33)&lt;0.01,TRUE,FALSE)</f>
        <v>0</v>
      </c>
      <c r="U33" s="13">
        <f t="shared" ref="U33:U39" si="24">ABS(I33-Q33)</f>
        <v>2.5175520819732372E-2</v>
      </c>
      <c r="V33" s="13"/>
      <c r="W33" s="13">
        <f t="shared" si="7"/>
        <v>76.26718622175521</v>
      </c>
      <c r="X33" s="13">
        <f t="shared" si="8"/>
        <v>45.12271202379403</v>
      </c>
      <c r="Y33" s="13">
        <f t="shared" si="9"/>
        <v>63.701810249608904</v>
      </c>
      <c r="Z33" s="13">
        <f t="shared" si="10"/>
        <v>43.70985017010748</v>
      </c>
      <c r="AA33" s="13">
        <f t="shared" si="11"/>
        <v>985.7607879771333</v>
      </c>
      <c r="AB33" s="13"/>
      <c r="AC33" s="13">
        <f t="shared" si="12"/>
        <v>142.49450844499282</v>
      </c>
      <c r="AD33" s="13">
        <f t="shared" si="13"/>
        <v>72.51616432761432</v>
      </c>
      <c r="AE33" s="13">
        <f t="shared" si="14"/>
        <v>142.21995626753147</v>
      </c>
      <c r="AF33" s="13">
        <f t="shared" si="15"/>
        <v>70.252896294839857</v>
      </c>
      <c r="AG33" s="13">
        <f t="shared" si="16"/>
        <v>444.72040381851446</v>
      </c>
    </row>
    <row r="34" spans="1:33" x14ac:dyDescent="0.3">
      <c r="A34">
        <v>300.98334633000002</v>
      </c>
      <c r="B34">
        <v>326.32643948999998</v>
      </c>
      <c r="C34">
        <v>338.56493016000002</v>
      </c>
      <c r="D34">
        <v>293.40378822999998</v>
      </c>
      <c r="E34">
        <v>272.22349091000001</v>
      </c>
      <c r="F34">
        <v>288.68690961999999</v>
      </c>
      <c r="G34" s="13">
        <f t="shared" si="0"/>
        <v>-4.7168786099999807</v>
      </c>
      <c r="H34" s="13">
        <f t="shared" si="1"/>
        <v>-66.341439250000008</v>
      </c>
      <c r="I34" s="13">
        <f t="shared" si="2"/>
        <v>7.1100034357484646E-2</v>
      </c>
      <c r="K34">
        <v>377.39143306</v>
      </c>
      <c r="L34">
        <v>318.76159010999999</v>
      </c>
      <c r="M34">
        <v>229.56516601999999</v>
      </c>
      <c r="N34">
        <v>313.85101816999997</v>
      </c>
      <c r="O34" s="13">
        <f t="shared" si="3"/>
        <v>-4.9105719400000112</v>
      </c>
      <c r="P34" s="13">
        <f t="shared" si="4"/>
        <v>-147.82626704</v>
      </c>
      <c r="Q34" s="13">
        <f t="shared" si="5"/>
        <v>3.321853442102593E-2</v>
      </c>
      <c r="S34" s="13" t="str">
        <f t="shared" si="6"/>
        <v>1 - Eye</v>
      </c>
      <c r="T34" s="13" t="b">
        <f t="shared" si="23"/>
        <v>0</v>
      </c>
      <c r="U34" s="13">
        <f t="shared" si="24"/>
        <v>3.7881499936458715E-2</v>
      </c>
      <c r="V34" s="13"/>
      <c r="W34" s="13">
        <f t="shared" si="7"/>
        <v>81.920549732719991</v>
      </c>
      <c r="X34" s="13">
        <f t="shared" si="8"/>
        <v>49.962750216124988</v>
      </c>
      <c r="Y34" s="13">
        <f t="shared" si="9"/>
        <v>66.508912978509258</v>
      </c>
      <c r="Z34" s="13">
        <f t="shared" si="10"/>
        <v>47.369436270805728</v>
      </c>
      <c r="AA34" s="13">
        <f t="shared" si="11"/>
        <v>1180.7019187059377</v>
      </c>
      <c r="AB34" s="13"/>
      <c r="AC34" s="13">
        <f t="shared" si="12"/>
        <v>148.5945327887722</v>
      </c>
      <c r="AD34" s="13">
        <f t="shared" si="13"/>
        <v>76.781655777153475</v>
      </c>
      <c r="AE34" s="13">
        <f t="shared" si="14"/>
        <v>147.90780555386286</v>
      </c>
      <c r="AF34" s="13">
        <f t="shared" si="15"/>
        <v>72.499604246528037</v>
      </c>
      <c r="AG34" s="13">
        <f t="shared" si="16"/>
        <v>746.7454256253526</v>
      </c>
    </row>
    <row r="35" spans="1:33" x14ac:dyDescent="0.3">
      <c r="A35">
        <v>295.20918984999997</v>
      </c>
      <c r="B35">
        <v>313.20902519999999</v>
      </c>
      <c r="C35">
        <v>332.36032755999997</v>
      </c>
      <c r="D35">
        <v>276.71529248000002</v>
      </c>
      <c r="E35">
        <v>263.31734376999998</v>
      </c>
      <c r="F35">
        <v>271.00501614000001</v>
      </c>
      <c r="G35" s="13">
        <f t="shared" ref="G35:G66" si="25">F35-D35</f>
        <v>-5.7102763400000072</v>
      </c>
      <c r="H35" s="13">
        <f t="shared" ref="H35:H66" si="26">E35-C35</f>
        <v>-69.042983789999994</v>
      </c>
      <c r="I35" s="13">
        <f t="shared" ref="I35:I66" si="27">G35/H35</f>
        <v>8.2706106059498963E-2</v>
      </c>
      <c r="K35">
        <v>371.34689691</v>
      </c>
      <c r="L35">
        <v>293.53209205000002</v>
      </c>
      <c r="M35">
        <v>217.33760240000001</v>
      </c>
      <c r="N35">
        <v>285.85418131</v>
      </c>
      <c r="O35" s="13">
        <f t="shared" ref="O35:O66" si="28">N35-L35</f>
        <v>-7.6779107400000157</v>
      </c>
      <c r="P35" s="13">
        <f t="shared" ref="P35:P66" si="29">M35-K35</f>
        <v>-154.00929450999999</v>
      </c>
      <c r="Q35" s="13">
        <f t="shared" ref="Q35:Q66" si="30">O35/P35</f>
        <v>4.9853554387274207E-2</v>
      </c>
      <c r="S35" s="13" t="str">
        <f t="shared" ref="S35:S66" si="31">IF(I35&gt;Q35,"1 - Eye","2 - Ear")</f>
        <v>1 - Eye</v>
      </c>
      <c r="T35" s="13" t="b">
        <f t="shared" si="23"/>
        <v>0</v>
      </c>
      <c r="U35" s="13">
        <f t="shared" si="24"/>
        <v>3.2852551672224756E-2</v>
      </c>
      <c r="V35" s="13"/>
      <c r="W35" s="13">
        <f t="shared" ref="W35:W66" si="32">(X35+Y35+Z35)/2</f>
        <v>87.127120368908294</v>
      </c>
      <c r="X35" s="13">
        <f t="shared" ref="X35:X66" si="33">SQRT(POWER(A35-C35,2)+POWER(B35-D35,2))</f>
        <v>52.076862050109938</v>
      </c>
      <c r="Y35" s="13">
        <f t="shared" ref="Y35:Y66" si="34">SQRT(POWER(C35-E35,2)+POWER(D35-F35,2))</f>
        <v>69.27871871293064</v>
      </c>
      <c r="Z35" s="13">
        <f t="shared" ref="Z35:Z66" si="35">SQRT(POWER(E35-A35,2)+POWER(F35-B35,2))</f>
        <v>52.898659974776024</v>
      </c>
      <c r="AA35" s="13">
        <f t="shared" ref="AA35:AA66" si="36">SQRT(W35*(W35-X35)*(W35-Y35)*(W35-Z35))</f>
        <v>1365.889729646522</v>
      </c>
      <c r="AB35" s="13"/>
      <c r="AC35" s="13">
        <f t="shared" ref="AC35:AC66" si="37">(AD35+AE35+AF35)/2</f>
        <v>157.68815051393693</v>
      </c>
      <c r="AD35" s="13">
        <f t="shared" ref="AD35:AD66" si="38">SQRT(POWER(A35-K35,2)+POWER(B35-L35,2))</f>
        <v>78.639253140807128</v>
      </c>
      <c r="AE35" s="13">
        <f t="shared" ref="AE35:AE66" si="39">SQRT(POWER(K35-M35,2)+POWER(L35-N35,2))</f>
        <v>154.20056131155724</v>
      </c>
      <c r="AF35" s="13">
        <f t="shared" ref="AF35:AF66" si="40">SQRT(POWER(M35-A35,2)+POWER(N35-B35,2))</f>
        <v>82.536486575509514</v>
      </c>
      <c r="AG35" s="13">
        <f t="shared" ref="AG35:AG66" si="41">SQRT(AC35*(AC35-AD35)*(AC35-AE35)*(AC35-AF35))</f>
        <v>1807.5045556534346</v>
      </c>
    </row>
    <row r="36" spans="1:33" x14ac:dyDescent="0.3">
      <c r="A36">
        <v>282.79354267000002</v>
      </c>
      <c r="B36">
        <v>316.20895812999998</v>
      </c>
      <c r="C36">
        <v>322.24398814</v>
      </c>
      <c r="D36">
        <v>280.21938079</v>
      </c>
      <c r="E36">
        <v>253.61072250000001</v>
      </c>
      <c r="F36">
        <v>278.56650689000003</v>
      </c>
      <c r="G36" s="13">
        <f t="shared" si="25"/>
        <v>-1.6528738999999746</v>
      </c>
      <c r="H36" s="13">
        <f t="shared" si="26"/>
        <v>-68.633265639999991</v>
      </c>
      <c r="I36" s="13">
        <f t="shared" si="27"/>
        <v>2.4082693495450797E-2</v>
      </c>
      <c r="K36">
        <v>366.77153378999998</v>
      </c>
      <c r="L36">
        <v>293.55447222999999</v>
      </c>
      <c r="M36">
        <v>211.86284391999999</v>
      </c>
      <c r="N36">
        <v>292.50273516999999</v>
      </c>
      <c r="O36" s="13">
        <f t="shared" si="28"/>
        <v>-1.0517370599999936</v>
      </c>
      <c r="P36" s="13">
        <f t="shared" si="29"/>
        <v>-154.90868986999999</v>
      </c>
      <c r="Q36" s="13">
        <f t="shared" si="30"/>
        <v>6.7894000064335682E-3</v>
      </c>
      <c r="S36" s="13" t="str">
        <f t="shared" si="31"/>
        <v>1 - Eye</v>
      </c>
      <c r="T36" s="13" t="b">
        <f t="shared" si="23"/>
        <v>0</v>
      </c>
      <c r="U36" s="13">
        <f t="shared" si="24"/>
        <v>1.7293293489017231E-2</v>
      </c>
      <c r="V36" s="13"/>
      <c r="W36" s="13">
        <f t="shared" si="32"/>
        <v>84.841575446613717</v>
      </c>
      <c r="X36" s="13">
        <f t="shared" si="33"/>
        <v>53.400255850447778</v>
      </c>
      <c r="Y36" s="13">
        <f t="shared" si="34"/>
        <v>68.653165582805457</v>
      </c>
      <c r="Z36" s="13">
        <f t="shared" si="35"/>
        <v>47.629729459974193</v>
      </c>
      <c r="AA36" s="13">
        <f t="shared" si="36"/>
        <v>1267.6444167541392</v>
      </c>
      <c r="AB36" s="13"/>
      <c r="AC36" s="13">
        <f t="shared" si="37"/>
        <v>158.33983339153812</v>
      </c>
      <c r="AD36" s="13">
        <f t="shared" si="38"/>
        <v>86.98004784974593</v>
      </c>
      <c r="AE36" s="13">
        <f t="shared" si="39"/>
        <v>154.91226016065744</v>
      </c>
      <c r="AF36" s="13">
        <f t="shared" si="40"/>
        <v>74.787358772672846</v>
      </c>
      <c r="AG36" s="13">
        <f t="shared" si="41"/>
        <v>1798.8497479663254</v>
      </c>
    </row>
    <row r="37" spans="1:33" x14ac:dyDescent="0.3">
      <c r="A37">
        <v>286.72282803000002</v>
      </c>
      <c r="B37">
        <v>303.19971662</v>
      </c>
      <c r="C37">
        <v>323.71511228000003</v>
      </c>
      <c r="D37">
        <v>275.79478010999998</v>
      </c>
      <c r="E37">
        <v>258.26734474</v>
      </c>
      <c r="F37">
        <v>273.87319759000002</v>
      </c>
      <c r="G37" s="13">
        <f t="shared" si="25"/>
        <v>-1.9215825199999585</v>
      </c>
      <c r="H37" s="13">
        <f t="shared" si="26"/>
        <v>-65.447767540000029</v>
      </c>
      <c r="I37" s="13">
        <f t="shared" si="27"/>
        <v>2.936055105050811E-2</v>
      </c>
      <c r="K37">
        <v>364.11977374999998</v>
      </c>
      <c r="L37">
        <v>301.89017957999999</v>
      </c>
      <c r="M37">
        <v>216.82708701000001</v>
      </c>
      <c r="N37">
        <v>295.38235352999999</v>
      </c>
      <c r="O37" s="13">
        <f t="shared" si="28"/>
        <v>-6.5078260500000056</v>
      </c>
      <c r="P37" s="13">
        <f t="shared" si="29"/>
        <v>-147.29268673999997</v>
      </c>
      <c r="Q37" s="13">
        <f t="shared" si="30"/>
        <v>4.4182954320655277E-2</v>
      </c>
      <c r="S37" s="13" t="str">
        <f t="shared" si="31"/>
        <v>2 - Ear</v>
      </c>
      <c r="T37" s="13" t="b">
        <f t="shared" si="23"/>
        <v>0</v>
      </c>
      <c r="U37" s="13">
        <f t="shared" si="24"/>
        <v>1.4822403270147166E-2</v>
      </c>
      <c r="V37" s="13"/>
      <c r="W37" s="13">
        <f t="shared" si="32"/>
        <v>76.188123979444526</v>
      </c>
      <c r="X37" s="13">
        <f t="shared" si="33"/>
        <v>46.037589415063117</v>
      </c>
      <c r="Y37" s="13">
        <f t="shared" si="34"/>
        <v>65.475970824043927</v>
      </c>
      <c r="Z37" s="13">
        <f t="shared" si="35"/>
        <v>40.862687719781988</v>
      </c>
      <c r="AA37" s="13">
        <f t="shared" si="36"/>
        <v>932.33782047230659</v>
      </c>
      <c r="AB37" s="13"/>
      <c r="AC37" s="13">
        <f t="shared" si="37"/>
        <v>147.58797471447127</v>
      </c>
      <c r="AD37" s="13">
        <f t="shared" si="38"/>
        <v>77.408023447467983</v>
      </c>
      <c r="AE37" s="13">
        <f t="shared" si="39"/>
        <v>147.43638413561567</v>
      </c>
      <c r="AF37" s="13">
        <f t="shared" si="40"/>
        <v>70.331541845858936</v>
      </c>
      <c r="AG37" s="13">
        <f t="shared" si="41"/>
        <v>348.2855442770753</v>
      </c>
    </row>
    <row r="38" spans="1:33" x14ac:dyDescent="0.3">
      <c r="A38">
        <v>297.4424707</v>
      </c>
      <c r="B38">
        <v>366.11667690000002</v>
      </c>
      <c r="C38">
        <v>326.50629458999998</v>
      </c>
      <c r="D38">
        <v>337.08400053999998</v>
      </c>
      <c r="E38">
        <v>273.36649433000002</v>
      </c>
      <c r="F38">
        <v>338.30623162000001</v>
      </c>
      <c r="G38" s="13">
        <f t="shared" si="25"/>
        <v>1.2222310800000287</v>
      </c>
      <c r="H38" s="13">
        <f t="shared" si="26"/>
        <v>-53.139800259999959</v>
      </c>
      <c r="I38" s="13">
        <f t="shared" si="27"/>
        <v>-2.3000294958203698E-2</v>
      </c>
      <c r="K38">
        <v>358.39289281999999</v>
      </c>
      <c r="L38">
        <v>352.28975878</v>
      </c>
      <c r="M38">
        <v>238.39789823000001</v>
      </c>
      <c r="N38">
        <v>352.41212192</v>
      </c>
      <c r="O38" s="13">
        <f t="shared" si="28"/>
        <v>0.12236314000000448</v>
      </c>
      <c r="P38" s="13">
        <f t="shared" si="29"/>
        <v>-119.99499458999998</v>
      </c>
      <c r="Q38" s="13">
        <f t="shared" si="30"/>
        <v>-1.0197353682801188E-3</v>
      </c>
      <c r="S38" s="13" t="str">
        <f t="shared" si="31"/>
        <v>2 - Ear</v>
      </c>
      <c r="T38" s="13" t="b">
        <f t="shared" si="23"/>
        <v>0</v>
      </c>
      <c r="U38" s="13">
        <f t="shared" si="24"/>
        <v>2.1980559589923579E-2</v>
      </c>
      <c r="V38" s="13"/>
      <c r="W38" s="13">
        <f t="shared" si="32"/>
        <v>65.509218449920354</v>
      </c>
      <c r="X38" s="13">
        <f t="shared" si="33"/>
        <v>41.080435194060918</v>
      </c>
      <c r="Y38" s="13">
        <f t="shared" si="34"/>
        <v>53.153854239232828</v>
      </c>
      <c r="Z38" s="13">
        <f t="shared" si="35"/>
        <v>36.784147466546948</v>
      </c>
      <c r="AA38" s="13">
        <f t="shared" si="36"/>
        <v>753.63395696081022</v>
      </c>
      <c r="AB38" s="13"/>
      <c r="AC38" s="13">
        <f t="shared" si="37"/>
        <v>121.55415885953735</v>
      </c>
      <c r="AD38" s="13">
        <f t="shared" si="38"/>
        <v>62.499100963960821</v>
      </c>
      <c r="AE38" s="13">
        <f t="shared" si="39"/>
        <v>119.99505697899457</v>
      </c>
      <c r="AF38" s="13">
        <f t="shared" si="40"/>
        <v>60.614159776119337</v>
      </c>
      <c r="AG38" s="13">
        <f t="shared" si="41"/>
        <v>825.8514399854198</v>
      </c>
    </row>
    <row r="39" spans="1:33" x14ac:dyDescent="0.3">
      <c r="A39">
        <v>284.89315930999999</v>
      </c>
      <c r="B39">
        <v>352.08192406000001</v>
      </c>
      <c r="C39">
        <v>321.79180989999998</v>
      </c>
      <c r="D39">
        <v>318.31821761999998</v>
      </c>
      <c r="E39">
        <v>260.02302730999997</v>
      </c>
      <c r="F39">
        <v>316.84424373000002</v>
      </c>
      <c r="G39" s="13">
        <f t="shared" si="25"/>
        <v>-1.4739738899999679</v>
      </c>
      <c r="H39" s="13">
        <f t="shared" si="26"/>
        <v>-61.768782590000001</v>
      </c>
      <c r="I39" s="13">
        <f t="shared" si="27"/>
        <v>2.386276413740742E-2</v>
      </c>
      <c r="K39">
        <v>360.50586221999998</v>
      </c>
      <c r="L39">
        <v>329.27572479999998</v>
      </c>
      <c r="M39">
        <v>225.67861880000001</v>
      </c>
      <c r="N39">
        <v>335.10310447000001</v>
      </c>
      <c r="O39" s="13">
        <f t="shared" si="28"/>
        <v>5.8273796700000275</v>
      </c>
      <c r="P39" s="13">
        <f t="shared" si="29"/>
        <v>-134.82724341999997</v>
      </c>
      <c r="Q39" s="13">
        <f t="shared" si="30"/>
        <v>-4.322108442021004E-2</v>
      </c>
      <c r="S39" s="13" t="str">
        <f t="shared" si="31"/>
        <v>1 - Eye</v>
      </c>
      <c r="T39" s="13" t="b">
        <f t="shared" si="23"/>
        <v>0</v>
      </c>
      <c r="U39" s="13">
        <f t="shared" si="24"/>
        <v>6.7083848557617454E-2</v>
      </c>
      <c r="V39" s="13"/>
      <c r="W39" s="13">
        <f t="shared" si="32"/>
        <v>77.465793508031936</v>
      </c>
      <c r="X39" s="13">
        <f t="shared" si="33"/>
        <v>50.014980635099775</v>
      </c>
      <c r="Y39" s="13">
        <f t="shared" si="34"/>
        <v>61.786366632770118</v>
      </c>
      <c r="Z39" s="13">
        <f t="shared" si="35"/>
        <v>43.130239748193986</v>
      </c>
      <c r="AA39" s="13">
        <f t="shared" si="36"/>
        <v>1069.9653450354176</v>
      </c>
      <c r="AB39" s="13"/>
      <c r="AC39" s="13">
        <f t="shared" si="37"/>
        <v>137.76550927557963</v>
      </c>
      <c r="AD39" s="13">
        <f t="shared" si="38"/>
        <v>78.977234479581185</v>
      </c>
      <c r="AE39" s="13">
        <f t="shared" si="39"/>
        <v>134.95311749661158</v>
      </c>
      <c r="AF39" s="13">
        <f t="shared" si="40"/>
        <v>61.60066657496651</v>
      </c>
      <c r="AG39" s="13">
        <f t="shared" si="41"/>
        <v>1317.1365256907802</v>
      </c>
    </row>
    <row r="40" spans="1:33" x14ac:dyDescent="0.3">
      <c r="A40">
        <v>305.16678421</v>
      </c>
      <c r="B40">
        <v>352.22021969999997</v>
      </c>
      <c r="C40">
        <v>337.28724978000002</v>
      </c>
      <c r="D40">
        <v>318.06279317000002</v>
      </c>
      <c r="E40">
        <v>276.50276896999998</v>
      </c>
      <c r="F40">
        <v>315.51198247000002</v>
      </c>
      <c r="G40" s="13">
        <f t="shared" si="25"/>
        <v>-2.5508106999999995</v>
      </c>
      <c r="H40" s="13">
        <f t="shared" si="26"/>
        <v>-60.784480810000048</v>
      </c>
      <c r="I40" s="13">
        <f t="shared" si="27"/>
        <v>4.1964834872462199E-2</v>
      </c>
      <c r="K40">
        <v>371.24515685</v>
      </c>
      <c r="L40">
        <v>335.68453491999998</v>
      </c>
      <c r="M40">
        <v>238.01333467000001</v>
      </c>
      <c r="N40">
        <v>328.11958241000002</v>
      </c>
      <c r="O40" s="13">
        <f t="shared" si="28"/>
        <v>-7.5649525099999551</v>
      </c>
      <c r="P40" s="13">
        <f t="shared" si="29"/>
        <v>-133.23182217999999</v>
      </c>
      <c r="Q40" s="13">
        <f t="shared" si="30"/>
        <v>5.6780372633344969E-2</v>
      </c>
      <c r="S40" s="13" t="str">
        <f t="shared" si="31"/>
        <v>2 - Ear</v>
      </c>
      <c r="T40" s="13" t="b">
        <f t="shared" ref="T40:T59" si="42">IF(ABS(I40-Q40)&lt;0.01,TRUE,FALSE)</f>
        <v>0</v>
      </c>
      <c r="U40" s="13">
        <f t="shared" ref="U40:U59" si="43">ABS(I40-Q40)</f>
        <v>1.481553776088277E-2</v>
      </c>
      <c r="V40" s="13"/>
      <c r="W40" s="13">
        <f t="shared" si="32"/>
        <v>77.149735982621877</v>
      </c>
      <c r="X40" s="13">
        <f t="shared" si="33"/>
        <v>46.887675305840247</v>
      </c>
      <c r="Y40" s="13">
        <f t="shared" si="34"/>
        <v>60.837979441862622</v>
      </c>
      <c r="Z40" s="13">
        <f t="shared" si="35"/>
        <v>46.573817217540892</v>
      </c>
      <c r="AA40" s="13">
        <f t="shared" si="36"/>
        <v>1079.0873323483529</v>
      </c>
      <c r="AB40" s="13"/>
      <c r="AC40" s="13">
        <f t="shared" si="37"/>
        <v>136.45478837449008</v>
      </c>
      <c r="AD40" s="13">
        <f t="shared" si="38"/>
        <v>68.115932070949626</v>
      </c>
      <c r="AE40" s="13">
        <f t="shared" si="39"/>
        <v>133.44641976419484</v>
      </c>
      <c r="AF40" s="13">
        <f t="shared" si="40"/>
        <v>71.347224913835731</v>
      </c>
      <c r="AG40" s="13">
        <f t="shared" si="41"/>
        <v>1351.4795825965812</v>
      </c>
    </row>
    <row r="41" spans="1:33" x14ac:dyDescent="0.3">
      <c r="A41">
        <v>303.91014075999999</v>
      </c>
      <c r="B41">
        <v>324.57731620999999</v>
      </c>
      <c r="C41">
        <v>336.64733299</v>
      </c>
      <c r="D41">
        <v>292.56853078</v>
      </c>
      <c r="E41">
        <v>275.98397740000001</v>
      </c>
      <c r="F41">
        <v>292.43693164000001</v>
      </c>
      <c r="G41" s="13">
        <f t="shared" si="25"/>
        <v>-0.13159913999999162</v>
      </c>
      <c r="H41" s="13">
        <f t="shared" si="26"/>
        <v>-60.663355589999981</v>
      </c>
      <c r="I41" s="13">
        <f t="shared" si="27"/>
        <v>2.1693349917768978E-3</v>
      </c>
      <c r="K41">
        <v>371.39540163999999</v>
      </c>
      <c r="L41">
        <v>315.59503623000001</v>
      </c>
      <c r="M41">
        <v>234.68070451</v>
      </c>
      <c r="N41">
        <v>311.70122652999999</v>
      </c>
      <c r="O41" s="13">
        <f t="shared" si="28"/>
        <v>-3.8938097000000198</v>
      </c>
      <c r="P41" s="13">
        <f t="shared" si="29"/>
        <v>-136.71469712999999</v>
      </c>
      <c r="Q41" s="13">
        <f t="shared" si="30"/>
        <v>2.8481280957653395E-2</v>
      </c>
      <c r="S41" s="13" t="str">
        <f t="shared" si="31"/>
        <v>2 - Ear</v>
      </c>
      <c r="T41" s="13" t="b">
        <f t="shared" si="42"/>
        <v>0</v>
      </c>
      <c r="U41" s="13">
        <f t="shared" si="43"/>
        <v>2.6311945965876497E-2</v>
      </c>
      <c r="V41" s="13"/>
      <c r="W41" s="13">
        <f t="shared" si="32"/>
        <v>74.513292139273389</v>
      </c>
      <c r="X41" s="13">
        <f t="shared" si="33"/>
        <v>45.785217044453901</v>
      </c>
      <c r="Y41" s="13">
        <f t="shared" si="34"/>
        <v>60.663498331141689</v>
      </c>
      <c r="Z41" s="13">
        <f t="shared" si="35"/>
        <v>42.577868902951195</v>
      </c>
      <c r="AA41" s="13">
        <f t="shared" si="36"/>
        <v>973.03425944379092</v>
      </c>
      <c r="AB41" s="13"/>
      <c r="AC41" s="13">
        <f t="shared" si="37"/>
        <v>137.63361047413804</v>
      </c>
      <c r="AD41" s="13">
        <f t="shared" si="38"/>
        <v>68.080406797262654</v>
      </c>
      <c r="AE41" s="13">
        <f t="shared" si="39"/>
        <v>136.77013623349009</v>
      </c>
      <c r="AF41" s="13">
        <f t="shared" si="40"/>
        <v>70.416677917523316</v>
      </c>
      <c r="AG41" s="13">
        <f t="shared" si="41"/>
        <v>745.39222521207398</v>
      </c>
    </row>
    <row r="42" spans="1:33" x14ac:dyDescent="0.3">
      <c r="A42">
        <v>289.05014546000001</v>
      </c>
      <c r="B42">
        <v>374.75597808999999</v>
      </c>
      <c r="C42">
        <v>320.10864733</v>
      </c>
      <c r="D42">
        <v>343.12905512999998</v>
      </c>
      <c r="E42">
        <v>267.30737549999998</v>
      </c>
      <c r="F42">
        <v>344.82325953999998</v>
      </c>
      <c r="G42" s="13">
        <f t="shared" si="25"/>
        <v>1.6942044099999976</v>
      </c>
      <c r="H42" s="13">
        <f t="shared" si="26"/>
        <v>-52.801271830000019</v>
      </c>
      <c r="I42" s="13">
        <f t="shared" si="27"/>
        <v>-3.2086431846844343E-2</v>
      </c>
      <c r="K42">
        <v>358.40383005000001</v>
      </c>
      <c r="L42">
        <v>355.22583708000002</v>
      </c>
      <c r="M42">
        <v>239.46419356000001</v>
      </c>
      <c r="N42">
        <v>359.00627132</v>
      </c>
      <c r="O42" s="13">
        <f t="shared" si="28"/>
        <v>3.7804342399999769</v>
      </c>
      <c r="P42" s="13">
        <f t="shared" si="29"/>
        <v>-118.93963649</v>
      </c>
      <c r="Q42" s="13">
        <f t="shared" si="30"/>
        <v>-3.1784477837359305E-2</v>
      </c>
      <c r="S42" s="13" t="str">
        <f t="shared" si="31"/>
        <v>2 - Ear</v>
      </c>
      <c r="T42" s="13" t="b">
        <f t="shared" si="42"/>
        <v>1</v>
      </c>
      <c r="U42" s="13">
        <f t="shared" si="43"/>
        <v>3.0195400948503787E-4</v>
      </c>
      <c r="V42" s="13"/>
      <c r="W42" s="13">
        <f t="shared" si="32"/>
        <v>67.07585715704198</v>
      </c>
      <c r="X42" s="13">
        <f t="shared" si="33"/>
        <v>44.327111278838913</v>
      </c>
      <c r="Y42" s="13">
        <f t="shared" si="34"/>
        <v>52.828445324923358</v>
      </c>
      <c r="Z42" s="13">
        <f t="shared" si="35"/>
        <v>36.996157710321675</v>
      </c>
      <c r="AA42" s="13">
        <f t="shared" si="36"/>
        <v>808.66115276064124</v>
      </c>
      <c r="AB42" s="13"/>
      <c r="AC42" s="13">
        <f t="shared" si="37"/>
        <v>121.53895047213479</v>
      </c>
      <c r="AD42" s="13">
        <f t="shared" si="38"/>
        <v>72.051092802813798</v>
      </c>
      <c r="AE42" s="13">
        <f t="shared" si="39"/>
        <v>118.99970088792787</v>
      </c>
      <c r="AF42" s="13">
        <f t="shared" si="40"/>
        <v>52.027107253527916</v>
      </c>
      <c r="AG42" s="13">
        <f t="shared" si="41"/>
        <v>1030.3604142168208</v>
      </c>
    </row>
    <row r="43" spans="1:33" x14ac:dyDescent="0.3">
      <c r="A43">
        <v>306.08828801999999</v>
      </c>
      <c r="B43">
        <v>364.61224979000002</v>
      </c>
      <c r="C43">
        <v>335.00664523</v>
      </c>
      <c r="D43">
        <v>337.43450848999998</v>
      </c>
      <c r="E43">
        <v>280.02935693000001</v>
      </c>
      <c r="F43">
        <v>330.83176909999997</v>
      </c>
      <c r="G43" s="13">
        <f t="shared" si="25"/>
        <v>-6.6027393900000106</v>
      </c>
      <c r="H43" s="13">
        <f t="shared" si="26"/>
        <v>-54.977288299999998</v>
      </c>
      <c r="I43" s="13">
        <f t="shared" si="27"/>
        <v>0.12009940093753244</v>
      </c>
      <c r="K43">
        <v>366.17224625</v>
      </c>
      <c r="L43">
        <v>357.13616445999997</v>
      </c>
      <c r="M43">
        <v>236.09254608000001</v>
      </c>
      <c r="N43">
        <v>348.48034135</v>
      </c>
      <c r="O43" s="13">
        <f t="shared" si="28"/>
        <v>-8.6558231099999716</v>
      </c>
      <c r="P43" s="13">
        <f t="shared" si="29"/>
        <v>-130.07970017</v>
      </c>
      <c r="Q43" s="13">
        <f t="shared" si="30"/>
        <v>6.6542458959297682E-2</v>
      </c>
      <c r="S43" s="13" t="str">
        <f t="shared" si="31"/>
        <v>1 - Eye</v>
      </c>
      <c r="T43" s="13" t="b">
        <f t="shared" si="42"/>
        <v>0</v>
      </c>
      <c r="U43" s="13">
        <f t="shared" si="43"/>
        <v>5.3556941978234754E-2</v>
      </c>
      <c r="W43" s="13">
        <f t="shared" si="32"/>
        <v>68.860527030614605</v>
      </c>
      <c r="X43" s="13">
        <f t="shared" si="33"/>
        <v>39.685022437878089</v>
      </c>
      <c r="Y43" s="13">
        <f t="shared" si="34"/>
        <v>55.372361303032534</v>
      </c>
      <c r="Z43" s="13">
        <f t="shared" si="35"/>
        <v>42.663670320318602</v>
      </c>
      <c r="AA43" s="13">
        <f t="shared" si="36"/>
        <v>842.54944751873791</v>
      </c>
      <c r="AB43" s="13"/>
      <c r="AC43" s="13">
        <f t="shared" si="37"/>
        <v>131.37265444781815</v>
      </c>
      <c r="AD43" s="13">
        <f t="shared" si="38"/>
        <v>60.547286383832493</v>
      </c>
      <c r="AE43" s="13">
        <f t="shared" si="39"/>
        <v>130.36737195337147</v>
      </c>
      <c r="AF43" s="13">
        <f t="shared" si="40"/>
        <v>71.830650558432339</v>
      </c>
      <c r="AG43" s="13">
        <f t="shared" si="41"/>
        <v>746.28152617962098</v>
      </c>
    </row>
    <row r="44" spans="1:33" x14ac:dyDescent="0.3">
      <c r="A44">
        <v>251.64500272999999</v>
      </c>
      <c r="B44">
        <v>370.00756045999998</v>
      </c>
      <c r="C44">
        <v>288.8409542</v>
      </c>
      <c r="D44">
        <v>345.34323561999997</v>
      </c>
      <c r="E44">
        <v>238.14874520000001</v>
      </c>
      <c r="F44">
        <v>340.17530813000002</v>
      </c>
      <c r="G44" s="13">
        <f t="shared" si="25"/>
        <v>-5.1679274899999541</v>
      </c>
      <c r="H44" s="13">
        <f t="shared" si="26"/>
        <v>-50.692208999999991</v>
      </c>
      <c r="I44" s="13">
        <f t="shared" si="27"/>
        <v>0.10194717476210112</v>
      </c>
      <c r="K44">
        <v>347.69310308000001</v>
      </c>
      <c r="L44">
        <v>369.80722602999998</v>
      </c>
      <c r="M44">
        <v>228.73354585000001</v>
      </c>
      <c r="N44">
        <v>361.86340736</v>
      </c>
      <c r="O44" s="13">
        <f t="shared" si="28"/>
        <v>-7.9438186699999846</v>
      </c>
      <c r="P44" s="13">
        <f t="shared" si="29"/>
        <v>-118.95955723</v>
      </c>
      <c r="Q44" s="13">
        <f t="shared" si="30"/>
        <v>6.6777473411750901E-2</v>
      </c>
      <c r="S44" s="13" t="str">
        <f t="shared" si="31"/>
        <v>1 - Eye</v>
      </c>
      <c r="T44" s="13" t="b">
        <f t="shared" si="42"/>
        <v>0</v>
      </c>
      <c r="U44" s="13">
        <f t="shared" si="43"/>
        <v>3.5169701350350219E-2</v>
      </c>
      <c r="W44" s="13">
        <f t="shared" si="32"/>
        <v>64.164213196697347</v>
      </c>
      <c r="X44" s="13">
        <f t="shared" si="33"/>
        <v>44.630345344525821</v>
      </c>
      <c r="Y44" s="13">
        <f t="shared" si="34"/>
        <v>50.954955871255322</v>
      </c>
      <c r="Z44" s="13">
        <f t="shared" si="35"/>
        <v>32.743125177613535</v>
      </c>
      <c r="AA44" s="13">
        <f t="shared" si="36"/>
        <v>721.25754487584504</v>
      </c>
      <c r="AB44" s="13"/>
      <c r="AC44" s="13">
        <f t="shared" si="37"/>
        <v>119.79434345169511</v>
      </c>
      <c r="AD44" s="13">
        <f t="shared" si="38"/>
        <v>96.048309275736443</v>
      </c>
      <c r="AE44" s="13">
        <f t="shared" si="39"/>
        <v>119.22449627245018</v>
      </c>
      <c r="AF44" s="13">
        <f t="shared" si="40"/>
        <v>24.31588135520359</v>
      </c>
      <c r="AG44" s="13">
        <f t="shared" si="41"/>
        <v>393.41019393454502</v>
      </c>
    </row>
    <row r="45" spans="1:33" x14ac:dyDescent="0.3">
      <c r="A45">
        <v>298.05296559999999</v>
      </c>
      <c r="B45">
        <v>377.55194640000002</v>
      </c>
      <c r="C45">
        <v>330.21633972000001</v>
      </c>
      <c r="D45">
        <v>347.76457316</v>
      </c>
      <c r="E45">
        <v>272.50863243999999</v>
      </c>
      <c r="F45">
        <v>345.12490552999998</v>
      </c>
      <c r="G45" s="13">
        <f t="shared" si="25"/>
        <v>-2.6396676300000195</v>
      </c>
      <c r="H45" s="13">
        <f t="shared" si="26"/>
        <v>-57.707707280000022</v>
      </c>
      <c r="I45" s="13">
        <f t="shared" si="27"/>
        <v>4.5742029174582352E-2</v>
      </c>
      <c r="K45">
        <v>365.37008914</v>
      </c>
      <c r="L45">
        <v>364.85184664000002</v>
      </c>
      <c r="M45">
        <v>242.56349714999999</v>
      </c>
      <c r="N45">
        <v>356.34260355999999</v>
      </c>
      <c r="O45" s="13">
        <f t="shared" si="28"/>
        <v>-8.5092430800000329</v>
      </c>
      <c r="P45" s="13">
        <f t="shared" si="29"/>
        <v>-122.80659199000002</v>
      </c>
      <c r="Q45" s="13">
        <f t="shared" si="30"/>
        <v>6.9289790898952153E-2</v>
      </c>
      <c r="S45" s="13" t="str">
        <f t="shared" si="31"/>
        <v>2 - Ear</v>
      </c>
      <c r="T45" s="13" t="b">
        <f t="shared" si="42"/>
        <v>0</v>
      </c>
      <c r="U45" s="13">
        <f t="shared" si="43"/>
        <v>2.3547761724369801E-2</v>
      </c>
      <c r="W45" s="13">
        <f t="shared" si="32"/>
        <v>71.442948294913393</v>
      </c>
      <c r="X45" s="13">
        <f t="shared" si="33"/>
        <v>43.837999946646242</v>
      </c>
      <c r="Y45" s="13">
        <f t="shared" si="34"/>
        <v>57.768047610344574</v>
      </c>
      <c r="Z45" s="13">
        <f t="shared" si="35"/>
        <v>41.279849032835969</v>
      </c>
      <c r="AA45" s="13">
        <f t="shared" si="36"/>
        <v>901.93081655508558</v>
      </c>
      <c r="AB45" s="13"/>
      <c r="AC45" s="13">
        <f t="shared" si="37"/>
        <v>125.50519313052389</v>
      </c>
      <c r="AD45" s="13">
        <f t="shared" si="38"/>
        <v>68.504654262419095</v>
      </c>
      <c r="AE45" s="13">
        <f t="shared" si="39"/>
        <v>123.10104083228892</v>
      </c>
      <c r="AF45" s="13">
        <f t="shared" si="40"/>
        <v>59.404691166339774</v>
      </c>
      <c r="AG45" s="13">
        <f t="shared" si="41"/>
        <v>1066.2368685534345</v>
      </c>
    </row>
    <row r="46" spans="1:33" x14ac:dyDescent="0.3">
      <c r="A46">
        <v>279.33123168999998</v>
      </c>
      <c r="B46">
        <v>364.01489586999998</v>
      </c>
      <c r="C46">
        <v>311.14278846000002</v>
      </c>
      <c r="D46">
        <v>336.12774022000002</v>
      </c>
      <c r="E46">
        <v>261.00644999000002</v>
      </c>
      <c r="F46">
        <v>337.05170026000002</v>
      </c>
      <c r="G46" s="13">
        <f t="shared" si="25"/>
        <v>0.92396003999999721</v>
      </c>
      <c r="H46" s="13">
        <f t="shared" si="26"/>
        <v>-50.136338469999998</v>
      </c>
      <c r="I46" s="13">
        <f t="shared" si="27"/>
        <v>-1.8428949304961025E-2</v>
      </c>
      <c r="K46">
        <v>349.33707161000001</v>
      </c>
      <c r="L46">
        <v>352.14407512999998</v>
      </c>
      <c r="M46">
        <v>238.53064226999999</v>
      </c>
      <c r="N46">
        <v>353.73266802000001</v>
      </c>
      <c r="O46" s="13">
        <f t="shared" si="28"/>
        <v>1.5885928900000295</v>
      </c>
      <c r="P46" s="13">
        <f t="shared" si="29"/>
        <v>-110.80642934000002</v>
      </c>
      <c r="Q46" s="13">
        <f t="shared" si="30"/>
        <v>-1.4336649050621137E-2</v>
      </c>
      <c r="S46" s="13" t="str">
        <f t="shared" si="31"/>
        <v>2 - Ear</v>
      </c>
      <c r="T46" s="26" t="b">
        <f t="shared" si="42"/>
        <v>1</v>
      </c>
      <c r="U46" s="26">
        <f t="shared" si="43"/>
        <v>4.0923002543398878E-3</v>
      </c>
      <c r="W46" s="13">
        <f t="shared" si="32"/>
        <v>62.525058468723586</v>
      </c>
      <c r="X46" s="13">
        <f t="shared" si="33"/>
        <v>42.304474874157926</v>
      </c>
      <c r="Y46" s="13">
        <f t="shared" si="34"/>
        <v>50.144851553613343</v>
      </c>
      <c r="Z46" s="13">
        <f t="shared" si="35"/>
        <v>32.600790509675903</v>
      </c>
      <c r="AA46" s="13">
        <f t="shared" si="36"/>
        <v>684.38363368414946</v>
      </c>
      <c r="AB46" s="13"/>
      <c r="AC46" s="13">
        <f t="shared" si="37"/>
        <v>111.94962646101261</v>
      </c>
      <c r="AD46" s="13">
        <f t="shared" si="38"/>
        <v>71.005168881891151</v>
      </c>
      <c r="AE46" s="13">
        <f t="shared" si="39"/>
        <v>110.81781630428645</v>
      </c>
      <c r="AF46" s="13">
        <f t="shared" si="40"/>
        <v>42.076267735847608</v>
      </c>
      <c r="AG46" s="13">
        <f t="shared" si="41"/>
        <v>602.07623998961401</v>
      </c>
    </row>
    <row r="47" spans="1:33" x14ac:dyDescent="0.3">
      <c r="A47">
        <v>301.25026380999998</v>
      </c>
      <c r="B47">
        <v>375.86679299999997</v>
      </c>
      <c r="C47">
        <v>330.72511263000001</v>
      </c>
      <c r="D47">
        <v>343.56287406000001</v>
      </c>
      <c r="E47">
        <v>272.32417960999999</v>
      </c>
      <c r="F47">
        <v>341.07380783999997</v>
      </c>
      <c r="G47" s="13">
        <f t="shared" si="25"/>
        <v>-2.4890662200000406</v>
      </c>
      <c r="H47" s="13">
        <f t="shared" si="26"/>
        <v>-58.400933020000025</v>
      </c>
      <c r="I47" s="13">
        <f t="shared" si="27"/>
        <v>4.2620315999876805E-2</v>
      </c>
      <c r="K47">
        <v>362.77806114999998</v>
      </c>
      <c r="L47">
        <v>360.44111043999999</v>
      </c>
      <c r="M47">
        <v>234.62364095999999</v>
      </c>
      <c r="N47">
        <v>351.15814505999998</v>
      </c>
      <c r="O47" s="13">
        <f t="shared" si="28"/>
        <v>-9.2829653800000074</v>
      </c>
      <c r="P47" s="13">
        <f t="shared" si="29"/>
        <v>-128.15442019</v>
      </c>
      <c r="Q47" s="13">
        <f t="shared" si="30"/>
        <v>7.2435779946077625E-2</v>
      </c>
      <c r="S47" s="13" t="str">
        <f t="shared" si="31"/>
        <v>2 - Ear</v>
      </c>
      <c r="T47" s="13" t="b">
        <f t="shared" si="42"/>
        <v>0</v>
      </c>
      <c r="U47" s="13">
        <f t="shared" si="43"/>
        <v>2.9815463946200819E-2</v>
      </c>
      <c r="W47" s="13">
        <f t="shared" si="32"/>
        <v>73.715343300428231</v>
      </c>
      <c r="X47" s="13">
        <f t="shared" si="33"/>
        <v>43.729965605336865</v>
      </c>
      <c r="Y47" s="13">
        <f t="shared" si="34"/>
        <v>58.453951348510856</v>
      </c>
      <c r="Z47" s="13">
        <f t="shared" si="35"/>
        <v>45.246769647008719</v>
      </c>
      <c r="AA47" s="13">
        <f t="shared" si="36"/>
        <v>979.9719284179597</v>
      </c>
      <c r="AB47" s="13"/>
      <c r="AC47" s="13">
        <f t="shared" si="37"/>
        <v>131.49146008486213</v>
      </c>
      <c r="AD47" s="13">
        <f t="shared" si="38"/>
        <v>63.432022890287833</v>
      </c>
      <c r="AE47" s="13">
        <f t="shared" si="39"/>
        <v>128.49018974412542</v>
      </c>
      <c r="AF47" s="13">
        <f t="shared" si="40"/>
        <v>71.06070753531101</v>
      </c>
      <c r="AG47" s="13">
        <f t="shared" si="41"/>
        <v>1274.0149085633359</v>
      </c>
    </row>
    <row r="48" spans="1:33" x14ac:dyDescent="0.3">
      <c r="A48">
        <v>313.20697494000001</v>
      </c>
      <c r="B48">
        <v>384.54080123</v>
      </c>
      <c r="C48">
        <v>339.96558849000002</v>
      </c>
      <c r="D48">
        <v>359.85453099</v>
      </c>
      <c r="E48">
        <v>289.89680629999998</v>
      </c>
      <c r="F48">
        <v>356.45878266</v>
      </c>
      <c r="G48" s="13">
        <f t="shared" si="25"/>
        <v>-3.3957483300000035</v>
      </c>
      <c r="H48" s="13">
        <f t="shared" si="26"/>
        <v>-50.068782190000036</v>
      </c>
      <c r="I48" s="13">
        <f t="shared" si="27"/>
        <v>6.7821668142713842E-2</v>
      </c>
      <c r="K48">
        <v>372.93165316</v>
      </c>
      <c r="L48">
        <v>375.39691449999998</v>
      </c>
      <c r="M48">
        <v>260.79149361999998</v>
      </c>
      <c r="N48">
        <v>370.67080186999999</v>
      </c>
      <c r="O48" s="13">
        <f t="shared" si="28"/>
        <v>-4.7261126299999887</v>
      </c>
      <c r="P48" s="13">
        <f t="shared" si="29"/>
        <v>-112.14015954000001</v>
      </c>
      <c r="Q48" s="13">
        <f t="shared" si="30"/>
        <v>4.2144693296197785E-2</v>
      </c>
      <c r="S48" s="13" t="str">
        <f t="shared" si="31"/>
        <v>1 - Eye</v>
      </c>
      <c r="T48" s="13" t="b">
        <f t="shared" si="42"/>
        <v>0</v>
      </c>
      <c r="U48" s="13">
        <f t="shared" si="43"/>
        <v>2.5676974846516057E-2</v>
      </c>
      <c r="W48" s="13">
        <f t="shared" si="32"/>
        <v>61.543204888396481</v>
      </c>
      <c r="X48" s="13">
        <f t="shared" si="33"/>
        <v>36.406528775489619</v>
      </c>
      <c r="Y48" s="13">
        <f t="shared" si="34"/>
        <v>50.183802732658293</v>
      </c>
      <c r="Z48" s="13">
        <f t="shared" si="35"/>
        <v>36.49607826864505</v>
      </c>
      <c r="AA48" s="13">
        <f t="shared" si="36"/>
        <v>663.43850250278388</v>
      </c>
      <c r="AB48" s="13"/>
      <c r="AC48" s="13">
        <f t="shared" si="37"/>
        <v>113.43992329511637</v>
      </c>
      <c r="AD48" s="13">
        <f t="shared" si="38"/>
        <v>60.420591299768091</v>
      </c>
      <c r="AE48" s="13">
        <f t="shared" si="39"/>
        <v>112.23970564041987</v>
      </c>
      <c r="AF48" s="13">
        <f t="shared" si="40"/>
        <v>54.219549650044797</v>
      </c>
      <c r="AG48" s="13">
        <f t="shared" si="41"/>
        <v>653.83123638805887</v>
      </c>
    </row>
    <row r="49" spans="1:33" x14ac:dyDescent="0.3">
      <c r="A49">
        <v>308.56008760999998</v>
      </c>
      <c r="B49">
        <v>374.77480821</v>
      </c>
      <c r="C49">
        <v>334.67119351000002</v>
      </c>
      <c r="D49">
        <v>346.45548896000003</v>
      </c>
      <c r="E49">
        <v>282.18036902</v>
      </c>
      <c r="F49">
        <v>350.20957349000003</v>
      </c>
      <c r="G49" s="13">
        <f t="shared" si="25"/>
        <v>3.7540845300000001</v>
      </c>
      <c r="H49" s="13">
        <f t="shared" si="26"/>
        <v>-52.490824490000023</v>
      </c>
      <c r="I49" s="13">
        <f t="shared" si="27"/>
        <v>-7.1518871468959064E-2</v>
      </c>
      <c r="K49">
        <v>362.88222466000002</v>
      </c>
      <c r="L49">
        <v>356.81988194000002</v>
      </c>
      <c r="M49">
        <v>246.74447928000001</v>
      </c>
      <c r="N49">
        <v>366.94789737000002</v>
      </c>
      <c r="O49" s="13">
        <f t="shared" si="28"/>
        <v>10.128015430000005</v>
      </c>
      <c r="P49" s="13">
        <f t="shared" si="29"/>
        <v>-116.13774538000001</v>
      </c>
      <c r="Q49" s="13">
        <f t="shared" si="30"/>
        <v>-8.7206923096891306E-2</v>
      </c>
      <c r="S49" s="13" t="str">
        <f t="shared" si="31"/>
        <v>1 - Eye</v>
      </c>
      <c r="T49" s="13" t="b">
        <f t="shared" si="42"/>
        <v>0</v>
      </c>
      <c r="U49" s="13">
        <f t="shared" si="43"/>
        <v>1.5688051627932242E-2</v>
      </c>
      <c r="W49" s="13">
        <f t="shared" si="32"/>
        <v>63.595521848768506</v>
      </c>
      <c r="X49" s="13">
        <f t="shared" si="33"/>
        <v>38.519783152354798</v>
      </c>
      <c r="Y49" s="13">
        <f t="shared" si="34"/>
        <v>52.624897209385324</v>
      </c>
      <c r="Z49" s="13">
        <f t="shared" si="35"/>
        <v>36.046363335796897</v>
      </c>
      <c r="AA49" s="13">
        <f t="shared" si="36"/>
        <v>694.24055885382279</v>
      </c>
      <c r="AB49" s="13"/>
      <c r="AC49" s="13">
        <f t="shared" si="37"/>
        <v>118.05010348073972</v>
      </c>
      <c r="AD49" s="13">
        <f t="shared" si="38"/>
        <v>57.212533163985341</v>
      </c>
      <c r="AE49" s="13">
        <f t="shared" si="39"/>
        <v>116.57852546030951</v>
      </c>
      <c r="AF49" s="13">
        <f t="shared" si="40"/>
        <v>62.309148337184581</v>
      </c>
      <c r="AG49" s="13">
        <f t="shared" si="41"/>
        <v>767.53460661448116</v>
      </c>
    </row>
    <row r="50" spans="1:33" x14ac:dyDescent="0.3">
      <c r="A50">
        <v>313.64575488000003</v>
      </c>
      <c r="B50">
        <v>379.65087970000002</v>
      </c>
      <c r="C50">
        <v>341.20558305999998</v>
      </c>
      <c r="D50">
        <v>354.81992697999999</v>
      </c>
      <c r="E50">
        <v>288.92642651</v>
      </c>
      <c r="F50">
        <v>352.67655384</v>
      </c>
      <c r="G50" s="13">
        <f t="shared" si="25"/>
        <v>-2.1433731399999942</v>
      </c>
      <c r="H50" s="13">
        <f t="shared" si="26"/>
        <v>-52.279156549999982</v>
      </c>
      <c r="I50" s="13">
        <f t="shared" si="27"/>
        <v>4.0998617449959508E-2</v>
      </c>
      <c r="K50">
        <v>372.79859282000001</v>
      </c>
      <c r="L50">
        <v>366.42701162999998</v>
      </c>
      <c r="M50">
        <v>256.22076542999997</v>
      </c>
      <c r="N50">
        <v>363.36351925000002</v>
      </c>
      <c r="O50" s="13">
        <f t="shared" si="28"/>
        <v>-3.0634923799999569</v>
      </c>
      <c r="P50" s="13">
        <f t="shared" si="29"/>
        <v>-116.57782739000004</v>
      </c>
      <c r="Q50" s="13">
        <f t="shared" si="30"/>
        <v>2.627851666639261E-2</v>
      </c>
      <c r="S50" s="13" t="str">
        <f t="shared" si="31"/>
        <v>1 - Eye</v>
      </c>
      <c r="T50" s="13" t="b">
        <f t="shared" si="42"/>
        <v>0</v>
      </c>
      <c r="U50" s="13">
        <f t="shared" si="43"/>
        <v>1.4720100783566899E-2</v>
      </c>
      <c r="W50" s="13">
        <f t="shared" si="32"/>
        <v>63.003433583337149</v>
      </c>
      <c r="X50" s="13">
        <f t="shared" si="33"/>
        <v>37.096096051929727</v>
      </c>
      <c r="Y50" s="13">
        <f t="shared" si="34"/>
        <v>52.323075769651382</v>
      </c>
      <c r="Z50" s="13">
        <f t="shared" si="35"/>
        <v>36.587695345093195</v>
      </c>
      <c r="AA50" s="13">
        <f t="shared" si="36"/>
        <v>678.60612999927787</v>
      </c>
      <c r="AB50" s="13"/>
      <c r="AC50" s="13">
        <f t="shared" si="37"/>
        <v>118.46055584054034</v>
      </c>
      <c r="AD50" s="13">
        <f t="shared" si="38"/>
        <v>60.612943527671284</v>
      </c>
      <c r="AE50" s="13">
        <f t="shared" si="39"/>
        <v>116.61807246106824</v>
      </c>
      <c r="AF50" s="13">
        <f t="shared" si="40"/>
        <v>59.690095692341139</v>
      </c>
      <c r="AG50" s="13">
        <f t="shared" si="41"/>
        <v>861.41203878858175</v>
      </c>
    </row>
    <row r="51" spans="1:33" x14ac:dyDescent="0.3">
      <c r="A51">
        <v>314.61264599999998</v>
      </c>
      <c r="B51">
        <v>378.24647159</v>
      </c>
      <c r="C51">
        <v>336.96785419000003</v>
      </c>
      <c r="D51">
        <v>351.86970184</v>
      </c>
      <c r="E51">
        <v>286.78726934999997</v>
      </c>
      <c r="F51">
        <v>352.12893109999999</v>
      </c>
      <c r="G51" s="13">
        <f t="shared" si="25"/>
        <v>0.2592292599999837</v>
      </c>
      <c r="H51" s="13">
        <f t="shared" si="26"/>
        <v>-50.180584840000051</v>
      </c>
      <c r="I51" s="13">
        <f t="shared" si="27"/>
        <v>-5.1659274364085593E-3</v>
      </c>
      <c r="K51">
        <v>365.25525204000002</v>
      </c>
      <c r="L51">
        <v>359.02669567999999</v>
      </c>
      <c r="M51">
        <v>250.16520147</v>
      </c>
      <c r="N51">
        <v>363.0000526</v>
      </c>
      <c r="O51" s="13">
        <f t="shared" si="28"/>
        <v>3.9733569200000147</v>
      </c>
      <c r="P51" s="13">
        <f t="shared" si="29"/>
        <v>-115.09005057000002</v>
      </c>
      <c r="Q51" s="13">
        <f t="shared" si="30"/>
        <v>-3.4523895856517516E-2</v>
      </c>
      <c r="S51" s="13" t="str">
        <f t="shared" si="31"/>
        <v>1 - Eye</v>
      </c>
      <c r="T51" s="13" t="b">
        <f t="shared" si="42"/>
        <v>0</v>
      </c>
      <c r="U51" s="13">
        <f t="shared" si="43"/>
        <v>2.9357968420108956E-2</v>
      </c>
      <c r="W51" s="13">
        <f t="shared" si="32"/>
        <v>61.459808785238323</v>
      </c>
      <c r="X51" s="13">
        <f t="shared" si="33"/>
        <v>34.575848733802033</v>
      </c>
      <c r="Y51" s="13">
        <f t="shared" si="34"/>
        <v>50.181254415306149</v>
      </c>
      <c r="Z51" s="13">
        <f t="shared" si="35"/>
        <v>38.162514421368456</v>
      </c>
      <c r="AA51" s="13">
        <f t="shared" si="36"/>
        <v>658.90330408439138</v>
      </c>
      <c r="AB51" s="13"/>
      <c r="AC51" s="13">
        <f t="shared" si="37"/>
        <v>117.77601613765258</v>
      </c>
      <c r="AD51" s="13">
        <f t="shared" si="38"/>
        <v>54.167087170654327</v>
      </c>
      <c r="AE51" s="13">
        <f t="shared" si="39"/>
        <v>115.158618024961</v>
      </c>
      <c r="AF51" s="13">
        <f t="shared" si="40"/>
        <v>66.22632707968981</v>
      </c>
      <c r="AG51" s="13">
        <f t="shared" si="41"/>
        <v>1005.3919161350509</v>
      </c>
    </row>
    <row r="52" spans="1:33" x14ac:dyDescent="0.3">
      <c r="A52">
        <v>319.45901693000002</v>
      </c>
      <c r="B52">
        <v>383.56833635999999</v>
      </c>
      <c r="C52">
        <v>345.04263756</v>
      </c>
      <c r="D52">
        <v>361.16642476999999</v>
      </c>
      <c r="E52">
        <v>300.18066307999999</v>
      </c>
      <c r="F52">
        <v>357.85191930000002</v>
      </c>
      <c r="G52" s="13">
        <f t="shared" si="25"/>
        <v>-3.3145054699999719</v>
      </c>
      <c r="H52" s="13">
        <f t="shared" si="26"/>
        <v>-44.861974480000015</v>
      </c>
      <c r="I52" s="13">
        <f t="shared" si="27"/>
        <v>7.3882291370782546E-2</v>
      </c>
      <c r="K52">
        <v>376.24088703000001</v>
      </c>
      <c r="L52">
        <v>376.86268423000001</v>
      </c>
      <c r="M52">
        <v>268.03375223</v>
      </c>
      <c r="N52">
        <v>372.88843595999998</v>
      </c>
      <c r="O52" s="13">
        <f t="shared" si="28"/>
        <v>-3.9742482700000323</v>
      </c>
      <c r="P52" s="13">
        <f t="shared" si="29"/>
        <v>-108.20713480000001</v>
      </c>
      <c r="Q52" s="13">
        <f t="shared" si="30"/>
        <v>3.6728153622639238E-2</v>
      </c>
      <c r="S52" s="13" t="str">
        <f t="shared" si="31"/>
        <v>1 - Eye</v>
      </c>
      <c r="T52" s="13" t="b">
        <f t="shared" si="42"/>
        <v>0</v>
      </c>
      <c r="U52" s="13">
        <f t="shared" si="43"/>
        <v>3.7154137748143308E-2</v>
      </c>
      <c r="W52" s="13">
        <f t="shared" si="32"/>
        <v>55.564898544009132</v>
      </c>
      <c r="X52" s="13">
        <f t="shared" si="33"/>
        <v>34.005400856715937</v>
      </c>
      <c r="Y52" s="13">
        <f t="shared" si="34"/>
        <v>44.984249474175208</v>
      </c>
      <c r="Z52" s="13">
        <f t="shared" si="35"/>
        <v>32.140146757127113</v>
      </c>
      <c r="AA52" s="13">
        <f t="shared" si="36"/>
        <v>544.89551828716799</v>
      </c>
      <c r="AB52" s="13"/>
      <c r="AC52" s="13">
        <f t="shared" si="37"/>
        <v>108.98954662442085</v>
      </c>
      <c r="AD52" s="13">
        <f t="shared" si="38"/>
        <v>57.176450943914368</v>
      </c>
      <c r="AE52" s="13">
        <f t="shared" si="39"/>
        <v>108.28009360421227</v>
      </c>
      <c r="AF52" s="13">
        <f t="shared" si="40"/>
        <v>52.522548700715085</v>
      </c>
      <c r="AG52" s="13">
        <f t="shared" si="41"/>
        <v>475.63232648255035</v>
      </c>
    </row>
    <row r="53" spans="1:33" x14ac:dyDescent="0.3">
      <c r="A53">
        <v>311.35831753999997</v>
      </c>
      <c r="B53">
        <v>403.56026645999998</v>
      </c>
      <c r="C53">
        <v>336.34953217999998</v>
      </c>
      <c r="D53">
        <v>377.29379942999998</v>
      </c>
      <c r="E53">
        <v>285.84712532999998</v>
      </c>
      <c r="F53">
        <v>374.75923878999998</v>
      </c>
      <c r="G53" s="13">
        <f t="shared" si="25"/>
        <v>-2.5345606399999951</v>
      </c>
      <c r="H53" s="13">
        <f t="shared" si="26"/>
        <v>-50.50240685</v>
      </c>
      <c r="I53" s="13">
        <f t="shared" si="27"/>
        <v>5.0186927675111292E-2</v>
      </c>
      <c r="K53">
        <v>364.36908628999998</v>
      </c>
      <c r="L53">
        <v>391.42790275999999</v>
      </c>
      <c r="M53">
        <v>252.64274241000001</v>
      </c>
      <c r="N53">
        <v>386.53391327999998</v>
      </c>
      <c r="O53" s="13">
        <f t="shared" si="28"/>
        <v>-4.8939894800000161</v>
      </c>
      <c r="P53" s="13">
        <f t="shared" si="29"/>
        <v>-111.72634387999997</v>
      </c>
      <c r="Q53" s="13">
        <f t="shared" si="30"/>
        <v>4.3803361947084035E-2</v>
      </c>
      <c r="S53" s="13" t="str">
        <f t="shared" si="31"/>
        <v>1 - Eye</v>
      </c>
      <c r="T53" s="26" t="b">
        <f t="shared" si="42"/>
        <v>1</v>
      </c>
      <c r="U53" s="26">
        <f t="shared" si="43"/>
        <v>6.3835657280272573E-3</v>
      </c>
      <c r="W53" s="13">
        <f t="shared" si="32"/>
        <v>62.64838305801883</v>
      </c>
      <c r="X53" s="13">
        <f t="shared" si="33"/>
        <v>36.255869861591073</v>
      </c>
      <c r="Y53" s="13">
        <f t="shared" si="34"/>
        <v>50.565967757779184</v>
      </c>
      <c r="Z53" s="13">
        <f t="shared" si="35"/>
        <v>38.474928496667403</v>
      </c>
      <c r="AA53" s="13">
        <f t="shared" si="36"/>
        <v>694.93077671675348</v>
      </c>
      <c r="AB53" s="13"/>
      <c r="AC53" s="13">
        <f t="shared" si="37"/>
        <v>113.67463827713348</v>
      </c>
      <c r="AD53" s="13">
        <f t="shared" si="38"/>
        <v>54.381392520006834</v>
      </c>
      <c r="AE53" s="13">
        <f t="shared" si="39"/>
        <v>111.83347910989069</v>
      </c>
      <c r="AF53" s="13">
        <f t="shared" si="40"/>
        <v>61.134404924369441</v>
      </c>
      <c r="AG53" s="13">
        <f t="shared" si="41"/>
        <v>807.46939170632152</v>
      </c>
    </row>
    <row r="54" spans="1:33" x14ac:dyDescent="0.3">
      <c r="A54">
        <v>296.35942947000001</v>
      </c>
      <c r="B54">
        <v>385.62936703999998</v>
      </c>
      <c r="C54">
        <v>321.34792960999999</v>
      </c>
      <c r="D54">
        <v>360.86065095999999</v>
      </c>
      <c r="E54">
        <v>273.29870244</v>
      </c>
      <c r="F54">
        <v>357.89675039999997</v>
      </c>
      <c r="G54" s="13">
        <f t="shared" si="25"/>
        <v>-2.9639005600000132</v>
      </c>
      <c r="H54" s="13">
        <f t="shared" si="26"/>
        <v>-48.049227169999995</v>
      </c>
      <c r="I54" s="13">
        <f t="shared" si="27"/>
        <v>6.1684666633942314E-2</v>
      </c>
      <c r="K54">
        <v>353.07312209999998</v>
      </c>
      <c r="L54">
        <v>381.04931644999999</v>
      </c>
      <c r="M54">
        <v>249.53316882999999</v>
      </c>
      <c r="N54">
        <v>372.66855071999998</v>
      </c>
      <c r="O54" s="13">
        <f t="shared" si="28"/>
        <v>-8.3807657300000074</v>
      </c>
      <c r="P54" s="13">
        <f t="shared" si="29"/>
        <v>-103.53995326999998</v>
      </c>
      <c r="Q54" s="13">
        <f t="shared" si="30"/>
        <v>8.0942336415253904E-2</v>
      </c>
      <c r="S54" s="13" t="str">
        <f t="shared" si="31"/>
        <v>2 - Ear</v>
      </c>
      <c r="T54" s="13" t="b">
        <f t="shared" si="42"/>
        <v>0</v>
      </c>
      <c r="U54" s="13">
        <f t="shared" si="43"/>
        <v>1.925766978131159E-2</v>
      </c>
      <c r="W54" s="13">
        <f t="shared" si="32"/>
        <v>59.696243216310819</v>
      </c>
      <c r="X54" s="13">
        <f t="shared" si="33"/>
        <v>35.184008235254112</v>
      </c>
      <c r="Y54" s="13">
        <f t="shared" si="34"/>
        <v>48.140553986881308</v>
      </c>
      <c r="Z54" s="13">
        <f t="shared" si="35"/>
        <v>36.067924210486218</v>
      </c>
      <c r="AA54" s="13">
        <f t="shared" si="36"/>
        <v>632.09054759782873</v>
      </c>
      <c r="AB54" s="13"/>
      <c r="AC54" s="13">
        <f t="shared" si="37"/>
        <v>104.68187592893933</v>
      </c>
      <c r="AD54" s="13">
        <f t="shared" si="38"/>
        <v>56.898328579467709</v>
      </c>
      <c r="AE54" s="13">
        <f t="shared" si="39"/>
        <v>103.87857891487987</v>
      </c>
      <c r="AF54" s="13">
        <f t="shared" si="40"/>
        <v>48.586844363531092</v>
      </c>
      <c r="AG54" s="13">
        <f t="shared" si="41"/>
        <v>474.76119783904556</v>
      </c>
    </row>
    <row r="55" spans="1:33" x14ac:dyDescent="0.3">
      <c r="A55">
        <v>308.74772022000002</v>
      </c>
      <c r="B55">
        <v>394.23505869000002</v>
      </c>
      <c r="C55">
        <v>331.88167905</v>
      </c>
      <c r="D55">
        <v>370.79614228000003</v>
      </c>
      <c r="E55">
        <v>283.04140526999998</v>
      </c>
      <c r="F55">
        <v>370.19018958999999</v>
      </c>
      <c r="G55" s="13">
        <f t="shared" si="25"/>
        <v>-0.60595269000003782</v>
      </c>
      <c r="H55" s="13">
        <f t="shared" si="26"/>
        <v>-48.840273780000018</v>
      </c>
      <c r="I55" s="13">
        <f t="shared" si="27"/>
        <v>1.2406824186316787E-2</v>
      </c>
      <c r="K55">
        <v>362.52577832999998</v>
      </c>
      <c r="L55">
        <v>383.47328154000002</v>
      </c>
      <c r="M55">
        <v>250.58739144</v>
      </c>
      <c r="N55">
        <v>382.30029180999998</v>
      </c>
      <c r="O55" s="13">
        <f t="shared" si="28"/>
        <v>-1.1729897300000403</v>
      </c>
      <c r="P55" s="13">
        <f t="shared" si="29"/>
        <v>-111.93838688999998</v>
      </c>
      <c r="Q55" s="13">
        <f t="shared" si="30"/>
        <v>1.047888720383936E-2</v>
      </c>
      <c r="S55" s="13" t="str">
        <f t="shared" si="31"/>
        <v>1 - Eye</v>
      </c>
      <c r="T55" s="26" t="b">
        <f t="shared" si="42"/>
        <v>1</v>
      </c>
      <c r="U55" s="26">
        <f t="shared" si="43"/>
        <v>1.9279369824774274E-3</v>
      </c>
      <c r="W55" s="13">
        <f t="shared" si="32"/>
        <v>58.48787262766416</v>
      </c>
      <c r="X55" s="13">
        <f t="shared" si="33"/>
        <v>32.932701887684544</v>
      </c>
      <c r="Y55" s="13">
        <f t="shared" si="34"/>
        <v>48.844032609602117</v>
      </c>
      <c r="Z55" s="13">
        <f t="shared" si="35"/>
        <v>35.199010758041645</v>
      </c>
      <c r="AA55" s="13">
        <f t="shared" si="36"/>
        <v>579.39058957716213</v>
      </c>
      <c r="AB55" s="13"/>
      <c r="AC55" s="13">
        <f t="shared" si="37"/>
        <v>113.08052619130999</v>
      </c>
      <c r="AD55" s="13">
        <f t="shared" si="38"/>
        <v>54.844283033957105</v>
      </c>
      <c r="AE55" s="13">
        <f t="shared" si="39"/>
        <v>111.94453253483174</v>
      </c>
      <c r="AF55" s="13">
        <f t="shared" si="40"/>
        <v>59.37223681383113</v>
      </c>
      <c r="AG55" s="13">
        <f t="shared" si="41"/>
        <v>633.8685420515211</v>
      </c>
    </row>
    <row r="56" spans="1:33" x14ac:dyDescent="0.3">
      <c r="A56">
        <v>314.27317622999999</v>
      </c>
      <c r="B56">
        <v>389.54123719</v>
      </c>
      <c r="C56">
        <v>339.81835718000002</v>
      </c>
      <c r="D56">
        <v>363.1101587</v>
      </c>
      <c r="E56">
        <v>290.45695004999999</v>
      </c>
      <c r="F56">
        <v>360.51935378000002</v>
      </c>
      <c r="G56" s="13">
        <f t="shared" si="25"/>
        <v>-2.5908049199999823</v>
      </c>
      <c r="H56" s="13">
        <f t="shared" si="26"/>
        <v>-49.361407130000032</v>
      </c>
      <c r="I56" s="13">
        <f t="shared" si="27"/>
        <v>5.2486447827079612E-2</v>
      </c>
      <c r="K56">
        <v>370.73852216</v>
      </c>
      <c r="L56">
        <v>374.08948636999997</v>
      </c>
      <c r="M56">
        <v>257.82896077999999</v>
      </c>
      <c r="N56">
        <v>371.76612996</v>
      </c>
      <c r="O56" s="13">
        <f t="shared" si="28"/>
        <v>-2.3233564099999739</v>
      </c>
      <c r="P56" s="13">
        <f t="shared" si="29"/>
        <v>-112.90956138000001</v>
      </c>
      <c r="Q56" s="13">
        <f t="shared" si="30"/>
        <v>2.0577144943293674E-2</v>
      </c>
      <c r="S56" s="13" t="str">
        <f t="shared" si="31"/>
        <v>1 - Eye</v>
      </c>
      <c r="T56" s="13" t="b">
        <f t="shared" si="42"/>
        <v>0</v>
      </c>
      <c r="U56" s="13">
        <f t="shared" si="43"/>
        <v>3.1909302883785934E-2</v>
      </c>
      <c r="W56" s="13">
        <f t="shared" si="32"/>
        <v>61.865264124094615</v>
      </c>
      <c r="X56" s="13">
        <f t="shared" si="33"/>
        <v>36.758103595163689</v>
      </c>
      <c r="Y56" s="13">
        <f t="shared" si="34"/>
        <v>49.42935144210486</v>
      </c>
      <c r="Z56" s="13">
        <f t="shared" si="35"/>
        <v>37.543073210920682</v>
      </c>
      <c r="AA56" s="13">
        <f t="shared" si="36"/>
        <v>685.42890335871346</v>
      </c>
      <c r="AB56" s="13"/>
      <c r="AC56" s="13">
        <f t="shared" si="37"/>
        <v>115.3258592238621</v>
      </c>
      <c r="AD56" s="13">
        <f t="shared" si="38"/>
        <v>58.541369085441964</v>
      </c>
      <c r="AE56" s="13">
        <f t="shared" si="39"/>
        <v>112.93346287098382</v>
      </c>
      <c r="AF56" s="13">
        <f t="shared" si="40"/>
        <v>59.176886491298418</v>
      </c>
      <c r="AG56" s="13">
        <f t="shared" si="41"/>
        <v>937.91976552429333</v>
      </c>
    </row>
    <row r="57" spans="1:33" x14ac:dyDescent="0.3">
      <c r="A57">
        <v>309.63114768000003</v>
      </c>
      <c r="B57">
        <v>404.78948191000001</v>
      </c>
      <c r="C57">
        <v>334.03280040999999</v>
      </c>
      <c r="D57">
        <v>377.66846185999998</v>
      </c>
      <c r="E57">
        <v>285.67653709000001</v>
      </c>
      <c r="F57">
        <v>376.77367792000001</v>
      </c>
      <c r="G57" s="13">
        <f t="shared" si="25"/>
        <v>-0.89478393999996797</v>
      </c>
      <c r="H57" s="13">
        <f t="shared" si="26"/>
        <v>-48.356263319999982</v>
      </c>
      <c r="I57" s="13">
        <f t="shared" si="27"/>
        <v>1.8503992628187391E-2</v>
      </c>
      <c r="K57">
        <v>363.43035978</v>
      </c>
      <c r="L57">
        <v>388.44058029000001</v>
      </c>
      <c r="M57">
        <v>252.43379962</v>
      </c>
      <c r="N57">
        <v>384.83265525000002</v>
      </c>
      <c r="O57" s="13">
        <f t="shared" si="28"/>
        <v>-3.6079250399999978</v>
      </c>
      <c r="P57" s="13">
        <f t="shared" si="29"/>
        <v>-110.99656016</v>
      </c>
      <c r="Q57" s="13">
        <f t="shared" si="30"/>
        <v>3.2504836499430471E-2</v>
      </c>
      <c r="S57" s="13" t="str">
        <f t="shared" si="31"/>
        <v>2 - Ear</v>
      </c>
      <c r="T57" s="13" t="b">
        <f t="shared" si="42"/>
        <v>0</v>
      </c>
      <c r="U57" s="13">
        <f t="shared" si="43"/>
        <v>1.400084387124308E-2</v>
      </c>
      <c r="W57" s="13">
        <f t="shared" si="32"/>
        <v>60.853973649552955</v>
      </c>
      <c r="X57" s="13">
        <f t="shared" si="33"/>
        <v>36.482740912766111</v>
      </c>
      <c r="Y57" s="13">
        <f t="shared" si="34"/>
        <v>48.364541149197905</v>
      </c>
      <c r="Z57" s="13">
        <f t="shared" si="35"/>
        <v>36.860665237141887</v>
      </c>
      <c r="AA57" s="13">
        <f t="shared" si="36"/>
        <v>666.65269700853059</v>
      </c>
      <c r="AB57" s="13"/>
      <c r="AC57" s="13">
        <f t="shared" si="37"/>
        <v>113.93131518827698</v>
      </c>
      <c r="AD57" s="13">
        <f t="shared" si="38"/>
        <v>56.228478609697618</v>
      </c>
      <c r="AE57" s="13">
        <f t="shared" si="39"/>
        <v>111.05518218636517</v>
      </c>
      <c r="AF57" s="13">
        <f t="shared" si="40"/>
        <v>60.578969580491169</v>
      </c>
      <c r="AG57" s="13">
        <f t="shared" si="41"/>
        <v>1004.3876833410557</v>
      </c>
    </row>
    <row r="58" spans="1:33" x14ac:dyDescent="0.3">
      <c r="A58">
        <v>309.63114768000003</v>
      </c>
      <c r="B58">
        <v>404.78948191000001</v>
      </c>
      <c r="C58">
        <v>334.03280040999999</v>
      </c>
      <c r="D58">
        <v>377.66846185999998</v>
      </c>
      <c r="E58">
        <v>285.67653709000001</v>
      </c>
      <c r="F58">
        <v>376.77367792000001</v>
      </c>
      <c r="G58" s="13">
        <f t="shared" si="25"/>
        <v>-0.89478393999996797</v>
      </c>
      <c r="H58" s="13">
        <f t="shared" si="26"/>
        <v>-48.356263319999982</v>
      </c>
      <c r="I58" s="13">
        <f t="shared" si="27"/>
        <v>1.8503992628187391E-2</v>
      </c>
      <c r="K58">
        <v>363.43035978</v>
      </c>
      <c r="L58">
        <v>388.44058029000001</v>
      </c>
      <c r="M58">
        <v>252.43379962</v>
      </c>
      <c r="N58">
        <v>384.83265525000002</v>
      </c>
      <c r="O58" s="13">
        <f t="shared" si="28"/>
        <v>-3.6079250399999978</v>
      </c>
      <c r="P58" s="13">
        <f t="shared" si="29"/>
        <v>-110.99656016</v>
      </c>
      <c r="Q58" s="13">
        <f t="shared" si="30"/>
        <v>3.2504836499430471E-2</v>
      </c>
      <c r="S58" s="13" t="str">
        <f t="shared" si="31"/>
        <v>2 - Ear</v>
      </c>
      <c r="T58" s="13" t="b">
        <f t="shared" si="42"/>
        <v>0</v>
      </c>
      <c r="U58" s="13">
        <f t="shared" si="43"/>
        <v>1.400084387124308E-2</v>
      </c>
      <c r="W58" s="13">
        <f t="shared" si="32"/>
        <v>60.853973649552955</v>
      </c>
      <c r="X58" s="13">
        <f t="shared" si="33"/>
        <v>36.482740912766111</v>
      </c>
      <c r="Y58" s="13">
        <f t="shared" si="34"/>
        <v>48.364541149197905</v>
      </c>
      <c r="Z58" s="13">
        <f t="shared" si="35"/>
        <v>36.860665237141887</v>
      </c>
      <c r="AA58" s="13">
        <f t="shared" si="36"/>
        <v>666.65269700853059</v>
      </c>
      <c r="AB58" s="13"/>
      <c r="AC58" s="13">
        <f t="shared" si="37"/>
        <v>113.93131518827698</v>
      </c>
      <c r="AD58" s="13">
        <f t="shared" si="38"/>
        <v>56.228478609697618</v>
      </c>
      <c r="AE58" s="13">
        <f t="shared" si="39"/>
        <v>111.05518218636517</v>
      </c>
      <c r="AF58" s="13">
        <f t="shared" si="40"/>
        <v>60.578969580491169</v>
      </c>
      <c r="AG58" s="13">
        <f t="shared" si="41"/>
        <v>1004.3876833410557</v>
      </c>
    </row>
    <row r="59" spans="1:33" x14ac:dyDescent="0.3">
      <c r="A59">
        <v>310.42801484</v>
      </c>
      <c r="B59">
        <v>402.11184860999998</v>
      </c>
      <c r="C59">
        <v>335.06593003</v>
      </c>
      <c r="D59">
        <v>375.84285814999998</v>
      </c>
      <c r="E59">
        <v>286.38951391000001</v>
      </c>
      <c r="F59">
        <v>374.61876375000003</v>
      </c>
      <c r="G59" s="13">
        <f t="shared" si="25"/>
        <v>-1.2240943999999558</v>
      </c>
      <c r="H59" s="13">
        <f t="shared" si="26"/>
        <v>-48.676416119999999</v>
      </c>
      <c r="I59" s="13">
        <f t="shared" si="27"/>
        <v>2.5147586810463727E-2</v>
      </c>
      <c r="K59">
        <v>367.84196684</v>
      </c>
      <c r="L59">
        <v>389.30775813000002</v>
      </c>
      <c r="M59">
        <v>254.9554904</v>
      </c>
      <c r="N59">
        <v>386.84530376999999</v>
      </c>
      <c r="O59" s="13">
        <f t="shared" si="28"/>
        <v>-2.4624543600000379</v>
      </c>
      <c r="P59" s="13">
        <f t="shared" si="29"/>
        <v>-112.88647644</v>
      </c>
      <c r="Q59" s="13">
        <f t="shared" si="30"/>
        <v>2.1813546118687216E-2</v>
      </c>
      <c r="S59" s="13" t="str">
        <f t="shared" si="31"/>
        <v>1 - Eye</v>
      </c>
      <c r="T59" s="26" t="b">
        <f t="shared" si="42"/>
        <v>1</v>
      </c>
      <c r="U59" s="26">
        <f t="shared" si="43"/>
        <v>3.334040691776511E-3</v>
      </c>
      <c r="W59" s="13">
        <f t="shared" si="32"/>
        <v>60.613508245591177</v>
      </c>
      <c r="X59" s="13">
        <f t="shared" si="33"/>
        <v>36.01509023586091</v>
      </c>
      <c r="Y59" s="13">
        <f t="shared" si="34"/>
        <v>48.691805197461171</v>
      </c>
      <c r="Z59" s="13">
        <f t="shared" si="35"/>
        <v>36.520121057860273</v>
      </c>
      <c r="AA59" s="13">
        <f t="shared" si="36"/>
        <v>654.41972234751142</v>
      </c>
      <c r="AB59" s="13"/>
      <c r="AC59" s="13">
        <f t="shared" si="37"/>
        <v>114.63631663294272</v>
      </c>
      <c r="AD59" s="13">
        <f t="shared" si="38"/>
        <v>58.824370946728607</v>
      </c>
      <c r="AE59" s="13">
        <f t="shared" si="39"/>
        <v>112.91333067673523</v>
      </c>
      <c r="AF59" s="13">
        <f t="shared" si="40"/>
        <v>57.534931642421611</v>
      </c>
      <c r="AG59" s="13">
        <f t="shared" si="41"/>
        <v>793.39394736668771</v>
      </c>
    </row>
    <row r="60" spans="1:33" x14ac:dyDescent="0.3">
      <c r="A60">
        <v>311.03682963</v>
      </c>
      <c r="B60">
        <v>408.38885011000002</v>
      </c>
      <c r="C60">
        <v>334.79948316000002</v>
      </c>
      <c r="D60">
        <v>378.97339302</v>
      </c>
      <c r="E60">
        <v>285.76932333000002</v>
      </c>
      <c r="F60">
        <v>379.38868652999997</v>
      </c>
      <c r="G60" s="13">
        <f t="shared" si="25"/>
        <v>0.4152935099999695</v>
      </c>
      <c r="H60" s="13">
        <f t="shared" si="26"/>
        <v>-49.030159830000002</v>
      </c>
      <c r="I60" s="13">
        <f t="shared" si="27"/>
        <v>-8.470164311923465E-3</v>
      </c>
      <c r="K60">
        <v>364.03515578000003</v>
      </c>
      <c r="L60">
        <v>388.94648869000002</v>
      </c>
      <c r="M60">
        <v>254.87652815000001</v>
      </c>
      <c r="N60">
        <v>390.71370110999999</v>
      </c>
      <c r="O60" s="13">
        <f t="shared" si="28"/>
        <v>1.7672124199999644</v>
      </c>
      <c r="P60" s="13">
        <f t="shared" si="29"/>
        <v>-109.15862763000001</v>
      </c>
      <c r="Q60" s="13">
        <f t="shared" si="30"/>
        <v>-1.6189397561776255E-2</v>
      </c>
      <c r="S60" s="13" t="str">
        <f t="shared" si="31"/>
        <v>1 - Eye</v>
      </c>
      <c r="T60" s="26" t="b">
        <f t="shared" ref="T60:T63" si="44">IF(ABS(I60-Q60)&lt;0.01,TRUE,FALSE)</f>
        <v>1</v>
      </c>
      <c r="U60" s="26">
        <f t="shared" ref="U60:U63" si="45">ABS(I60-Q60)</f>
        <v>7.7192332498527902E-3</v>
      </c>
      <c r="W60" s="13">
        <f t="shared" si="32"/>
        <v>62.655036494921916</v>
      </c>
      <c r="X60" s="13">
        <f t="shared" si="33"/>
        <v>37.814452509595519</v>
      </c>
      <c r="Y60" s="13">
        <f t="shared" si="34"/>
        <v>49.031918600589087</v>
      </c>
      <c r="Z60" s="13">
        <f t="shared" si="35"/>
        <v>38.463701879659219</v>
      </c>
      <c r="AA60" s="13">
        <f t="shared" si="36"/>
        <v>716.1880434019107</v>
      </c>
      <c r="AB60" s="13"/>
      <c r="AC60" s="13">
        <f t="shared" si="37"/>
        <v>112.25049412424238</v>
      </c>
      <c r="AD60" s="13">
        <f t="shared" si="38"/>
        <v>56.451997239138322</v>
      </c>
      <c r="AE60" s="13">
        <f t="shared" si="39"/>
        <v>109.1729317450182</v>
      </c>
      <c r="AF60" s="13">
        <f t="shared" si="40"/>
        <v>58.876059264328241</v>
      </c>
      <c r="AG60" s="13">
        <f t="shared" si="41"/>
        <v>1014.3210951410844</v>
      </c>
    </row>
    <row r="61" spans="1:33" x14ac:dyDescent="0.3">
      <c r="A61">
        <v>310.77714180999999</v>
      </c>
      <c r="B61">
        <v>407.65065671999997</v>
      </c>
      <c r="C61">
        <v>335.15893628999999</v>
      </c>
      <c r="D61">
        <v>377.88919987000003</v>
      </c>
      <c r="E61">
        <v>286.19527223</v>
      </c>
      <c r="F61">
        <v>378.83560094000001</v>
      </c>
      <c r="G61" s="13">
        <f t="shared" si="25"/>
        <v>0.94640106999997897</v>
      </c>
      <c r="H61" s="13">
        <f t="shared" si="26"/>
        <v>-48.963664059999985</v>
      </c>
      <c r="I61" s="13">
        <f t="shared" si="27"/>
        <v>-1.9328640700586885E-2</v>
      </c>
      <c r="K61">
        <v>364.57080560999998</v>
      </c>
      <c r="L61">
        <v>386.65024076999998</v>
      </c>
      <c r="M61">
        <v>255.14277355999999</v>
      </c>
      <c r="N61">
        <v>388.46574086999999</v>
      </c>
      <c r="O61" s="13">
        <f t="shared" si="28"/>
        <v>1.8155001000000084</v>
      </c>
      <c r="P61" s="13">
        <f t="shared" si="29"/>
        <v>-109.42803204999998</v>
      </c>
      <c r="Q61" s="13">
        <f t="shared" si="30"/>
        <v>-1.6590813761235036E-2</v>
      </c>
      <c r="S61" s="13" t="str">
        <f t="shared" si="31"/>
        <v>2 - Ear</v>
      </c>
      <c r="T61" s="26" t="b">
        <f t="shared" si="44"/>
        <v>1</v>
      </c>
      <c r="U61" s="26">
        <f t="shared" si="45"/>
        <v>2.7378269393518485E-3</v>
      </c>
      <c r="W61" s="13">
        <f t="shared" si="32"/>
        <v>62.66109071247557</v>
      </c>
      <c r="X61" s="13">
        <f t="shared" si="33"/>
        <v>38.473578153056764</v>
      </c>
      <c r="Y61" s="13">
        <f t="shared" si="34"/>
        <v>48.972809529021632</v>
      </c>
      <c r="Z61" s="13">
        <f t="shared" si="35"/>
        <v>37.875793742872744</v>
      </c>
      <c r="AA61" s="13">
        <f t="shared" si="36"/>
        <v>717.07750937759545</v>
      </c>
      <c r="AB61" s="13"/>
      <c r="AC61" s="13">
        <f t="shared" si="37"/>
        <v>113.01997044171557</v>
      </c>
      <c r="AD61" s="13">
        <f t="shared" si="38"/>
        <v>57.747517133643449</v>
      </c>
      <c r="AE61" s="13">
        <f t="shared" si="39"/>
        <v>109.44309132580698</v>
      </c>
      <c r="AF61" s="13">
        <f t="shared" si="40"/>
        <v>58.849332423980712</v>
      </c>
      <c r="AG61" s="13">
        <f t="shared" si="41"/>
        <v>1100.1858938158316</v>
      </c>
    </row>
    <row r="62" spans="1:33" x14ac:dyDescent="0.3">
      <c r="A62">
        <v>310.38945834999998</v>
      </c>
      <c r="B62">
        <v>403.65102082999999</v>
      </c>
      <c r="C62">
        <v>335.27945441000003</v>
      </c>
      <c r="D62">
        <v>377.25349383000002</v>
      </c>
      <c r="E62">
        <v>285.29154536999999</v>
      </c>
      <c r="F62">
        <v>376.00872229999999</v>
      </c>
      <c r="G62" s="13">
        <f t="shared" si="25"/>
        <v>-1.2447715300000368</v>
      </c>
      <c r="H62" s="13">
        <f t="shared" si="26"/>
        <v>-49.987909040000034</v>
      </c>
      <c r="I62" s="13">
        <f t="shared" si="27"/>
        <v>2.4901452249262473E-2</v>
      </c>
      <c r="K62">
        <v>365.20785131000002</v>
      </c>
      <c r="L62">
        <v>388.60995344000003</v>
      </c>
      <c r="M62">
        <v>254.34232270000001</v>
      </c>
      <c r="N62">
        <v>385.77751401</v>
      </c>
      <c r="O62" s="13">
        <f t="shared" si="28"/>
        <v>-2.8324394300000222</v>
      </c>
      <c r="P62" s="13">
        <f t="shared" si="29"/>
        <v>-110.86552861000001</v>
      </c>
      <c r="Q62" s="13">
        <f t="shared" si="30"/>
        <v>2.5548423080756749E-2</v>
      </c>
      <c r="S62" s="13" t="str">
        <f t="shared" si="31"/>
        <v>2 - Ear</v>
      </c>
      <c r="T62" s="26" t="b">
        <f t="shared" si="44"/>
        <v>1</v>
      </c>
      <c r="U62" s="26">
        <f t="shared" si="45"/>
        <v>6.4697083149427639E-4</v>
      </c>
      <c r="W62" s="13">
        <f t="shared" si="32"/>
        <v>61.810579224876577</v>
      </c>
      <c r="X62" s="13">
        <f t="shared" si="33"/>
        <v>36.281418599367711</v>
      </c>
      <c r="Y62" s="13">
        <f t="shared" si="34"/>
        <v>50.00340494759547</v>
      </c>
      <c r="Z62" s="13">
        <f t="shared" si="35"/>
        <v>37.336334902789972</v>
      </c>
      <c r="AA62" s="13">
        <f t="shared" si="36"/>
        <v>675.26976851712232</v>
      </c>
      <c r="AB62" s="13"/>
      <c r="AC62" s="13">
        <f t="shared" si="37"/>
        <v>113.28711331385298</v>
      </c>
      <c r="AD62" s="13">
        <f t="shared" si="38"/>
        <v>56.844436094902917</v>
      </c>
      <c r="AE62" s="13">
        <f t="shared" si="39"/>
        <v>110.90170488815467</v>
      </c>
      <c r="AF62" s="13">
        <f t="shared" si="40"/>
        <v>58.828085644648375</v>
      </c>
      <c r="AG62" s="13">
        <f t="shared" si="41"/>
        <v>911.40283238006043</v>
      </c>
    </row>
    <row r="63" spans="1:33" x14ac:dyDescent="0.3">
      <c r="A63">
        <v>308.75844658</v>
      </c>
      <c r="B63">
        <v>377.98924663999998</v>
      </c>
      <c r="C63">
        <v>332.59224627999998</v>
      </c>
      <c r="D63">
        <v>353.13620706</v>
      </c>
      <c r="E63">
        <v>282.54896381999998</v>
      </c>
      <c r="F63">
        <v>351.61024307000002</v>
      </c>
      <c r="G63" s="13">
        <f t="shared" si="25"/>
        <v>-1.5259639899999797</v>
      </c>
      <c r="H63" s="13">
        <f t="shared" si="26"/>
        <v>-50.04328246</v>
      </c>
      <c r="I63" s="13">
        <f t="shared" si="27"/>
        <v>3.0492883659653924E-2</v>
      </c>
      <c r="K63">
        <v>363.37024711999999</v>
      </c>
      <c r="L63">
        <v>371.56633815999999</v>
      </c>
      <c r="M63">
        <v>257.14115354</v>
      </c>
      <c r="N63">
        <v>367.98622325999997</v>
      </c>
      <c r="O63" s="13">
        <f t="shared" si="28"/>
        <v>-3.5801149000000123</v>
      </c>
      <c r="P63" s="13">
        <f t="shared" si="29"/>
        <v>-106.22909357999998</v>
      </c>
      <c r="Q63" s="13">
        <f t="shared" si="30"/>
        <v>3.3701830443501495E-2</v>
      </c>
      <c r="S63" s="13" t="str">
        <f t="shared" si="31"/>
        <v>2 - Ear</v>
      </c>
      <c r="T63" s="26" t="b">
        <f t="shared" si="44"/>
        <v>1</v>
      </c>
      <c r="U63" s="26">
        <f t="shared" si="45"/>
        <v>3.2089467838475709E-3</v>
      </c>
      <c r="W63" s="13">
        <f t="shared" si="32"/>
        <v>60.8433741806884</v>
      </c>
      <c r="X63" s="13">
        <f t="shared" si="33"/>
        <v>34.434337288595586</v>
      </c>
      <c r="Y63" s="13">
        <f t="shared" si="34"/>
        <v>50.066542575557584</v>
      </c>
      <c r="Z63" s="13">
        <f t="shared" si="35"/>
        <v>37.185868497223623</v>
      </c>
      <c r="AA63" s="13">
        <f t="shared" si="36"/>
        <v>640.04859988928558</v>
      </c>
      <c r="AB63" s="13"/>
      <c r="AC63" s="13">
        <f t="shared" si="37"/>
        <v>106.92761066539171</v>
      </c>
      <c r="AD63" s="13">
        <f t="shared" si="38"/>
        <v>54.988203385482585</v>
      </c>
      <c r="AE63" s="13">
        <f t="shared" si="39"/>
        <v>106.28940467198787</v>
      </c>
      <c r="AF63" s="13">
        <f t="shared" si="40"/>
        <v>52.577613273312991</v>
      </c>
      <c r="AG63" s="13">
        <f t="shared" si="41"/>
        <v>438.90813340338349</v>
      </c>
    </row>
    <row r="64" spans="1:33" x14ac:dyDescent="0.3">
      <c r="A64">
        <v>319.25174819</v>
      </c>
      <c r="B64">
        <v>369.89369481</v>
      </c>
      <c r="C64">
        <v>347.24952868999998</v>
      </c>
      <c r="D64">
        <v>342.12506164000001</v>
      </c>
      <c r="E64">
        <v>296.85159694999999</v>
      </c>
      <c r="F64">
        <v>343.20989585000001</v>
      </c>
      <c r="G64" s="13">
        <f t="shared" si="25"/>
        <v>1.0848342099999968</v>
      </c>
      <c r="H64" s="13">
        <f t="shared" si="26"/>
        <v>-50.39793173999999</v>
      </c>
      <c r="I64" s="13">
        <f t="shared" si="27"/>
        <v>-2.152537162827621E-2</v>
      </c>
      <c r="K64">
        <v>372.70909081999997</v>
      </c>
      <c r="L64">
        <v>356.79371623999998</v>
      </c>
      <c r="M64">
        <v>267.68074494000001</v>
      </c>
      <c r="N64">
        <v>360.56176656999997</v>
      </c>
      <c r="O64" s="13">
        <f t="shared" si="28"/>
        <v>3.7680503299999941</v>
      </c>
      <c r="P64" s="13">
        <f t="shared" si="29"/>
        <v>-105.02834587999996</v>
      </c>
      <c r="Q64" s="13">
        <f t="shared" si="30"/>
        <v>-3.5876508369513657E-2</v>
      </c>
      <c r="S64" s="13" t="str">
        <f t="shared" si="31"/>
        <v>1 - Eye</v>
      </c>
      <c r="T64" s="13" t="b">
        <f t="shared" ref="T64:T77" si="46">IF(ABS(I64-Q64)&lt;0.01,TRUE,FALSE)</f>
        <v>0</v>
      </c>
      <c r="U64" s="13">
        <f t="shared" ref="U64:U77" si="47">ABS(I64-Q64)</f>
        <v>1.4351136741237447E-2</v>
      </c>
      <c r="W64" s="13">
        <f t="shared" si="32"/>
        <v>62.341132338234189</v>
      </c>
      <c r="X64" s="13">
        <f t="shared" si="33"/>
        <v>39.433142165647951</v>
      </c>
      <c r="Y64" s="13">
        <f t="shared" si="34"/>
        <v>50.409606117612988</v>
      </c>
      <c r="Z64" s="13">
        <f t="shared" si="35"/>
        <v>34.839516393207454</v>
      </c>
      <c r="AA64" s="13">
        <f t="shared" si="36"/>
        <v>684.55436446214367</v>
      </c>
      <c r="AB64" s="13"/>
      <c r="AC64" s="13">
        <f t="shared" si="37"/>
        <v>106.27174411033971</v>
      </c>
      <c r="AD64" s="13">
        <f t="shared" si="38"/>
        <v>55.03904904334442</v>
      </c>
      <c r="AE64" s="13">
        <f t="shared" si="39"/>
        <v>105.09591638868905</v>
      </c>
      <c r="AF64" s="13">
        <f t="shared" si="40"/>
        <v>52.408522788645925</v>
      </c>
      <c r="AG64" s="13">
        <f t="shared" si="41"/>
        <v>587.21956136633071</v>
      </c>
    </row>
    <row r="65" spans="1:33" x14ac:dyDescent="0.3">
      <c r="A65">
        <v>291.39680499000002</v>
      </c>
      <c r="B65">
        <v>368.86864974999997</v>
      </c>
      <c r="C65">
        <v>319.25257581</v>
      </c>
      <c r="D65">
        <v>342.32089925000002</v>
      </c>
      <c r="E65">
        <v>267.81606340000002</v>
      </c>
      <c r="F65">
        <v>342.76700513999998</v>
      </c>
      <c r="G65" s="13">
        <f t="shared" si="25"/>
        <v>0.44610588999995571</v>
      </c>
      <c r="H65" s="13">
        <f t="shared" si="26"/>
        <v>-51.436512409999978</v>
      </c>
      <c r="I65" s="13">
        <f t="shared" si="27"/>
        <v>-8.6729420230526062E-3</v>
      </c>
      <c r="K65">
        <v>346.71954251</v>
      </c>
      <c r="L65">
        <v>359.23419108000002</v>
      </c>
      <c r="M65">
        <v>239.83519398999999</v>
      </c>
      <c r="N65">
        <v>355.39139355999998</v>
      </c>
      <c r="O65" s="13">
        <f t="shared" si="28"/>
        <v>-3.8427975200000333</v>
      </c>
      <c r="P65" s="13">
        <f t="shared" si="29"/>
        <v>-106.88434852</v>
      </c>
      <c r="Q65" s="13">
        <f t="shared" si="30"/>
        <v>3.5952855335792927E-2</v>
      </c>
      <c r="S65" s="13" t="str">
        <f t="shared" si="31"/>
        <v>2 - Ear</v>
      </c>
      <c r="T65" s="13" t="b">
        <f t="shared" si="46"/>
        <v>0</v>
      </c>
      <c r="U65" s="13">
        <f t="shared" si="47"/>
        <v>4.4625797358845531E-2</v>
      </c>
      <c r="W65" s="13">
        <f t="shared" si="32"/>
        <v>62.547304800283463</v>
      </c>
      <c r="X65" s="13">
        <f t="shared" si="33"/>
        <v>38.480216015331955</v>
      </c>
      <c r="Y65" s="13">
        <f t="shared" si="34"/>
        <v>51.438446898882688</v>
      </c>
      <c r="Z65" s="13">
        <f t="shared" si="35"/>
        <v>35.175946686352276</v>
      </c>
      <c r="AA65" s="13">
        <f t="shared" si="36"/>
        <v>676.54853730877016</v>
      </c>
      <c r="AB65" s="13"/>
      <c r="AC65" s="13">
        <f t="shared" si="37"/>
        <v>108.20133217188663</v>
      </c>
      <c r="AD65" s="13">
        <f t="shared" si="38"/>
        <v>56.155392266199605</v>
      </c>
      <c r="AE65" s="13">
        <f t="shared" si="39"/>
        <v>106.95340598281359</v>
      </c>
      <c r="AF65" s="13">
        <f t="shared" si="40"/>
        <v>53.29386609476007</v>
      </c>
      <c r="AG65" s="13">
        <f t="shared" si="41"/>
        <v>621.18345841363941</v>
      </c>
    </row>
    <row r="66" spans="1:33" x14ac:dyDescent="0.3">
      <c r="A66">
        <v>314.25807516999998</v>
      </c>
      <c r="B66">
        <v>370.46405487999999</v>
      </c>
      <c r="C66">
        <v>342.84083487999999</v>
      </c>
      <c r="D66">
        <v>343.57400553999997</v>
      </c>
      <c r="E66">
        <v>289.54153753999998</v>
      </c>
      <c r="F66">
        <v>339.42773084999999</v>
      </c>
      <c r="G66" s="13">
        <f t="shared" si="25"/>
        <v>-4.1462746899999843</v>
      </c>
      <c r="H66" s="13">
        <f t="shared" si="26"/>
        <v>-53.29929734000001</v>
      </c>
      <c r="I66" s="13">
        <f t="shared" si="27"/>
        <v>7.7792295525972943E-2</v>
      </c>
      <c r="K66">
        <v>373.48523634999998</v>
      </c>
      <c r="L66">
        <v>357.12996212000002</v>
      </c>
      <c r="M66">
        <v>258.41297723999998</v>
      </c>
      <c r="N66">
        <v>351.32184463999999</v>
      </c>
      <c r="O66" s="13">
        <f t="shared" si="28"/>
        <v>-5.8081174800000213</v>
      </c>
      <c r="P66" s="13">
        <f t="shared" si="29"/>
        <v>-115.07225911</v>
      </c>
      <c r="Q66" s="13">
        <f t="shared" si="30"/>
        <v>5.0473654770676911E-2</v>
      </c>
      <c r="S66" s="13" t="str">
        <f t="shared" si="31"/>
        <v>1 - Eye</v>
      </c>
      <c r="T66" s="13" t="b">
        <f t="shared" si="46"/>
        <v>0</v>
      </c>
      <c r="U66" s="13">
        <f t="shared" si="47"/>
        <v>2.7318640755296032E-2</v>
      </c>
      <c r="W66" s="13">
        <f t="shared" si="32"/>
        <v>66.189739194615541</v>
      </c>
      <c r="X66" s="13">
        <f t="shared" si="33"/>
        <v>39.243456857764642</v>
      </c>
      <c r="Y66" s="13">
        <f t="shared" si="34"/>
        <v>53.460328195239008</v>
      </c>
      <c r="Z66" s="13">
        <f t="shared" si="35"/>
        <v>39.675693336227432</v>
      </c>
      <c r="AA66" s="13">
        <f t="shared" si="36"/>
        <v>775.86635420792811</v>
      </c>
      <c r="AB66" s="13"/>
      <c r="AC66" s="13">
        <f t="shared" si="37"/>
        <v>117.48153281592121</v>
      </c>
      <c r="AD66" s="13">
        <f t="shared" si="38"/>
        <v>60.709592744260625</v>
      </c>
      <c r="AE66" s="13">
        <f t="shared" si="39"/>
        <v>115.21874433155597</v>
      </c>
      <c r="AF66" s="13">
        <f t="shared" si="40"/>
        <v>59.034728556025833</v>
      </c>
      <c r="AG66" s="13">
        <f t="shared" si="41"/>
        <v>939.19124360791466</v>
      </c>
    </row>
    <row r="67" spans="1:33" x14ac:dyDescent="0.3">
      <c r="A67">
        <v>316.00895192000002</v>
      </c>
      <c r="B67">
        <v>370.30706909999998</v>
      </c>
      <c r="C67">
        <v>347.13648067000003</v>
      </c>
      <c r="D67">
        <v>337.89775777</v>
      </c>
      <c r="E67">
        <v>289.72847816000001</v>
      </c>
      <c r="F67">
        <v>339.29033002</v>
      </c>
      <c r="G67" s="13">
        <f t="shared" ref="G67:G98" si="48">F67-D67</f>
        <v>1.3925722500000006</v>
      </c>
      <c r="H67" s="13">
        <f t="shared" ref="H67:H102" si="49">E67-C67</f>
        <v>-57.408002510000017</v>
      </c>
      <c r="I67" s="13">
        <f t="shared" ref="I67:I98" si="50">G67/H67</f>
        <v>-2.4257458701117944E-2</v>
      </c>
      <c r="K67">
        <v>378.26023762</v>
      </c>
      <c r="L67">
        <v>348.51703208999999</v>
      </c>
      <c r="M67">
        <v>261.41277465000002</v>
      </c>
      <c r="N67">
        <v>349.93960945999999</v>
      </c>
      <c r="O67" s="13">
        <f t="shared" ref="O67:O98" si="51">N67-L67</f>
        <v>1.4225773699999991</v>
      </c>
      <c r="P67" s="13">
        <f t="shared" ref="P67:P102" si="52">M67-K67</f>
        <v>-116.84746296999998</v>
      </c>
      <c r="Q67" s="13">
        <f t="shared" ref="Q67:Q98" si="53">O67/P67</f>
        <v>-1.2174653465648963E-2</v>
      </c>
      <c r="S67" s="13" t="str">
        <f t="shared" ref="S67:S102" si="54">IF(I67&gt;Q67,"1 - Eye","2 - Ear")</f>
        <v>2 - Ear</v>
      </c>
      <c r="T67" s="13" t="b">
        <f t="shared" si="46"/>
        <v>0</v>
      </c>
      <c r="U67" s="13">
        <f t="shared" si="47"/>
        <v>1.2082805235468981E-2</v>
      </c>
      <c r="W67" s="13">
        <f t="shared" ref="W67:W98" si="55">(X67+Y67+Z67)/2</f>
        <v>71.507396235478552</v>
      </c>
      <c r="X67" s="13">
        <f t="shared" ref="X67:X102" si="56">SQRT(POWER(A67-C67,2)+POWER(B67-D67,2))</f>
        <v>44.93647190164068</v>
      </c>
      <c r="Y67" s="13">
        <f t="shared" ref="Y67:Y102" si="57">SQRT(POWER(C67-E67,2)+POWER(D67-F67,2))</f>
        <v>57.424890158011088</v>
      </c>
      <c r="Z67" s="13">
        <f t="shared" ref="Z67:Z102" si="58">SQRT(POWER(E67-A67,2)+POWER(F67-B67,2))</f>
        <v>40.653430411305351</v>
      </c>
      <c r="AA67" s="13">
        <f t="shared" ref="AA67:AA98" si="59">SQRT(W67*(W67-X67)*(W67-Y67)*(W67-Z67))</f>
        <v>908.60324671584135</v>
      </c>
      <c r="AB67" s="13"/>
      <c r="AC67" s="13">
        <f t="shared" ref="AC67:AC98" si="60">(AD67+AE67+AF67)/2</f>
        <v>120.54121876857475</v>
      </c>
      <c r="AD67" s="13">
        <f t="shared" ref="AD67:AD102" si="61">SQRT(POWER(A67-K67,2)+POWER(B67-L67,2))</f>
        <v>65.954744212984338</v>
      </c>
      <c r="AE67" s="13">
        <f t="shared" ref="AE67:AE102" si="62">SQRT(POWER(K67-M67,2)+POWER(L67-N67,2))</f>
        <v>116.85612234238801</v>
      </c>
      <c r="AF67" s="13">
        <f t="shared" ref="AF67:AF102" si="63">SQRT(POWER(M67-A67,2)+POWER(N67-B67,2))</f>
        <v>58.271570981777153</v>
      </c>
      <c r="AG67" s="13">
        <f t="shared" ref="AG67:AG98" si="64">SQRT(AC67*(AC67-AD67)*(AC67-AE67)*(AC67-AF67))</f>
        <v>1228.7766361753395</v>
      </c>
    </row>
    <row r="68" spans="1:33" x14ac:dyDescent="0.3">
      <c r="A68">
        <v>288.56325479999998</v>
      </c>
      <c r="B68">
        <v>385.06133131000001</v>
      </c>
      <c r="C68">
        <v>315.86968049000001</v>
      </c>
      <c r="D68">
        <v>362.84244629</v>
      </c>
      <c r="E68">
        <v>267.98881312999998</v>
      </c>
      <c r="F68">
        <v>359.61960657999998</v>
      </c>
      <c r="G68" s="13">
        <f t="shared" si="48"/>
        <v>-3.2228397100000166</v>
      </c>
      <c r="H68" s="13">
        <f t="shared" si="49"/>
        <v>-47.880867360000025</v>
      </c>
      <c r="I68" s="13">
        <f t="shared" si="50"/>
        <v>6.7309551553621116E-2</v>
      </c>
      <c r="K68">
        <v>345.98507039999998</v>
      </c>
      <c r="L68">
        <v>376.59553275000002</v>
      </c>
      <c r="M68">
        <v>243.73231908</v>
      </c>
      <c r="N68">
        <v>366.96012757</v>
      </c>
      <c r="O68" s="13">
        <f t="shared" si="51"/>
        <v>-9.6354051800000207</v>
      </c>
      <c r="P68" s="13">
        <f t="shared" si="52"/>
        <v>-102.25275131999999</v>
      </c>
      <c r="Q68" s="13">
        <f t="shared" si="53"/>
        <v>9.4231255938004244E-2</v>
      </c>
      <c r="S68" s="13" t="str">
        <f t="shared" si="54"/>
        <v>2 - Ear</v>
      </c>
      <c r="T68" s="13" t="b">
        <f t="shared" si="46"/>
        <v>0</v>
      </c>
      <c r="U68" s="13">
        <f t="shared" si="47"/>
        <v>2.6921704384383127E-2</v>
      </c>
      <c r="W68" s="13">
        <f t="shared" si="55"/>
        <v>57.956519246664953</v>
      </c>
      <c r="X68" s="13">
        <f t="shared" si="56"/>
        <v>35.203973291312934</v>
      </c>
      <c r="Y68" s="13">
        <f t="shared" si="57"/>
        <v>47.989208734279714</v>
      </c>
      <c r="Z68" s="13">
        <f t="shared" si="58"/>
        <v>32.719856467737259</v>
      </c>
      <c r="AA68" s="13">
        <f t="shared" si="59"/>
        <v>575.93185979080442</v>
      </c>
      <c r="AB68" s="13"/>
      <c r="AC68" s="13">
        <f t="shared" si="60"/>
        <v>104.54780096870616</v>
      </c>
      <c r="AD68" s="13">
        <f t="shared" si="61"/>
        <v>58.042524514866699</v>
      </c>
      <c r="AE68" s="13">
        <f t="shared" si="62"/>
        <v>102.70572615727193</v>
      </c>
      <c r="AF68" s="13">
        <f t="shared" si="63"/>
        <v>48.347351265273687</v>
      </c>
      <c r="AG68" s="13">
        <f t="shared" si="64"/>
        <v>709.4668271790697</v>
      </c>
    </row>
    <row r="69" spans="1:33" x14ac:dyDescent="0.3">
      <c r="A69">
        <v>312.98142337000002</v>
      </c>
      <c r="B69">
        <v>352.66726146000002</v>
      </c>
      <c r="C69">
        <v>340.67610572000001</v>
      </c>
      <c r="D69">
        <v>319.80333585</v>
      </c>
      <c r="E69">
        <v>280.99860815</v>
      </c>
      <c r="F69">
        <v>317.85794017000001</v>
      </c>
      <c r="G69" s="13">
        <f t="shared" si="48"/>
        <v>-1.9453956799999901</v>
      </c>
      <c r="H69" s="13">
        <f t="shared" si="49"/>
        <v>-59.677497570000014</v>
      </c>
      <c r="I69" s="13">
        <f t="shared" si="50"/>
        <v>3.2598479480780776E-2</v>
      </c>
      <c r="K69">
        <v>370.64924587000002</v>
      </c>
      <c r="L69">
        <v>331.00223936999998</v>
      </c>
      <c r="M69">
        <v>238.74665494999999</v>
      </c>
      <c r="N69">
        <v>331.36628995000001</v>
      </c>
      <c r="O69" s="13">
        <f t="shared" si="51"/>
        <v>0.36405058000002555</v>
      </c>
      <c r="P69" s="13">
        <f t="shared" si="52"/>
        <v>-131.90259092000002</v>
      </c>
      <c r="Q69" s="13">
        <f t="shared" si="53"/>
        <v>-2.7599956715090241E-3</v>
      </c>
      <c r="S69" s="13" t="str">
        <f t="shared" si="54"/>
        <v>1 - Eye</v>
      </c>
      <c r="T69" s="13" t="b">
        <f t="shared" si="46"/>
        <v>0</v>
      </c>
      <c r="U69" s="13">
        <f t="shared" si="47"/>
        <v>3.5358475152289799E-2</v>
      </c>
      <c r="W69" s="13">
        <f t="shared" si="55"/>
        <v>74.978881408359754</v>
      </c>
      <c r="X69" s="13">
        <f t="shared" si="56"/>
        <v>42.977122250879212</v>
      </c>
      <c r="Y69" s="13">
        <f t="shared" si="57"/>
        <v>59.709197621213434</v>
      </c>
      <c r="Z69" s="13">
        <f t="shared" si="58"/>
        <v>47.271442944626862</v>
      </c>
      <c r="AA69" s="13">
        <f t="shared" si="59"/>
        <v>1007.5569780670497</v>
      </c>
      <c r="AB69" s="13"/>
      <c r="AC69" s="13">
        <f t="shared" si="60"/>
        <v>135.36832525072325</v>
      </c>
      <c r="AD69" s="13">
        <f t="shared" si="61"/>
        <v>61.603173084279476</v>
      </c>
      <c r="AE69" s="13">
        <f t="shared" si="62"/>
        <v>131.90309330805579</v>
      </c>
      <c r="AF69" s="13">
        <f t="shared" si="63"/>
        <v>77.230384109111256</v>
      </c>
      <c r="AG69" s="13">
        <f t="shared" si="64"/>
        <v>1418.3392708907834</v>
      </c>
    </row>
    <row r="70" spans="1:33" x14ac:dyDescent="0.3">
      <c r="A70">
        <v>316.01200698000002</v>
      </c>
      <c r="B70">
        <v>360.31897186999998</v>
      </c>
      <c r="C70">
        <v>350.02112140999998</v>
      </c>
      <c r="D70">
        <v>329.70654445000002</v>
      </c>
      <c r="E70">
        <v>293.83711005999999</v>
      </c>
      <c r="F70">
        <v>326.33661778999999</v>
      </c>
      <c r="G70" s="13">
        <f t="shared" si="48"/>
        <v>-3.3699266600000328</v>
      </c>
      <c r="H70" s="13">
        <f t="shared" si="49"/>
        <v>-56.184011349999992</v>
      </c>
      <c r="I70" s="13">
        <f t="shared" si="50"/>
        <v>5.9980171921277983E-2</v>
      </c>
      <c r="K70">
        <v>382.01761015</v>
      </c>
      <c r="L70">
        <v>340.05944462000002</v>
      </c>
      <c r="M70">
        <v>252.17801625000001</v>
      </c>
      <c r="N70">
        <v>337.47198522000002</v>
      </c>
      <c r="O70" s="13">
        <f t="shared" si="51"/>
        <v>-2.5874594000000002</v>
      </c>
      <c r="P70" s="13">
        <f t="shared" si="52"/>
        <v>-129.83959389999998</v>
      </c>
      <c r="Q70" s="13">
        <f t="shared" si="53"/>
        <v>1.9928123019183293E-2</v>
      </c>
      <c r="S70" s="13" t="str">
        <f t="shared" si="54"/>
        <v>1 - Eye</v>
      </c>
      <c r="T70" s="13" t="b">
        <f t="shared" si="46"/>
        <v>0</v>
      </c>
      <c r="U70" s="13">
        <f t="shared" si="47"/>
        <v>4.005204890209469E-2</v>
      </c>
      <c r="W70" s="13">
        <f t="shared" si="55"/>
        <v>71.309904018906138</v>
      </c>
      <c r="X70" s="13">
        <f t="shared" si="56"/>
        <v>45.757410075938481</v>
      </c>
      <c r="Y70" s="13">
        <f t="shared" si="57"/>
        <v>56.28498500551197</v>
      </c>
      <c r="Z70" s="39">
        <f t="shared" si="58"/>
        <v>40.577412956361812</v>
      </c>
      <c r="AA70" s="39">
        <f t="shared" si="59"/>
        <v>917.26859550848917</v>
      </c>
      <c r="AB70" s="13"/>
      <c r="AC70" s="13">
        <f t="shared" si="60"/>
        <v>133.35481653133803</v>
      </c>
      <c r="AD70" s="13">
        <f t="shared" si="61"/>
        <v>69.04482670141914</v>
      </c>
      <c r="AE70" s="13">
        <f t="shared" si="62"/>
        <v>129.86537294546056</v>
      </c>
      <c r="AF70" s="13">
        <f t="shared" si="63"/>
        <v>67.799433415796358</v>
      </c>
      <c r="AG70" s="13">
        <f t="shared" si="64"/>
        <v>1400.6378045604326</v>
      </c>
    </row>
    <row r="71" spans="1:33" x14ac:dyDescent="0.3">
      <c r="A71">
        <v>306.06702338999997</v>
      </c>
      <c r="B71">
        <v>384.89016457999998</v>
      </c>
      <c r="C71">
        <v>332.82731742999999</v>
      </c>
      <c r="D71">
        <v>361.08354611999999</v>
      </c>
      <c r="E71">
        <v>282.20626672999998</v>
      </c>
      <c r="F71">
        <v>358.65114932</v>
      </c>
      <c r="G71" s="13">
        <f t="shared" si="48"/>
        <v>-2.4323967999999923</v>
      </c>
      <c r="H71" s="13">
        <f t="shared" si="49"/>
        <v>-50.621050700000012</v>
      </c>
      <c r="I71" s="13">
        <f t="shared" si="50"/>
        <v>4.8051092704798237E-2</v>
      </c>
      <c r="K71">
        <v>364.65758270999999</v>
      </c>
      <c r="L71">
        <v>373.14690594000001</v>
      </c>
      <c r="M71">
        <v>255.77707323999999</v>
      </c>
      <c r="N71">
        <v>370.18540638000002</v>
      </c>
      <c r="O71" s="13">
        <f t="shared" si="51"/>
        <v>-2.9614995599999929</v>
      </c>
      <c r="P71" s="13">
        <f t="shared" si="52"/>
        <v>-108.88050946999999</v>
      </c>
      <c r="Q71" s="13">
        <f t="shared" si="53"/>
        <v>2.7199538047863188E-2</v>
      </c>
      <c r="S71" s="13" t="str">
        <f t="shared" si="54"/>
        <v>1 - Eye</v>
      </c>
      <c r="T71" s="13" t="b">
        <f t="shared" si="46"/>
        <v>0</v>
      </c>
      <c r="U71" s="13">
        <f t="shared" si="47"/>
        <v>2.0851554656935049E-2</v>
      </c>
      <c r="W71" s="13">
        <f t="shared" si="55"/>
        <v>60.981195186910298</v>
      </c>
      <c r="X71" s="13">
        <f t="shared" si="56"/>
        <v>35.817152589328934</v>
      </c>
      <c r="Y71" s="13">
        <f t="shared" si="57"/>
        <v>50.679456668009195</v>
      </c>
      <c r="Z71" s="13">
        <f t="shared" si="58"/>
        <v>35.465781116482482</v>
      </c>
      <c r="AA71" s="13">
        <f t="shared" si="59"/>
        <v>635.10384682458459</v>
      </c>
      <c r="AB71" s="13"/>
      <c r="AC71" s="13">
        <f t="shared" si="60"/>
        <v>110.53614597657572</v>
      </c>
      <c r="AD71" s="13">
        <f t="shared" si="61"/>
        <v>59.755817833214984</v>
      </c>
      <c r="AE71" s="13">
        <f t="shared" si="62"/>
        <v>108.9207777335924</v>
      </c>
      <c r="AF71" s="13">
        <f t="shared" si="63"/>
        <v>52.395696386344071</v>
      </c>
      <c r="AG71" s="13">
        <f t="shared" si="64"/>
        <v>726.06394960375326</v>
      </c>
    </row>
    <row r="72" spans="1:33" x14ac:dyDescent="0.3">
      <c r="A72">
        <v>308.90962343000001</v>
      </c>
      <c r="B72">
        <v>386.49892212999998</v>
      </c>
      <c r="C72">
        <v>335.20543954999999</v>
      </c>
      <c r="D72">
        <v>361.44778565000001</v>
      </c>
      <c r="E72">
        <v>284.16637730999997</v>
      </c>
      <c r="F72">
        <v>360.62949573999998</v>
      </c>
      <c r="G72" s="13">
        <f t="shared" si="48"/>
        <v>-0.81828991000003271</v>
      </c>
      <c r="H72" s="13">
        <f t="shared" si="49"/>
        <v>-51.039062240000021</v>
      </c>
      <c r="I72" s="13">
        <f t="shared" si="50"/>
        <v>1.6032620390872457E-2</v>
      </c>
      <c r="K72">
        <v>365.00134287999998</v>
      </c>
      <c r="L72">
        <v>371.48737017000002</v>
      </c>
      <c r="M72">
        <v>254.89247068</v>
      </c>
      <c r="N72">
        <v>372.57522220999999</v>
      </c>
      <c r="O72" s="13">
        <f t="shared" si="51"/>
        <v>1.0878520399999729</v>
      </c>
      <c r="P72" s="13">
        <f t="shared" si="52"/>
        <v>-110.10887219999998</v>
      </c>
      <c r="Q72" s="13">
        <f t="shared" si="53"/>
        <v>-9.8797855092368578E-3</v>
      </c>
      <c r="S72" s="13" t="str">
        <f t="shared" si="54"/>
        <v>1 - Eye</v>
      </c>
      <c r="T72" s="13" t="b">
        <f t="shared" si="46"/>
        <v>0</v>
      </c>
      <c r="U72" s="13">
        <f t="shared" si="47"/>
        <v>2.5912405900109313E-2</v>
      </c>
      <c r="W72" s="13">
        <f t="shared" si="55"/>
        <v>61.580744008156472</v>
      </c>
      <c r="X72" s="13">
        <f t="shared" si="56"/>
        <v>36.318444134577632</v>
      </c>
      <c r="Y72" s="13">
        <f t="shared" si="57"/>
        <v>51.045621484270356</v>
      </c>
      <c r="Z72" s="13">
        <f t="shared" si="58"/>
        <v>35.797422397464949</v>
      </c>
      <c r="AA72" s="13">
        <f t="shared" si="59"/>
        <v>650.05205749583308</v>
      </c>
      <c r="AB72" s="13"/>
      <c r="AC72" s="13">
        <f t="shared" si="60"/>
        <v>111.98138872940288</v>
      </c>
      <c r="AD72" s="13">
        <f t="shared" si="61"/>
        <v>58.065718656581559</v>
      </c>
      <c r="AE72" s="13">
        <f t="shared" si="62"/>
        <v>110.11424594128073</v>
      </c>
      <c r="AF72" s="13">
        <f t="shared" si="63"/>
        <v>55.78281286094348</v>
      </c>
      <c r="AG72" s="13">
        <f t="shared" si="64"/>
        <v>795.94278242825305</v>
      </c>
    </row>
    <row r="73" spans="1:33" x14ac:dyDescent="0.3">
      <c r="A73">
        <v>312.43655987</v>
      </c>
      <c r="B73">
        <v>363.79858802000001</v>
      </c>
      <c r="C73">
        <v>343.17931666999999</v>
      </c>
      <c r="D73">
        <v>328.87943973</v>
      </c>
      <c r="E73">
        <v>285.80506929000001</v>
      </c>
      <c r="F73">
        <v>326.27307131999999</v>
      </c>
      <c r="G73" s="13">
        <f t="shared" si="48"/>
        <v>-2.606368410000016</v>
      </c>
      <c r="H73" s="13">
        <f t="shared" si="49"/>
        <v>-57.374247379999986</v>
      </c>
      <c r="I73" s="13">
        <f t="shared" si="50"/>
        <v>4.5427496290061431E-2</v>
      </c>
      <c r="K73">
        <v>376.67979666000002</v>
      </c>
      <c r="L73">
        <v>338.22920906000002</v>
      </c>
      <c r="M73">
        <v>245.79316044000001</v>
      </c>
      <c r="N73">
        <v>338.26651464000003</v>
      </c>
      <c r="O73" s="13">
        <f t="shared" si="51"/>
        <v>3.7305580000008831E-2</v>
      </c>
      <c r="P73" s="13">
        <f t="shared" si="52"/>
        <v>-130.88663622000001</v>
      </c>
      <c r="Q73" s="13">
        <f t="shared" si="53"/>
        <v>-2.8502207007065236E-4</v>
      </c>
      <c r="S73" s="13" t="str">
        <f t="shared" si="54"/>
        <v>1 - Eye</v>
      </c>
      <c r="T73" s="13" t="b">
        <f t="shared" si="46"/>
        <v>0</v>
      </c>
      <c r="U73" s="13">
        <f t="shared" si="47"/>
        <v>4.5712518360132084E-2</v>
      </c>
      <c r="W73" s="13">
        <f t="shared" si="55"/>
        <v>74.986220091039939</v>
      </c>
      <c r="X73" s="13">
        <f t="shared" si="56"/>
        <v>46.523800499990934</v>
      </c>
      <c r="Y73" s="13">
        <f t="shared" si="57"/>
        <v>57.433417264777844</v>
      </c>
      <c r="Z73" s="13">
        <f t="shared" si="58"/>
        <v>46.015222417311087</v>
      </c>
      <c r="AA73" s="13">
        <f t="shared" si="59"/>
        <v>1041.7934012245992</v>
      </c>
      <c r="AB73" s="13"/>
      <c r="AC73" s="13">
        <f t="shared" si="60"/>
        <v>135.69909283033292</v>
      </c>
      <c r="AD73" s="13">
        <f t="shared" si="61"/>
        <v>69.144678852794613</v>
      </c>
      <c r="AE73" s="13">
        <f t="shared" si="62"/>
        <v>130.88664153645672</v>
      </c>
      <c r="AF73" s="13">
        <f t="shared" si="63"/>
        <v>71.366865271414483</v>
      </c>
      <c r="AG73" s="13">
        <f t="shared" si="64"/>
        <v>1672.1466855496576</v>
      </c>
    </row>
    <row r="74" spans="1:33" x14ac:dyDescent="0.3">
      <c r="A74">
        <v>309.94063908999999</v>
      </c>
      <c r="B74">
        <v>364.60506069000002</v>
      </c>
      <c r="C74">
        <v>342.04529330000003</v>
      </c>
      <c r="D74">
        <v>332.96161315000001</v>
      </c>
      <c r="E74">
        <v>284.37104736999999</v>
      </c>
      <c r="F74">
        <v>329.09234875999999</v>
      </c>
      <c r="G74" s="13">
        <f t="shared" si="48"/>
        <v>-3.8692643900000121</v>
      </c>
      <c r="H74" s="13">
        <f t="shared" si="49"/>
        <v>-57.674245930000041</v>
      </c>
      <c r="I74" s="13">
        <f t="shared" si="50"/>
        <v>6.7088252782640398E-2</v>
      </c>
      <c r="K74">
        <v>379.25743875000001</v>
      </c>
      <c r="L74">
        <v>346.71848740000001</v>
      </c>
      <c r="M74">
        <v>246.66265104999999</v>
      </c>
      <c r="N74">
        <v>342.24095483000002</v>
      </c>
      <c r="O74" s="13">
        <f t="shared" si="51"/>
        <v>-4.4775325699999939</v>
      </c>
      <c r="P74" s="13">
        <f t="shared" si="52"/>
        <v>-132.59478770000001</v>
      </c>
      <c r="Q74" s="13">
        <f t="shared" si="53"/>
        <v>3.3768541340633659E-2</v>
      </c>
      <c r="S74" s="13" t="str">
        <f t="shared" si="54"/>
        <v>1 - Eye</v>
      </c>
      <c r="T74" s="13" t="b">
        <f t="shared" si="46"/>
        <v>0</v>
      </c>
      <c r="U74" s="13">
        <f t="shared" si="47"/>
        <v>3.3319711442006739E-2</v>
      </c>
      <c r="W74" s="13">
        <f t="shared" si="55"/>
        <v>73.321002309876974</v>
      </c>
      <c r="X74" s="13">
        <f t="shared" si="56"/>
        <v>45.077894739665979</v>
      </c>
      <c r="Y74" s="13">
        <f t="shared" si="57"/>
        <v>57.803891309442555</v>
      </c>
      <c r="Z74" s="13">
        <f t="shared" si="58"/>
        <v>43.760218570645407</v>
      </c>
      <c r="AA74" s="13">
        <f t="shared" si="59"/>
        <v>974.61668539151663</v>
      </c>
      <c r="AB74" s="13"/>
      <c r="AC74" s="13">
        <f t="shared" si="60"/>
        <v>135.68573722607277</v>
      </c>
      <c r="AD74" s="13">
        <f t="shared" si="61"/>
        <v>71.587346781139473</v>
      </c>
      <c r="AE74" s="13">
        <f t="shared" si="62"/>
        <v>132.67036603222095</v>
      </c>
      <c r="AF74" s="13">
        <f t="shared" si="63"/>
        <v>67.113761638785149</v>
      </c>
      <c r="AG74" s="13">
        <f t="shared" si="64"/>
        <v>1341.0173080969239</v>
      </c>
    </row>
    <row r="75" spans="1:33" x14ac:dyDescent="0.3">
      <c r="A75">
        <v>316.60657507000002</v>
      </c>
      <c r="B75">
        <v>370.46379023999998</v>
      </c>
      <c r="C75">
        <v>348.09787051000001</v>
      </c>
      <c r="D75">
        <v>333.65203532999999</v>
      </c>
      <c r="E75">
        <v>288.84685939000002</v>
      </c>
      <c r="F75">
        <v>332.51043375</v>
      </c>
      <c r="G75" s="13">
        <f t="shared" si="48"/>
        <v>-1.1416015799999855</v>
      </c>
      <c r="H75" s="13">
        <f t="shared" si="49"/>
        <v>-59.251011119999987</v>
      </c>
      <c r="I75" s="13">
        <f t="shared" si="50"/>
        <v>1.9267208414180826E-2</v>
      </c>
      <c r="K75">
        <v>374.34686905000001</v>
      </c>
      <c r="L75">
        <v>343.97143248999998</v>
      </c>
      <c r="M75">
        <v>244.04337760999999</v>
      </c>
      <c r="N75">
        <v>343.59211546</v>
      </c>
      <c r="O75" s="13">
        <f t="shared" si="51"/>
        <v>-0.37931702999998151</v>
      </c>
      <c r="P75" s="13">
        <f t="shared" si="52"/>
        <v>-130.30349144000002</v>
      </c>
      <c r="Q75" s="13">
        <f t="shared" si="53"/>
        <v>2.9110273700888754E-3</v>
      </c>
      <c r="S75" s="13" t="str">
        <f t="shared" si="54"/>
        <v>1 - Eye</v>
      </c>
      <c r="T75" s="13" t="b">
        <f t="shared" si="46"/>
        <v>0</v>
      </c>
      <c r="U75" s="13">
        <f t="shared" si="47"/>
        <v>1.635618104409195E-2</v>
      </c>
      <c r="W75" s="13">
        <f t="shared" si="55"/>
        <v>77.363880927268809</v>
      </c>
      <c r="X75" s="13">
        <f t="shared" si="56"/>
        <v>48.443853975951093</v>
      </c>
      <c r="Y75" s="13">
        <f t="shared" si="57"/>
        <v>59.262007837313618</v>
      </c>
      <c r="Z75" s="13">
        <f t="shared" si="58"/>
        <v>47.021900041272907</v>
      </c>
      <c r="AA75" s="13">
        <f t="shared" si="59"/>
        <v>1108.542106074837</v>
      </c>
      <c r="AB75" s="13"/>
      <c r="AC75" s="13">
        <f t="shared" si="60"/>
        <v>135.60542570528358</v>
      </c>
      <c r="AD75" s="13">
        <f t="shared" si="61"/>
        <v>63.527840889257426</v>
      </c>
      <c r="AE75" s="13">
        <f t="shared" si="62"/>
        <v>130.30404353995851</v>
      </c>
      <c r="AF75" s="13">
        <f t="shared" si="63"/>
        <v>77.378966981351212</v>
      </c>
      <c r="AG75" s="13">
        <f t="shared" si="64"/>
        <v>1736.974294063182</v>
      </c>
    </row>
    <row r="76" spans="1:33" x14ac:dyDescent="0.3">
      <c r="A76">
        <v>315.72781929000001</v>
      </c>
      <c r="B76">
        <v>367.96371101</v>
      </c>
      <c r="C76">
        <v>347.52078435999999</v>
      </c>
      <c r="D76">
        <v>332.33249237000001</v>
      </c>
      <c r="E76">
        <v>287.92169662999999</v>
      </c>
      <c r="F76">
        <v>331.18431220999997</v>
      </c>
      <c r="G76" s="13">
        <f t="shared" si="48"/>
        <v>-1.1481801600000381</v>
      </c>
      <c r="H76" s="13">
        <f t="shared" si="49"/>
        <v>-59.599087730000008</v>
      </c>
      <c r="I76" s="13">
        <f t="shared" si="50"/>
        <v>1.9265062666757666E-2</v>
      </c>
      <c r="K76">
        <v>374.83552780999997</v>
      </c>
      <c r="L76">
        <v>342.81648739000002</v>
      </c>
      <c r="M76">
        <v>246.60580182999999</v>
      </c>
      <c r="N76">
        <v>342.82176622999998</v>
      </c>
      <c r="O76" s="13">
        <f t="shared" si="51"/>
        <v>5.2788399999599278E-3</v>
      </c>
      <c r="P76" s="13">
        <f t="shared" si="52"/>
        <v>-128.22972597999998</v>
      </c>
      <c r="Q76" s="13">
        <f t="shared" si="53"/>
        <v>-4.1167053579941903E-5</v>
      </c>
      <c r="S76" s="13" t="str">
        <f t="shared" si="54"/>
        <v>1 - Eye</v>
      </c>
      <c r="T76" s="13" t="b">
        <f t="shared" si="46"/>
        <v>0</v>
      </c>
      <c r="U76" s="13">
        <f t="shared" si="47"/>
        <v>1.9306229720337607E-2</v>
      </c>
      <c r="W76" s="13">
        <f t="shared" si="55"/>
        <v>76.735483218097329</v>
      </c>
      <c r="X76" s="13">
        <f t="shared" si="56"/>
        <v>47.753286480761936</v>
      </c>
      <c r="Y76" s="13">
        <f t="shared" si="57"/>
        <v>59.610146585359573</v>
      </c>
      <c r="Z76" s="13">
        <f t="shared" si="58"/>
        <v>46.107533370073163</v>
      </c>
      <c r="AA76" s="13">
        <f t="shared" si="59"/>
        <v>1080.046088686559</v>
      </c>
      <c r="AB76" s="13"/>
      <c r="AC76" s="13">
        <f t="shared" si="60"/>
        <v>133.00849321756277</v>
      </c>
      <c r="AD76" s="13">
        <f t="shared" si="61"/>
        <v>64.234757431468211</v>
      </c>
      <c r="AE76" s="13">
        <f t="shared" si="62"/>
        <v>128.22972608865712</v>
      </c>
      <c r="AF76" s="13">
        <f t="shared" si="63"/>
        <v>73.552502915000233</v>
      </c>
      <c r="AG76" s="13">
        <f t="shared" si="64"/>
        <v>1612.1547869071685</v>
      </c>
    </row>
    <row r="77" spans="1:33" x14ac:dyDescent="0.3">
      <c r="A77">
        <v>308.22146029999999</v>
      </c>
      <c r="B77">
        <v>364.82982993000002</v>
      </c>
      <c r="C77">
        <v>337.91337177999998</v>
      </c>
      <c r="D77">
        <v>333.24927982000003</v>
      </c>
      <c r="E77">
        <v>280.76660196</v>
      </c>
      <c r="F77">
        <v>331.05370075000002</v>
      </c>
      <c r="G77" s="13">
        <f t="shared" si="48"/>
        <v>-2.195579070000008</v>
      </c>
      <c r="H77" s="13">
        <f t="shared" si="49"/>
        <v>-57.146769819999975</v>
      </c>
      <c r="I77" s="13">
        <f t="shared" si="50"/>
        <v>3.8420003036315258E-2</v>
      </c>
      <c r="K77">
        <v>375.88573113000001</v>
      </c>
      <c r="L77">
        <v>345.36166013000002</v>
      </c>
      <c r="M77">
        <v>244.28152460999999</v>
      </c>
      <c r="N77">
        <v>343.90749674</v>
      </c>
      <c r="O77" s="13">
        <f t="shared" si="51"/>
        <v>-1.4541633900000193</v>
      </c>
      <c r="P77" s="13">
        <f t="shared" si="52"/>
        <v>-131.60420652000002</v>
      </c>
      <c r="Q77" s="13">
        <f t="shared" si="53"/>
        <v>1.1049520592482192E-2</v>
      </c>
      <c r="S77" s="13" t="str">
        <f t="shared" si="54"/>
        <v>1 - Eye</v>
      </c>
      <c r="T77" s="13" t="b">
        <f t="shared" si="46"/>
        <v>0</v>
      </c>
      <c r="U77" s="13">
        <f t="shared" si="47"/>
        <v>2.7370482443833066E-2</v>
      </c>
      <c r="W77" s="13">
        <f t="shared" si="55"/>
        <v>72.03132020757522</v>
      </c>
      <c r="X77" s="13">
        <f t="shared" si="56"/>
        <v>43.346750196368532</v>
      </c>
      <c r="Y77" s="13">
        <f t="shared" si="57"/>
        <v>57.18893134438413</v>
      </c>
      <c r="Z77" s="13">
        <f t="shared" si="58"/>
        <v>43.526958874397764</v>
      </c>
      <c r="AA77" s="13">
        <f t="shared" si="59"/>
        <v>934.95868365946319</v>
      </c>
      <c r="AB77" s="13"/>
      <c r="AC77" s="13">
        <f t="shared" si="60"/>
        <v>134.64874468778808</v>
      </c>
      <c r="AD77" s="13">
        <f t="shared" si="61"/>
        <v>70.409254947891782</v>
      </c>
      <c r="AE77" s="13">
        <f t="shared" si="62"/>
        <v>131.61224017895765</v>
      </c>
      <c r="AF77" s="13">
        <f t="shared" si="63"/>
        <v>67.275994248726732</v>
      </c>
      <c r="AG77" s="13">
        <f t="shared" si="64"/>
        <v>1330.243972188829</v>
      </c>
    </row>
    <row r="78" spans="1:33" x14ac:dyDescent="0.3">
      <c r="A78">
        <v>298.11080120999998</v>
      </c>
      <c r="B78">
        <v>354.70713718000002</v>
      </c>
      <c r="C78">
        <v>332.86422808999998</v>
      </c>
      <c r="D78">
        <v>321.44931243000002</v>
      </c>
      <c r="E78">
        <v>274.18397719000001</v>
      </c>
      <c r="F78">
        <v>319.25055495999999</v>
      </c>
      <c r="G78" s="13">
        <f t="shared" si="48"/>
        <v>-2.1987574700000323</v>
      </c>
      <c r="H78" s="13">
        <f t="shared" si="49"/>
        <v>-58.680250899999976</v>
      </c>
      <c r="I78" s="13">
        <f t="shared" si="50"/>
        <v>3.7470144320736594E-2</v>
      </c>
      <c r="K78">
        <v>369.58329851000002</v>
      </c>
      <c r="L78">
        <v>337.98295729</v>
      </c>
      <c r="M78">
        <v>241.29313169</v>
      </c>
      <c r="N78">
        <v>334.31415835000001</v>
      </c>
      <c r="O78" s="13">
        <f t="shared" si="51"/>
        <v>-3.6687989399999879</v>
      </c>
      <c r="P78" s="13">
        <f t="shared" si="52"/>
        <v>-128.29016682000002</v>
      </c>
      <c r="Q78" s="13">
        <f t="shared" si="53"/>
        <v>2.8597662868016741E-2</v>
      </c>
      <c r="S78" s="13" t="str">
        <f t="shared" si="54"/>
        <v>1 - Eye</v>
      </c>
      <c r="T78" s="26" t="b">
        <f t="shared" ref="T78:T79" si="65">IF(ABS(I78-Q78)&lt;0.01,TRUE,FALSE)</f>
        <v>1</v>
      </c>
      <c r="U78" s="26">
        <f t="shared" ref="U78:U79" si="66">ABS(I78-Q78)</f>
        <v>8.8724814527198527E-3</v>
      </c>
      <c r="W78" s="13">
        <f t="shared" si="55"/>
        <v>74.799412109073629</v>
      </c>
      <c r="X78" s="13">
        <f t="shared" si="56"/>
        <v>48.102843855693393</v>
      </c>
      <c r="Y78" s="13">
        <f t="shared" si="57"/>
        <v>58.721430330832618</v>
      </c>
      <c r="Z78" s="13">
        <f t="shared" si="58"/>
        <v>42.774550031621253</v>
      </c>
      <c r="AA78" s="13">
        <f t="shared" si="59"/>
        <v>1013.9959288393642</v>
      </c>
      <c r="AB78" s="13"/>
      <c r="AC78" s="13">
        <f t="shared" si="60"/>
        <v>131.05613943230605</v>
      </c>
      <c r="AD78" s="13">
        <f t="shared" si="61"/>
        <v>73.403106632427992</v>
      </c>
      <c r="AE78" s="13">
        <f t="shared" si="62"/>
        <v>128.34261563629431</v>
      </c>
      <c r="AF78" s="13">
        <f t="shared" si="63"/>
        <v>60.366556595889776</v>
      </c>
      <c r="AG78" s="13">
        <f t="shared" si="64"/>
        <v>1203.8830251745965</v>
      </c>
    </row>
    <row r="79" spans="1:33" x14ac:dyDescent="0.3">
      <c r="A79">
        <v>309.44352991</v>
      </c>
      <c r="B79">
        <v>353.79298297000003</v>
      </c>
      <c r="C79">
        <v>339.43244726</v>
      </c>
      <c r="D79">
        <v>323.9950278</v>
      </c>
      <c r="E79">
        <v>280.20728681999998</v>
      </c>
      <c r="F79">
        <v>321.92883055999999</v>
      </c>
      <c r="G79" s="13">
        <f t="shared" si="48"/>
        <v>-2.0661972400000082</v>
      </c>
      <c r="H79" s="13">
        <f t="shared" si="49"/>
        <v>-59.225160440000025</v>
      </c>
      <c r="I79" s="13">
        <f t="shared" si="50"/>
        <v>3.4887153106039057E-2</v>
      </c>
      <c r="K79">
        <v>373.2542919</v>
      </c>
      <c r="L79">
        <v>344.92426986999999</v>
      </c>
      <c r="M79">
        <v>243.81671033999999</v>
      </c>
      <c r="N79">
        <v>341.06421668000002</v>
      </c>
      <c r="O79" s="13">
        <f t="shared" si="51"/>
        <v>-3.8600531899999737</v>
      </c>
      <c r="P79" s="13">
        <f t="shared" si="52"/>
        <v>-129.43758156000001</v>
      </c>
      <c r="Q79" s="13">
        <f t="shared" si="53"/>
        <v>2.9821734487604508E-2</v>
      </c>
      <c r="S79" s="13" t="str">
        <f t="shared" si="54"/>
        <v>1 - Eye</v>
      </c>
      <c r="T79" s="26" t="b">
        <f t="shared" si="65"/>
        <v>1</v>
      </c>
      <c r="U79" s="26">
        <f t="shared" si="66"/>
        <v>5.0654186184345487E-3</v>
      </c>
      <c r="W79" s="13">
        <f t="shared" si="55"/>
        <v>72.390778042480804</v>
      </c>
      <c r="X79" s="13">
        <f t="shared" si="56"/>
        <v>42.275918631514827</v>
      </c>
      <c r="Y79" s="13">
        <f t="shared" si="57"/>
        <v>59.261191349637308</v>
      </c>
      <c r="Z79" s="13">
        <f t="shared" si="58"/>
        <v>43.244446103809494</v>
      </c>
      <c r="AA79" s="13">
        <f t="shared" si="59"/>
        <v>913.37584699316812</v>
      </c>
      <c r="AB79" s="13"/>
      <c r="AC79" s="13">
        <f t="shared" si="60"/>
        <v>130.3845428180139</v>
      </c>
      <c r="AD79" s="13">
        <f t="shared" si="61"/>
        <v>64.42412139714861</v>
      </c>
      <c r="AE79" s="13">
        <f t="shared" si="62"/>
        <v>129.49512550953912</v>
      </c>
      <c r="AF79" s="13">
        <f t="shared" si="63"/>
        <v>66.849838729340078</v>
      </c>
      <c r="AG79" s="13">
        <f t="shared" si="64"/>
        <v>697.12885529465473</v>
      </c>
    </row>
    <row r="80" spans="1:33" x14ac:dyDescent="0.3">
      <c r="A80">
        <v>308.11197914000002</v>
      </c>
      <c r="B80">
        <v>363.66205961999998</v>
      </c>
      <c r="C80">
        <v>335.79080780999999</v>
      </c>
      <c r="D80">
        <v>333.00179960000003</v>
      </c>
      <c r="E80">
        <v>280.09320229000002</v>
      </c>
      <c r="F80">
        <v>332.73025636</v>
      </c>
      <c r="G80" s="13">
        <f t="shared" si="48"/>
        <v>-0.27154324000002816</v>
      </c>
      <c r="H80" s="13">
        <f t="shared" si="49"/>
        <v>-55.697605519999968</v>
      </c>
      <c r="I80" s="13">
        <f t="shared" si="50"/>
        <v>4.8753126362411046E-3</v>
      </c>
      <c r="K80">
        <v>370.31931844000002</v>
      </c>
      <c r="L80">
        <v>343.28648262000002</v>
      </c>
      <c r="M80">
        <v>242.69703565</v>
      </c>
      <c r="N80">
        <v>346.36886287999999</v>
      </c>
      <c r="O80" s="13">
        <f t="shared" si="51"/>
        <v>3.0823802599999794</v>
      </c>
      <c r="P80" s="13">
        <f t="shared" si="52"/>
        <v>-127.62228279000001</v>
      </c>
      <c r="Q80" s="13">
        <f t="shared" si="53"/>
        <v>-2.4152367381423324E-2</v>
      </c>
      <c r="S80" s="13" t="str">
        <f t="shared" si="54"/>
        <v>1 - Eye</v>
      </c>
      <c r="T80" s="13" t="b">
        <f>IF(ABS(I80-Q80)&lt;0.01,TRUE,FALSE)</f>
        <v>0</v>
      </c>
      <c r="U80" s="13">
        <f>ABS(I80-Q80)</f>
        <v>2.9027680017664429E-2</v>
      </c>
      <c r="W80" s="13">
        <f t="shared" si="55"/>
        <v>69.36964197287881</v>
      </c>
      <c r="X80" s="13">
        <f t="shared" si="56"/>
        <v>41.3057998474454</v>
      </c>
      <c r="Y80" s="13">
        <f t="shared" si="57"/>
        <v>55.698267445161349</v>
      </c>
      <c r="Z80" s="13">
        <f t="shared" si="58"/>
        <v>41.735216653150864</v>
      </c>
      <c r="AA80" s="13">
        <f t="shared" si="59"/>
        <v>857.60953327552102</v>
      </c>
      <c r="AB80" s="13"/>
      <c r="AC80" s="13">
        <f t="shared" si="60"/>
        <v>130.39047572514201</v>
      </c>
      <c r="AD80" s="13">
        <f t="shared" si="61"/>
        <v>65.459278951637202</v>
      </c>
      <c r="AE80" s="13">
        <f t="shared" si="62"/>
        <v>127.65950075336332</v>
      </c>
      <c r="AF80" s="13">
        <f t="shared" si="63"/>
        <v>67.662171745283501</v>
      </c>
      <c r="AG80" s="13">
        <f t="shared" si="64"/>
        <v>1204.3154876089889</v>
      </c>
    </row>
    <row r="81" spans="1:33" x14ac:dyDescent="0.3">
      <c r="A81">
        <v>305.97464502000003</v>
      </c>
      <c r="B81">
        <v>362.32901558999998</v>
      </c>
      <c r="C81">
        <v>336.18427568999999</v>
      </c>
      <c r="D81">
        <v>330.29987444</v>
      </c>
      <c r="E81">
        <v>278.73199092999999</v>
      </c>
      <c r="F81">
        <v>329.22174723000001</v>
      </c>
      <c r="G81" s="13">
        <f t="shared" si="48"/>
        <v>-1.078127209999991</v>
      </c>
      <c r="H81" s="13">
        <f t="shared" si="49"/>
        <v>-57.452284759999998</v>
      </c>
      <c r="I81" s="13">
        <f t="shared" si="50"/>
        <v>1.8765610706410332E-2</v>
      </c>
      <c r="K81">
        <v>373.24349773</v>
      </c>
      <c r="L81">
        <v>344.44107553999999</v>
      </c>
      <c r="M81">
        <v>244.81465098999999</v>
      </c>
      <c r="N81">
        <v>346.05034950999999</v>
      </c>
      <c r="O81" s="13">
        <f t="shared" si="51"/>
        <v>1.6092739700000038</v>
      </c>
      <c r="P81" s="13">
        <f t="shared" si="52"/>
        <v>-128.42884674000001</v>
      </c>
      <c r="Q81" s="13">
        <f t="shared" si="53"/>
        <v>-1.253047123640319E-2</v>
      </c>
      <c r="S81" s="13" t="str">
        <f t="shared" si="54"/>
        <v>1 - Eye</v>
      </c>
      <c r="T81" s="13" t="b">
        <f>IF(ABS(I81-Q81)&lt;0.01,TRUE,FALSE)</f>
        <v>0</v>
      </c>
      <c r="U81" s="13">
        <f>ABS(I81-Q81)</f>
        <v>3.1296081942813525E-2</v>
      </c>
      <c r="W81" s="13">
        <f t="shared" si="55"/>
        <v>72.182758637915484</v>
      </c>
      <c r="X81" s="13">
        <f t="shared" si="56"/>
        <v>44.028259879586713</v>
      </c>
      <c r="Y81" s="13">
        <f t="shared" si="57"/>
        <v>57.462399727344057</v>
      </c>
      <c r="Z81" s="13">
        <f t="shared" si="58"/>
        <v>42.874857668900212</v>
      </c>
      <c r="AA81" s="13">
        <f t="shared" si="59"/>
        <v>936.3585813987047</v>
      </c>
      <c r="AB81" s="13"/>
      <c r="AC81" s="13">
        <f t="shared" si="60"/>
        <v>130.66742503949737</v>
      </c>
      <c r="AD81" s="13">
        <f t="shared" si="61"/>
        <v>69.606586930778789</v>
      </c>
      <c r="AE81" s="13">
        <f t="shared" si="62"/>
        <v>128.43892882485795</v>
      </c>
      <c r="AF81" s="13">
        <f t="shared" si="63"/>
        <v>63.289334323358005</v>
      </c>
      <c r="AG81" s="13">
        <f t="shared" si="64"/>
        <v>1094.536748758896</v>
      </c>
    </row>
    <row r="82" spans="1:33" x14ac:dyDescent="0.3">
      <c r="A82">
        <v>299.182209</v>
      </c>
      <c r="B82">
        <v>350.83097342999997</v>
      </c>
      <c r="C82">
        <v>334.83549196000001</v>
      </c>
      <c r="D82">
        <v>319.56094032999999</v>
      </c>
      <c r="E82">
        <v>274.88034918</v>
      </c>
      <c r="F82">
        <v>316.74265664000001</v>
      </c>
      <c r="G82" s="13">
        <f t="shared" si="48"/>
        <v>-2.818283689999987</v>
      </c>
      <c r="H82" s="13">
        <f t="shared" si="49"/>
        <v>-59.955142780000017</v>
      </c>
      <c r="I82" s="13">
        <f t="shared" si="50"/>
        <v>4.7006537876849441E-2</v>
      </c>
      <c r="K82">
        <v>371.23249856000001</v>
      </c>
      <c r="L82">
        <v>339.85549680999998</v>
      </c>
      <c r="M82">
        <v>243.58430222000001</v>
      </c>
      <c r="N82">
        <v>334.53152511000002</v>
      </c>
      <c r="O82" s="13">
        <f t="shared" si="51"/>
        <v>-5.3239716999999587</v>
      </c>
      <c r="P82" s="13">
        <f t="shared" si="52"/>
        <v>-127.64819634</v>
      </c>
      <c r="Q82" s="13">
        <f t="shared" si="53"/>
        <v>4.1708162376373759E-2</v>
      </c>
      <c r="S82" s="13" t="str">
        <f t="shared" si="54"/>
        <v>1 - Eye</v>
      </c>
      <c r="T82" s="26" t="b">
        <f t="shared" ref="T82" si="67">IF(ABS(I82-Q82)&lt;0.01,TRUE,FALSE)</f>
        <v>1</v>
      </c>
      <c r="U82" s="26">
        <f t="shared" ref="U82" si="68">ABS(I82-Q82)</f>
        <v>5.2983755004756827E-3</v>
      </c>
      <c r="W82" s="13">
        <f t="shared" si="55"/>
        <v>74.654329449352019</v>
      </c>
      <c r="X82" s="13">
        <f t="shared" si="56"/>
        <v>47.423322910788542</v>
      </c>
      <c r="Y82" s="13">
        <f t="shared" si="57"/>
        <v>60.02134510928181</v>
      </c>
      <c r="Z82" s="13">
        <f t="shared" si="58"/>
        <v>41.863990878633686</v>
      </c>
      <c r="AA82" s="13">
        <f t="shared" si="59"/>
        <v>987.64018255347389</v>
      </c>
      <c r="AB82" s="13"/>
      <c r="AC82" s="13">
        <f t="shared" si="60"/>
        <v>129.28925647764703</v>
      </c>
      <c r="AD82" s="13">
        <f t="shared" si="61"/>
        <v>72.881446971887257</v>
      </c>
      <c r="AE82" s="13">
        <f t="shared" si="62"/>
        <v>127.75917463539591</v>
      </c>
      <c r="AF82" s="13">
        <f t="shared" si="63"/>
        <v>57.937891348010915</v>
      </c>
      <c r="AG82" s="13">
        <f t="shared" si="64"/>
        <v>892.29674855453891</v>
      </c>
    </row>
    <row r="83" spans="1:33" x14ac:dyDescent="0.3">
      <c r="A83">
        <v>304.10614311</v>
      </c>
      <c r="B83">
        <v>345.59780137000001</v>
      </c>
      <c r="C83">
        <v>333.73769207999999</v>
      </c>
      <c r="D83">
        <v>318.06400901000001</v>
      </c>
      <c r="E83">
        <v>277.02271187999997</v>
      </c>
      <c r="F83">
        <v>318.00661739999998</v>
      </c>
      <c r="G83" s="13">
        <f t="shared" si="48"/>
        <v>-5.7391610000024684E-2</v>
      </c>
      <c r="H83" s="13">
        <f t="shared" si="49"/>
        <v>-56.714980200000014</v>
      </c>
      <c r="I83" s="13">
        <f t="shared" si="50"/>
        <v>1.0119303541610805E-3</v>
      </c>
      <c r="K83">
        <v>369.54355083000002</v>
      </c>
      <c r="L83">
        <v>344.43762786999997</v>
      </c>
      <c r="M83">
        <v>246.32926366999999</v>
      </c>
      <c r="N83">
        <v>339.30589500000002</v>
      </c>
      <c r="O83" s="13">
        <f t="shared" si="51"/>
        <v>-5.1317328699999507</v>
      </c>
      <c r="P83" s="13">
        <f t="shared" si="52"/>
        <v>-123.21428716000003</v>
      </c>
      <c r="Q83" s="13">
        <f t="shared" si="53"/>
        <v>4.1648845992479221E-2</v>
      </c>
      <c r="S83" s="13" t="str">
        <f t="shared" si="54"/>
        <v>2 - Ear</v>
      </c>
      <c r="T83" s="13" t="b">
        <f>IF(ABS(I83-Q83)&lt;0.01,TRUE,FALSE)</f>
        <v>0</v>
      </c>
      <c r="U83" s="13">
        <f>ABS(I83-Q83)</f>
        <v>4.0636915638318137E-2</v>
      </c>
      <c r="W83" s="13">
        <f t="shared" si="55"/>
        <v>67.913337685232094</v>
      </c>
      <c r="X83" s="13">
        <f t="shared" si="56"/>
        <v>40.449207854853</v>
      </c>
      <c r="Y83" s="13">
        <f t="shared" si="57"/>
        <v>56.715009238148696</v>
      </c>
      <c r="Z83" s="13">
        <f t="shared" si="58"/>
        <v>38.662458277462491</v>
      </c>
      <c r="AA83" s="13">
        <f t="shared" si="59"/>
        <v>781.63954541524743</v>
      </c>
      <c r="AB83" s="13"/>
      <c r="AC83" s="13">
        <f t="shared" si="60"/>
        <v>123.44363101224907</v>
      </c>
      <c r="AD83" s="13">
        <f t="shared" si="61"/>
        <v>65.44769156863839</v>
      </c>
      <c r="AE83" s="13">
        <f t="shared" si="62"/>
        <v>123.321106233264</v>
      </c>
      <c r="AF83" s="13">
        <f t="shared" si="63"/>
        <v>58.118464222595755</v>
      </c>
      <c r="AG83" s="13">
        <f t="shared" si="64"/>
        <v>239.37862345436901</v>
      </c>
    </row>
    <row r="84" spans="1:33" x14ac:dyDescent="0.3">
      <c r="A84">
        <v>295.84998449</v>
      </c>
      <c r="B84">
        <v>353.98259796000002</v>
      </c>
      <c r="C84">
        <v>330.42040651000002</v>
      </c>
      <c r="D84">
        <v>322.88615634000001</v>
      </c>
      <c r="E84">
        <v>273.43445747999999</v>
      </c>
      <c r="F84">
        <v>323.65219672000001</v>
      </c>
      <c r="G84" s="13">
        <f t="shared" si="48"/>
        <v>0.76604037999999264</v>
      </c>
      <c r="H84" s="13">
        <f t="shared" si="49"/>
        <v>-56.985949030000029</v>
      </c>
      <c r="I84" s="13">
        <f t="shared" si="50"/>
        <v>-1.3442618628615165E-2</v>
      </c>
      <c r="K84">
        <v>367.28322465000002</v>
      </c>
      <c r="L84">
        <v>339.02337046999997</v>
      </c>
      <c r="M84">
        <v>239.67202609</v>
      </c>
      <c r="N84">
        <v>341.68328882999998</v>
      </c>
      <c r="O84" s="13">
        <f t="shared" si="51"/>
        <v>2.659918360000006</v>
      </c>
      <c r="P84" s="13">
        <f t="shared" si="52"/>
        <v>-127.61119856000002</v>
      </c>
      <c r="Q84" s="13">
        <f t="shared" si="53"/>
        <v>-2.0843925846753725E-2</v>
      </c>
      <c r="S84" s="13" t="str">
        <f t="shared" si="54"/>
        <v>1 - Eye</v>
      </c>
      <c r="T84" s="26" t="b">
        <f t="shared" ref="T84:T86" si="69">IF(ABS(I84-Q84)&lt;0.01,TRUE,FALSE)</f>
        <v>1</v>
      </c>
      <c r="U84" s="26">
        <f t="shared" ref="U84:U86" si="70">ABS(I84-Q84)</f>
        <v>7.4013072181385604E-3</v>
      </c>
      <c r="W84" s="13">
        <f t="shared" si="55"/>
        <v>70.602044160009612</v>
      </c>
      <c r="X84" s="13">
        <f t="shared" si="56"/>
        <v>46.498416747960043</v>
      </c>
      <c r="Y84" s="13">
        <f t="shared" si="57"/>
        <v>56.991097591760344</v>
      </c>
      <c r="Z84" s="13">
        <f t="shared" si="58"/>
        <v>37.714573980298837</v>
      </c>
      <c r="AA84" s="13">
        <f t="shared" si="59"/>
        <v>872.78894897536543</v>
      </c>
      <c r="AB84" s="13"/>
      <c r="AC84" s="13">
        <f t="shared" si="60"/>
        <v>129.06513564043809</v>
      </c>
      <c r="AD84" s="13">
        <f t="shared" si="61"/>
        <v>72.982780755831797</v>
      </c>
      <c r="AE84" s="13">
        <f t="shared" si="62"/>
        <v>127.63891712013861</v>
      </c>
      <c r="AF84" s="13">
        <f t="shared" si="63"/>
        <v>57.508573404905746</v>
      </c>
      <c r="AG84" s="13">
        <f t="shared" si="64"/>
        <v>859.47918125736851</v>
      </c>
    </row>
    <row r="85" spans="1:33" x14ac:dyDescent="0.3">
      <c r="A85">
        <v>305.69227889000001</v>
      </c>
      <c r="B85">
        <v>351.48280983000001</v>
      </c>
      <c r="C85">
        <v>339.43600868999999</v>
      </c>
      <c r="D85">
        <v>320.80994007999999</v>
      </c>
      <c r="E85">
        <v>278.36228340999997</v>
      </c>
      <c r="F85">
        <v>317.42637880000001</v>
      </c>
      <c r="G85" s="13">
        <f t="shared" si="48"/>
        <v>-3.3835612799999808</v>
      </c>
      <c r="H85" s="13">
        <f t="shared" si="49"/>
        <v>-61.073725280000019</v>
      </c>
      <c r="I85" s="13">
        <f t="shared" si="50"/>
        <v>5.5401259125550752E-2</v>
      </c>
      <c r="K85">
        <v>376.20953062000001</v>
      </c>
      <c r="L85">
        <v>344.54304549</v>
      </c>
      <c r="M85">
        <v>246.48874638999999</v>
      </c>
      <c r="N85">
        <v>337.37540590999998</v>
      </c>
      <c r="O85" s="13">
        <f t="shared" si="51"/>
        <v>-7.1676395800000137</v>
      </c>
      <c r="P85" s="13">
        <f t="shared" si="52"/>
        <v>-129.72078423000002</v>
      </c>
      <c r="Q85" s="13">
        <f t="shared" si="53"/>
        <v>5.5254365154711896E-2</v>
      </c>
      <c r="S85" s="13" t="str">
        <f t="shared" si="54"/>
        <v>1 - Eye</v>
      </c>
      <c r="T85" s="26" t="b">
        <f t="shared" si="69"/>
        <v>1</v>
      </c>
      <c r="U85" s="26">
        <f t="shared" si="70"/>
        <v>1.4689397083885586E-4</v>
      </c>
      <c r="W85" s="13">
        <f t="shared" si="55"/>
        <v>75.217545528792328</v>
      </c>
      <c r="X85" s="13">
        <f t="shared" si="56"/>
        <v>45.601142962823566</v>
      </c>
      <c r="Y85" s="13">
        <f t="shared" si="57"/>
        <v>61.167380248891064</v>
      </c>
      <c r="Z85" s="13">
        <f t="shared" si="58"/>
        <v>43.66656784587002</v>
      </c>
      <c r="AA85" s="13">
        <f t="shared" si="59"/>
        <v>993.74019912739311</v>
      </c>
      <c r="AB85" s="13"/>
      <c r="AC85" s="13">
        <f t="shared" si="60"/>
        <v>130.81884632294899</v>
      </c>
      <c r="AD85" s="13">
        <f t="shared" si="61"/>
        <v>70.857907961263749</v>
      </c>
      <c r="AE85" s="13">
        <f t="shared" si="62"/>
        <v>129.91865500533405</v>
      </c>
      <c r="AF85" s="13">
        <f t="shared" si="63"/>
        <v>60.861129679300163</v>
      </c>
      <c r="AG85" s="13">
        <f t="shared" si="64"/>
        <v>702.83695856448264</v>
      </c>
    </row>
    <row r="86" spans="1:33" x14ac:dyDescent="0.3">
      <c r="A86">
        <v>301.23414556</v>
      </c>
      <c r="B86">
        <v>354.51091177000001</v>
      </c>
      <c r="C86">
        <v>334.70034623999999</v>
      </c>
      <c r="D86">
        <v>321.02943159</v>
      </c>
      <c r="E86">
        <v>275.82517578</v>
      </c>
      <c r="F86">
        <v>321.03879124999997</v>
      </c>
      <c r="G86" s="13">
        <f t="shared" si="48"/>
        <v>9.3596599999727914E-3</v>
      </c>
      <c r="H86" s="13">
        <f t="shared" si="49"/>
        <v>-58.875170459999993</v>
      </c>
      <c r="I86" s="13">
        <f t="shared" si="50"/>
        <v>-1.5897465649516513E-4</v>
      </c>
      <c r="K86">
        <v>370.83452136</v>
      </c>
      <c r="L86">
        <v>337.97703343000001</v>
      </c>
      <c r="M86">
        <v>242.16749791999999</v>
      </c>
      <c r="N86">
        <v>338.83570734</v>
      </c>
      <c r="O86" s="13">
        <f t="shared" si="51"/>
        <v>0.85867390999999316</v>
      </c>
      <c r="P86" s="13">
        <f t="shared" si="52"/>
        <v>-128.66702344000001</v>
      </c>
      <c r="Q86" s="13">
        <f t="shared" si="53"/>
        <v>-6.6736129199445569E-3</v>
      </c>
      <c r="S86" s="13" t="str">
        <f t="shared" si="54"/>
        <v>1 - Eye</v>
      </c>
      <c r="T86" s="26" t="b">
        <f t="shared" si="69"/>
        <v>1</v>
      </c>
      <c r="U86" s="26">
        <f t="shared" si="70"/>
        <v>6.5146382634493922E-3</v>
      </c>
      <c r="W86" s="13">
        <f t="shared" si="55"/>
        <v>74.119058824147885</v>
      </c>
      <c r="X86" s="13">
        <f t="shared" si="56"/>
        <v>47.339160353746927</v>
      </c>
      <c r="Y86" s="13">
        <f t="shared" si="57"/>
        <v>58.875171203974354</v>
      </c>
      <c r="Z86" s="13">
        <f t="shared" si="58"/>
        <v>42.023786090574475</v>
      </c>
      <c r="AA86" s="13">
        <f t="shared" si="59"/>
        <v>985.45731029537853</v>
      </c>
      <c r="AB86" s="13"/>
      <c r="AC86" s="13">
        <f t="shared" si="60"/>
        <v>130.65918959637818</v>
      </c>
      <c r="AD86" s="13">
        <f t="shared" si="61"/>
        <v>71.537273113134148</v>
      </c>
      <c r="AE86" s="13">
        <f t="shared" si="62"/>
        <v>128.66988863674837</v>
      </c>
      <c r="AF86" s="13">
        <f t="shared" si="63"/>
        <v>61.111217442873865</v>
      </c>
      <c r="AG86" s="13">
        <f t="shared" si="64"/>
        <v>1033.8004425506144</v>
      </c>
    </row>
    <row r="87" spans="1:33" x14ac:dyDescent="0.3">
      <c r="A87">
        <v>310.69542545000002</v>
      </c>
      <c r="B87">
        <v>373.30847656999998</v>
      </c>
      <c r="C87">
        <v>336.37259707999999</v>
      </c>
      <c r="D87">
        <v>346.74699078999998</v>
      </c>
      <c r="E87">
        <v>284.56667005999998</v>
      </c>
      <c r="F87">
        <v>344.70949925000002</v>
      </c>
      <c r="G87" s="13">
        <f t="shared" si="48"/>
        <v>-2.0374915399999622</v>
      </c>
      <c r="H87" s="13">
        <f t="shared" si="49"/>
        <v>-51.805927020000013</v>
      </c>
      <c r="I87" s="13">
        <f t="shared" si="50"/>
        <v>3.9329313404880786E-2</v>
      </c>
      <c r="K87">
        <v>367.23982297999999</v>
      </c>
      <c r="L87">
        <v>370.10766510000002</v>
      </c>
      <c r="M87">
        <v>249.48658861000001</v>
      </c>
      <c r="N87">
        <v>363.24448618000002</v>
      </c>
      <c r="O87" s="13">
        <f t="shared" si="51"/>
        <v>-6.8631789199999957</v>
      </c>
      <c r="P87" s="13">
        <f t="shared" si="52"/>
        <v>-117.75323436999997</v>
      </c>
      <c r="Q87" s="13">
        <f t="shared" si="53"/>
        <v>5.828441958914489E-2</v>
      </c>
      <c r="S87" s="13" t="str">
        <f t="shared" si="54"/>
        <v>2 - Ear</v>
      </c>
      <c r="T87" s="13" t="b">
        <f t="shared" ref="T87:T101" si="71">IF(ABS(I87-Q87)&lt;0.01,TRUE,FALSE)</f>
        <v>0</v>
      </c>
      <c r="U87" s="13">
        <f t="shared" ref="U87:U101" si="72">ABS(I87-Q87)</f>
        <v>1.8955106184264103E-2</v>
      </c>
      <c r="W87" s="13">
        <f t="shared" si="55"/>
        <v>63.763665216811034</v>
      </c>
      <c r="X87" s="13">
        <f t="shared" si="56"/>
        <v>36.943601201799723</v>
      </c>
      <c r="Y87" s="13">
        <f t="shared" si="57"/>
        <v>51.845978109947339</v>
      </c>
      <c r="Z87" s="13">
        <f t="shared" si="58"/>
        <v>38.737751121875007</v>
      </c>
      <c r="AA87" s="13">
        <f t="shared" si="59"/>
        <v>714.17970691435005</v>
      </c>
      <c r="AB87" s="13"/>
      <c r="AC87" s="13">
        <f t="shared" si="60"/>
        <v>118.30933756234504</v>
      </c>
      <c r="AD87" s="13">
        <f t="shared" si="61"/>
        <v>56.634919317477184</v>
      </c>
      <c r="AE87" s="13">
        <f t="shared" si="62"/>
        <v>117.95307299720544</v>
      </c>
      <c r="AF87" s="13">
        <f t="shared" si="63"/>
        <v>62.030682810007441</v>
      </c>
      <c r="AG87" s="13">
        <f t="shared" si="64"/>
        <v>382.49011018654488</v>
      </c>
    </row>
    <row r="88" spans="1:33" x14ac:dyDescent="0.3">
      <c r="A88">
        <v>307.93669743999999</v>
      </c>
      <c r="B88">
        <v>362.48927788999998</v>
      </c>
      <c r="C88">
        <v>342.95628756000002</v>
      </c>
      <c r="D88">
        <v>327.67588667000001</v>
      </c>
      <c r="E88">
        <v>278.12881601999999</v>
      </c>
      <c r="F88">
        <v>322.57936999999998</v>
      </c>
      <c r="G88" s="13">
        <f t="shared" si="48"/>
        <v>-5.0965166700000282</v>
      </c>
      <c r="H88" s="13">
        <f t="shared" si="49"/>
        <v>-64.827471540000033</v>
      </c>
      <c r="I88" s="13">
        <f t="shared" si="50"/>
        <v>7.8616619604782223E-2</v>
      </c>
      <c r="K88">
        <v>379.36442219999998</v>
      </c>
      <c r="L88">
        <v>344.00694202</v>
      </c>
      <c r="M88">
        <v>239.13977781</v>
      </c>
      <c r="N88">
        <v>335.05102584000002</v>
      </c>
      <c r="O88" s="13">
        <f t="shared" si="51"/>
        <v>-8.9559161799999742</v>
      </c>
      <c r="P88" s="13">
        <f t="shared" si="52"/>
        <v>-140.22464438999998</v>
      </c>
      <c r="Q88" s="13">
        <f t="shared" si="53"/>
        <v>6.3868346530381065E-2</v>
      </c>
      <c r="S88" s="13" t="str">
        <f t="shared" si="54"/>
        <v>1 - Eye</v>
      </c>
      <c r="T88" s="13" t="b">
        <f t="shared" si="71"/>
        <v>0</v>
      </c>
      <c r="U88" s="13">
        <f t="shared" si="72"/>
        <v>1.4748273074401158E-2</v>
      </c>
      <c r="W88" s="13">
        <f t="shared" si="55"/>
        <v>82.109921568646499</v>
      </c>
      <c r="X88" s="13">
        <f t="shared" si="56"/>
        <v>49.379589917389708</v>
      </c>
      <c r="Y88" s="13">
        <f t="shared" si="57"/>
        <v>65.027498402115256</v>
      </c>
      <c r="Z88" s="13">
        <f t="shared" si="58"/>
        <v>49.81275481778804</v>
      </c>
      <c r="AA88" s="13">
        <f t="shared" si="59"/>
        <v>1217.6710266742916</v>
      </c>
      <c r="AB88" s="13"/>
      <c r="AC88" s="13">
        <f t="shared" si="60"/>
        <v>144.17861461502511</v>
      </c>
      <c r="AD88" s="13">
        <f t="shared" si="61"/>
        <v>73.780191132863052</v>
      </c>
      <c r="AE88" s="13">
        <f t="shared" si="62"/>
        <v>140.51035310227192</v>
      </c>
      <c r="AF88" s="13">
        <f t="shared" si="63"/>
        <v>74.066684994915263</v>
      </c>
      <c r="AG88" s="13">
        <f t="shared" si="64"/>
        <v>1615.6898453729784</v>
      </c>
    </row>
    <row r="89" spans="1:33" x14ac:dyDescent="0.3">
      <c r="A89">
        <v>312.57791420000001</v>
      </c>
      <c r="B89">
        <v>360.20597927</v>
      </c>
      <c r="C89">
        <v>347.95109903999997</v>
      </c>
      <c r="D89">
        <v>326.11512049999999</v>
      </c>
      <c r="E89">
        <v>285.14107634999999</v>
      </c>
      <c r="F89">
        <v>320.74126366000002</v>
      </c>
      <c r="G89" s="13">
        <f t="shared" si="48"/>
        <v>-5.3738568399999735</v>
      </c>
      <c r="H89" s="13">
        <f t="shared" si="49"/>
        <v>-62.810022689999983</v>
      </c>
      <c r="I89" s="13">
        <f t="shared" si="50"/>
        <v>8.555731410132969E-2</v>
      </c>
      <c r="K89">
        <v>382.41953040999999</v>
      </c>
      <c r="L89">
        <v>337.23882422000003</v>
      </c>
      <c r="M89">
        <v>243.74353052000001</v>
      </c>
      <c r="N89">
        <v>336.13244478000001</v>
      </c>
      <c r="O89" s="13">
        <f t="shared" si="51"/>
        <v>-1.106379440000012</v>
      </c>
      <c r="P89" s="13">
        <f t="shared" si="52"/>
        <v>-138.67599988999999</v>
      </c>
      <c r="Q89" s="13">
        <f t="shared" si="53"/>
        <v>7.9781608993453063E-3</v>
      </c>
      <c r="S89" s="13" t="str">
        <f t="shared" si="54"/>
        <v>1 - Eye</v>
      </c>
      <c r="T89" s="13" t="b">
        <f t="shared" si="71"/>
        <v>0</v>
      </c>
      <c r="U89" s="13">
        <f t="shared" si="72"/>
        <v>7.7579153201984385E-2</v>
      </c>
      <c r="W89" s="13">
        <f t="shared" si="55"/>
        <v>80.115675462215734</v>
      </c>
      <c r="X89" s="13">
        <f t="shared" si="56"/>
        <v>49.126864925424357</v>
      </c>
      <c r="Y89" s="13">
        <f t="shared" si="57"/>
        <v>63.039489906368431</v>
      </c>
      <c r="Z89" s="13">
        <f t="shared" si="58"/>
        <v>48.064996092638665</v>
      </c>
      <c r="AA89" s="13">
        <f t="shared" si="59"/>
        <v>1165.6690220851519</v>
      </c>
      <c r="AB89" s="13"/>
      <c r="AC89" s="13">
        <f t="shared" si="60"/>
        <v>142.56202699233637</v>
      </c>
      <c r="AD89" s="13">
        <f t="shared" si="61"/>
        <v>73.521028052630442</v>
      </c>
      <c r="AE89" s="13">
        <f t="shared" si="62"/>
        <v>138.68041325636628</v>
      </c>
      <c r="AF89" s="13">
        <f t="shared" si="63"/>
        <v>72.922612675676049</v>
      </c>
      <c r="AG89" s="13">
        <f t="shared" si="64"/>
        <v>1631.1322597092587</v>
      </c>
    </row>
    <row r="90" spans="1:33" x14ac:dyDescent="0.3">
      <c r="A90">
        <v>307.93729339999999</v>
      </c>
      <c r="B90">
        <v>358.91408050000001</v>
      </c>
      <c r="C90">
        <v>345.12652789999999</v>
      </c>
      <c r="D90">
        <v>326.22050991999998</v>
      </c>
      <c r="E90">
        <v>279.93701221999999</v>
      </c>
      <c r="F90">
        <v>321.59764439999998</v>
      </c>
      <c r="G90" s="13">
        <f t="shared" si="48"/>
        <v>-4.6228655200000048</v>
      </c>
      <c r="H90" s="13">
        <f t="shared" si="49"/>
        <v>-65.18951568</v>
      </c>
      <c r="I90" s="13">
        <f t="shared" si="50"/>
        <v>7.0914248583968081E-2</v>
      </c>
      <c r="K90">
        <v>381.85319537999999</v>
      </c>
      <c r="L90">
        <v>342.28267511000001</v>
      </c>
      <c r="M90">
        <v>242.54190584</v>
      </c>
      <c r="N90">
        <v>334.78423495999999</v>
      </c>
      <c r="O90" s="13">
        <f t="shared" si="51"/>
        <v>-7.4984401500000217</v>
      </c>
      <c r="P90" s="13">
        <f t="shared" si="52"/>
        <v>-139.31128953999999</v>
      </c>
      <c r="Q90" s="13">
        <f t="shared" si="53"/>
        <v>5.3825071713567187E-2</v>
      </c>
      <c r="S90" s="13" t="str">
        <f t="shared" si="54"/>
        <v>1 - Eye</v>
      </c>
      <c r="T90" s="13" t="b">
        <f t="shared" si="71"/>
        <v>0</v>
      </c>
      <c r="U90" s="13">
        <f t="shared" si="72"/>
        <v>1.7089176870400895E-2</v>
      </c>
      <c r="W90" s="13">
        <f t="shared" si="55"/>
        <v>80.761647146030469</v>
      </c>
      <c r="X90" s="13">
        <f t="shared" si="56"/>
        <v>49.51675191251374</v>
      </c>
      <c r="Y90" s="13">
        <f t="shared" si="57"/>
        <v>65.353223640528782</v>
      </c>
      <c r="Z90" s="13">
        <f t="shared" si="58"/>
        <v>46.653318739018424</v>
      </c>
      <c r="AA90" s="13">
        <f t="shared" si="59"/>
        <v>1151.599430922671</v>
      </c>
      <c r="AB90" s="13"/>
      <c r="AC90" s="13">
        <f t="shared" si="60"/>
        <v>142.4909771465432</v>
      </c>
      <c r="AD90" s="13">
        <f t="shared" si="61"/>
        <v>75.763871408234465</v>
      </c>
      <c r="AE90" s="13">
        <f t="shared" si="62"/>
        <v>139.51294562864351</v>
      </c>
      <c r="AF90" s="13">
        <f t="shared" si="63"/>
        <v>69.705137256208459</v>
      </c>
      <c r="AG90" s="13">
        <f t="shared" si="64"/>
        <v>1435.5982494368491</v>
      </c>
    </row>
    <row r="91" spans="1:33" x14ac:dyDescent="0.3">
      <c r="A91">
        <v>311.92597518000002</v>
      </c>
      <c r="B91">
        <v>346.33540118000002</v>
      </c>
      <c r="C91">
        <v>346.22257390999999</v>
      </c>
      <c r="D91">
        <v>320.80041421999999</v>
      </c>
      <c r="E91">
        <v>286.71379847999998</v>
      </c>
      <c r="F91">
        <v>315.85597002999998</v>
      </c>
      <c r="G91" s="13">
        <f t="shared" si="48"/>
        <v>-4.9444441900000129</v>
      </c>
      <c r="H91" s="13">
        <f t="shared" si="49"/>
        <v>-59.508775430000014</v>
      </c>
      <c r="I91" s="13">
        <f t="shared" si="50"/>
        <v>8.3087648069924525E-2</v>
      </c>
      <c r="K91">
        <v>379.78599344000003</v>
      </c>
      <c r="L91">
        <v>344.76713719000003</v>
      </c>
      <c r="M91">
        <v>244.98605001999999</v>
      </c>
      <c r="N91">
        <v>335.73646837000001</v>
      </c>
      <c r="O91" s="13">
        <f t="shared" si="51"/>
        <v>-9.0306688200000167</v>
      </c>
      <c r="P91" s="13">
        <f t="shared" si="52"/>
        <v>-134.79994342000003</v>
      </c>
      <c r="Q91" s="13">
        <f t="shared" si="53"/>
        <v>6.6993120255717797E-2</v>
      </c>
      <c r="S91" s="13" t="str">
        <f t="shared" si="54"/>
        <v>1 - Eye</v>
      </c>
      <c r="T91" s="13" t="b">
        <f t="shared" si="71"/>
        <v>0</v>
      </c>
      <c r="U91" s="13">
        <f t="shared" si="72"/>
        <v>1.6094527814206727E-2</v>
      </c>
      <c r="W91" s="13">
        <f t="shared" si="55"/>
        <v>71.014009528639207</v>
      </c>
      <c r="X91" s="13">
        <f t="shared" si="56"/>
        <v>42.758534159790919</v>
      </c>
      <c r="Y91" s="13">
        <f t="shared" si="57"/>
        <v>59.713833250982958</v>
      </c>
      <c r="Z91" s="13">
        <f t="shared" si="58"/>
        <v>39.555651646504543</v>
      </c>
      <c r="AA91" s="13">
        <f t="shared" si="59"/>
        <v>844.56671146896485</v>
      </c>
      <c r="AB91" s="13"/>
      <c r="AC91" s="13">
        <f t="shared" si="60"/>
        <v>135.37703026413237</v>
      </c>
      <c r="AD91" s="13">
        <f t="shared" si="61"/>
        <v>67.878137350621699</v>
      </c>
      <c r="AE91" s="13">
        <f t="shared" si="62"/>
        <v>135.10210111383068</v>
      </c>
      <c r="AF91" s="13">
        <f t="shared" si="63"/>
        <v>67.773822063812375</v>
      </c>
      <c r="AG91" s="13">
        <f t="shared" si="64"/>
        <v>412.11162407241721</v>
      </c>
    </row>
    <row r="92" spans="1:33" x14ac:dyDescent="0.3">
      <c r="A92">
        <v>306.15091620999999</v>
      </c>
      <c r="B92">
        <v>363.35165346999997</v>
      </c>
      <c r="C92">
        <v>342.48932901000001</v>
      </c>
      <c r="D92">
        <v>327.78113215000002</v>
      </c>
      <c r="E92">
        <v>277.90264274999998</v>
      </c>
      <c r="F92">
        <v>322.99683005000003</v>
      </c>
      <c r="G92" s="13">
        <f t="shared" si="48"/>
        <v>-4.7843020999999908</v>
      </c>
      <c r="H92" s="13">
        <f t="shared" si="49"/>
        <v>-64.586686260000022</v>
      </c>
      <c r="I92" s="13">
        <f t="shared" si="50"/>
        <v>7.4075670653551029E-2</v>
      </c>
      <c r="K92">
        <v>380.19109745999998</v>
      </c>
      <c r="L92">
        <v>344.96684490000001</v>
      </c>
      <c r="M92">
        <v>237.27657721</v>
      </c>
      <c r="N92">
        <v>340.90342858000002</v>
      </c>
      <c r="O92" s="13">
        <f t="shared" si="51"/>
        <v>-4.0634163199999875</v>
      </c>
      <c r="P92" s="13">
        <f t="shared" si="52"/>
        <v>-142.91452024999998</v>
      </c>
      <c r="Q92" s="13">
        <f t="shared" si="53"/>
        <v>2.8432494563126718E-2</v>
      </c>
      <c r="S92" s="13" t="str">
        <f t="shared" si="54"/>
        <v>1 - Eye</v>
      </c>
      <c r="T92" s="13" t="b">
        <f t="shared" si="71"/>
        <v>0</v>
      </c>
      <c r="U92" s="13">
        <f t="shared" si="72"/>
        <v>4.5643176090424314E-2</v>
      </c>
      <c r="W92" s="13">
        <f t="shared" si="55"/>
        <v>82.43655933453006</v>
      </c>
      <c r="X92" s="13">
        <f t="shared" si="56"/>
        <v>50.85019401929334</v>
      </c>
      <c r="Y92" s="13">
        <f t="shared" si="57"/>
        <v>64.7636440345333</v>
      </c>
      <c r="Z92" s="13">
        <f t="shared" si="58"/>
        <v>49.259280615233479</v>
      </c>
      <c r="AA92" s="13">
        <f t="shared" si="59"/>
        <v>1235.6180226345928</v>
      </c>
      <c r="AB92" s="13"/>
      <c r="AC92" s="13">
        <f t="shared" si="60"/>
        <v>145.8505857908259</v>
      </c>
      <c r="AD92" s="13">
        <f t="shared" si="61"/>
        <v>76.288594335512528</v>
      </c>
      <c r="AE92" s="13">
        <f t="shared" si="62"/>
        <v>142.97227511121622</v>
      </c>
      <c r="AF92" s="13">
        <f t="shared" si="63"/>
        <v>72.44030213492303</v>
      </c>
      <c r="AG92" s="13">
        <f t="shared" si="64"/>
        <v>1464.1560887483247</v>
      </c>
    </row>
    <row r="93" spans="1:33" x14ac:dyDescent="0.3">
      <c r="A93">
        <v>309.85644185000001</v>
      </c>
      <c r="B93">
        <v>361.44523205000002</v>
      </c>
      <c r="C93">
        <v>346.45648976000001</v>
      </c>
      <c r="D93">
        <v>326.54694848000003</v>
      </c>
      <c r="E93">
        <v>281.33502286999999</v>
      </c>
      <c r="F93">
        <v>322.99550045000001</v>
      </c>
      <c r="G93" s="13">
        <f t="shared" si="48"/>
        <v>-3.5514480300000173</v>
      </c>
      <c r="H93" s="13">
        <f t="shared" si="49"/>
        <v>-65.121466890000022</v>
      </c>
      <c r="I93" s="13">
        <f t="shared" si="50"/>
        <v>5.4535749877977234E-2</v>
      </c>
      <c r="K93">
        <v>382.25763809</v>
      </c>
      <c r="L93">
        <v>341.55708922000002</v>
      </c>
      <c r="M93">
        <v>243.84835088</v>
      </c>
      <c r="N93">
        <v>335.57408602999999</v>
      </c>
      <c r="O93" s="13">
        <f t="shared" si="51"/>
        <v>-5.9830031900000336</v>
      </c>
      <c r="P93" s="13">
        <f t="shared" si="52"/>
        <v>-138.40928721</v>
      </c>
      <c r="Q93" s="13">
        <f t="shared" si="53"/>
        <v>4.3226891132835517E-2</v>
      </c>
      <c r="S93" s="13" t="str">
        <f t="shared" si="54"/>
        <v>1 - Eye</v>
      </c>
      <c r="T93" s="13" t="b">
        <f t="shared" si="71"/>
        <v>0</v>
      </c>
      <c r="U93" s="13">
        <f t="shared" si="72"/>
        <v>1.1308858745141717E-2</v>
      </c>
      <c r="W93" s="13">
        <f t="shared" si="55"/>
        <v>81.831406281806693</v>
      </c>
      <c r="X93" s="13">
        <f t="shared" si="56"/>
        <v>50.571273497376225</v>
      </c>
      <c r="Y93" s="13">
        <f t="shared" si="57"/>
        <v>65.218235433160558</v>
      </c>
      <c r="Z93" s="13">
        <f t="shared" si="58"/>
        <v>47.873303633076596</v>
      </c>
      <c r="AA93" s="13">
        <f t="shared" si="59"/>
        <v>1201.3052930347314</v>
      </c>
      <c r="AB93" s="13"/>
      <c r="AC93" s="13">
        <f t="shared" si="60"/>
        <v>142.25931734755807</v>
      </c>
      <c r="AD93" s="13">
        <f t="shared" si="61"/>
        <v>75.083096914082262</v>
      </c>
      <c r="AE93" s="13">
        <f t="shared" si="62"/>
        <v>138.53854017258814</v>
      </c>
      <c r="AF93" s="13">
        <f t="shared" si="63"/>
        <v>70.89699760844573</v>
      </c>
      <c r="AG93" s="13">
        <f t="shared" si="64"/>
        <v>1592.9401305473552</v>
      </c>
    </row>
    <row r="94" spans="1:33" x14ac:dyDescent="0.3">
      <c r="A94">
        <v>308.62110955999998</v>
      </c>
      <c r="B94">
        <v>363.61922688999999</v>
      </c>
      <c r="C94">
        <v>343.01361294999998</v>
      </c>
      <c r="D94">
        <v>327.00891564</v>
      </c>
      <c r="E94">
        <v>278.44841702999997</v>
      </c>
      <c r="F94">
        <v>323.82157086000001</v>
      </c>
      <c r="G94" s="13">
        <f t="shared" si="48"/>
        <v>-3.1873447799999894</v>
      </c>
      <c r="H94" s="13">
        <f t="shared" si="49"/>
        <v>-64.565195920000008</v>
      </c>
      <c r="I94" s="13">
        <f t="shared" si="50"/>
        <v>4.9366299204749463E-2</v>
      </c>
      <c r="K94">
        <v>379.78955041</v>
      </c>
      <c r="L94">
        <v>342.96201571</v>
      </c>
      <c r="M94">
        <v>236.93521955</v>
      </c>
      <c r="N94">
        <v>340.77168499999999</v>
      </c>
      <c r="O94" s="13">
        <f t="shared" si="51"/>
        <v>-2.190330710000012</v>
      </c>
      <c r="P94" s="13">
        <f t="shared" si="52"/>
        <v>-142.85433086</v>
      </c>
      <c r="Q94" s="13">
        <f t="shared" si="53"/>
        <v>1.5332616776922069E-2</v>
      </c>
      <c r="S94" s="13" t="str">
        <f t="shared" si="54"/>
        <v>1 - Eye</v>
      </c>
      <c r="T94" s="13" t="b">
        <f t="shared" si="71"/>
        <v>0</v>
      </c>
      <c r="U94" s="13">
        <f t="shared" si="72"/>
        <v>3.4033682427827394E-2</v>
      </c>
      <c r="W94" s="13">
        <f t="shared" si="55"/>
        <v>82.408647254062274</v>
      </c>
      <c r="X94" s="13">
        <f t="shared" si="56"/>
        <v>50.231057914929863</v>
      </c>
      <c r="Y94" s="13">
        <f t="shared" si="57"/>
        <v>64.643821753780756</v>
      </c>
      <c r="Z94" s="13">
        <f t="shared" si="58"/>
        <v>49.942414839413928</v>
      </c>
      <c r="AA94" s="13">
        <f t="shared" si="59"/>
        <v>1236.6863423498394</v>
      </c>
      <c r="AB94" s="13"/>
      <c r="AC94" s="13">
        <f t="shared" si="60"/>
        <v>146.10785313727536</v>
      </c>
      <c r="AD94" s="13">
        <f t="shared" si="61"/>
        <v>74.105784840018188</v>
      </c>
      <c r="AE94" s="13">
        <f t="shared" si="62"/>
        <v>142.87112162392202</v>
      </c>
      <c r="AF94" s="13">
        <f t="shared" si="63"/>
        <v>75.238799810610473</v>
      </c>
      <c r="AG94" s="13">
        <f t="shared" si="64"/>
        <v>1553.4272510645953</v>
      </c>
    </row>
    <row r="95" spans="1:33" x14ac:dyDescent="0.3">
      <c r="A95">
        <v>308.44918881000001</v>
      </c>
      <c r="B95">
        <v>358.87303738000003</v>
      </c>
      <c r="C95">
        <v>343.40032624000003</v>
      </c>
      <c r="D95">
        <v>320.82496441000001</v>
      </c>
      <c r="E95">
        <v>276.31142097999998</v>
      </c>
      <c r="F95">
        <v>317.18380916000001</v>
      </c>
      <c r="G95" s="13">
        <f t="shared" si="48"/>
        <v>-3.6411552499999971</v>
      </c>
      <c r="H95" s="13">
        <f t="shared" si="49"/>
        <v>-67.088905260000047</v>
      </c>
      <c r="I95" s="13">
        <f t="shared" si="50"/>
        <v>5.4273582731583753E-2</v>
      </c>
      <c r="K95">
        <v>381.83345729000001</v>
      </c>
      <c r="L95">
        <v>335.21514513</v>
      </c>
      <c r="M95">
        <v>240.78046012999999</v>
      </c>
      <c r="N95">
        <v>329.59675220000003</v>
      </c>
      <c r="O95" s="13">
        <f t="shared" si="51"/>
        <v>-5.6183929299999704</v>
      </c>
      <c r="P95" s="13">
        <f t="shared" si="52"/>
        <v>-141.05299716000002</v>
      </c>
      <c r="Q95" s="13">
        <f t="shared" si="53"/>
        <v>3.9831786939109728E-2</v>
      </c>
      <c r="S95" s="13" t="str">
        <f t="shared" si="54"/>
        <v>1 - Eye</v>
      </c>
      <c r="T95" s="13" t="b">
        <f t="shared" si="71"/>
        <v>0</v>
      </c>
      <c r="U95" s="13">
        <f t="shared" si="72"/>
        <v>1.4441795792474024E-2</v>
      </c>
      <c r="W95" s="13">
        <f t="shared" si="55"/>
        <v>85.745481554652812</v>
      </c>
      <c r="X95" s="13">
        <f t="shared" si="56"/>
        <v>51.664667466085511</v>
      </c>
      <c r="Y95" s="13">
        <f t="shared" si="57"/>
        <v>67.187641873635243</v>
      </c>
      <c r="Z95" s="13">
        <f t="shared" si="58"/>
        <v>52.638653769584856</v>
      </c>
      <c r="AA95" s="13">
        <f t="shared" si="59"/>
        <v>1339.9330401783086</v>
      </c>
      <c r="AB95" s="13"/>
      <c r="AC95" s="13">
        <f t="shared" si="60"/>
        <v>145.9993163379813</v>
      </c>
      <c r="AD95" s="13">
        <f t="shared" si="61"/>
        <v>77.103480635165454</v>
      </c>
      <c r="AE95" s="13">
        <f t="shared" si="62"/>
        <v>141.1648481277646</v>
      </c>
      <c r="AF95" s="13">
        <f t="shared" si="63"/>
        <v>73.730303913032557</v>
      </c>
      <c r="AG95" s="13">
        <f t="shared" si="64"/>
        <v>1874.6591317760456</v>
      </c>
    </row>
    <row r="96" spans="1:33" x14ac:dyDescent="0.3">
      <c r="A96">
        <v>315.26722430000001</v>
      </c>
      <c r="B96">
        <v>354.90192911999998</v>
      </c>
      <c r="C96">
        <v>353.28620594</v>
      </c>
      <c r="D96">
        <v>318.89341085000001</v>
      </c>
      <c r="E96">
        <v>289.55041265</v>
      </c>
      <c r="F96">
        <v>316.28390367999998</v>
      </c>
      <c r="G96" s="13">
        <f t="shared" si="48"/>
        <v>-2.609507170000029</v>
      </c>
      <c r="H96" s="13">
        <f t="shared" si="49"/>
        <v>-63.735793290000004</v>
      </c>
      <c r="I96" s="13">
        <f t="shared" si="50"/>
        <v>4.0942569870067884E-2</v>
      </c>
      <c r="K96">
        <v>392.23311286000001</v>
      </c>
      <c r="L96">
        <v>331.08512594000001</v>
      </c>
      <c r="M96">
        <v>247.57640337000001</v>
      </c>
      <c r="N96">
        <v>336.33478201999998</v>
      </c>
      <c r="O96" s="13">
        <f t="shared" si="51"/>
        <v>5.2496560799999656</v>
      </c>
      <c r="P96" s="13">
        <f t="shared" si="52"/>
        <v>-144.65670949</v>
      </c>
      <c r="Q96" s="13">
        <f t="shared" si="53"/>
        <v>-3.6290443066955495E-2</v>
      </c>
      <c r="S96" s="13" t="str">
        <f t="shared" si="54"/>
        <v>1 - Eye</v>
      </c>
      <c r="T96" s="13" t="b">
        <f t="shared" si="71"/>
        <v>0</v>
      </c>
      <c r="U96" s="13">
        <f t="shared" si="72"/>
        <v>7.7233012937023379E-2</v>
      </c>
      <c r="W96" s="13">
        <f t="shared" si="55"/>
        <v>81.275552398363061</v>
      </c>
      <c r="X96" s="13">
        <f t="shared" si="56"/>
        <v>52.364647931057249</v>
      </c>
      <c r="Y96" s="13">
        <f t="shared" si="57"/>
        <v>63.789190886668962</v>
      </c>
      <c r="Z96" s="13">
        <f t="shared" si="58"/>
        <v>46.397265978999918</v>
      </c>
      <c r="AA96" s="13">
        <f t="shared" si="59"/>
        <v>1197.1211411607928</v>
      </c>
      <c r="AB96" s="13"/>
      <c r="AC96" s="13">
        <f t="shared" si="60"/>
        <v>147.75483612075988</v>
      </c>
      <c r="AD96" s="13">
        <f t="shared" si="61"/>
        <v>80.566668762864921</v>
      </c>
      <c r="AE96" s="13">
        <f t="shared" si="62"/>
        <v>144.75193432017596</v>
      </c>
      <c r="AF96" s="13">
        <f t="shared" si="63"/>
        <v>70.191069158478868</v>
      </c>
      <c r="AG96" s="13">
        <f t="shared" si="64"/>
        <v>1520.607966879078</v>
      </c>
    </row>
    <row r="97" spans="1:33" x14ac:dyDescent="0.3">
      <c r="A97">
        <v>317.87967484000001</v>
      </c>
      <c r="B97">
        <v>352.40743269000001</v>
      </c>
      <c r="C97">
        <v>353.28620594</v>
      </c>
      <c r="D97">
        <v>318.89341085000001</v>
      </c>
      <c r="E97">
        <v>289.55041265</v>
      </c>
      <c r="F97">
        <v>316.28390367999998</v>
      </c>
      <c r="G97" s="13">
        <f t="shared" si="48"/>
        <v>-2.609507170000029</v>
      </c>
      <c r="H97" s="13">
        <f t="shared" si="49"/>
        <v>-63.735793290000004</v>
      </c>
      <c r="I97" s="13">
        <f t="shared" si="50"/>
        <v>4.0942569870067884E-2</v>
      </c>
      <c r="K97">
        <v>392.23311286000001</v>
      </c>
      <c r="L97">
        <v>331.08512594000001</v>
      </c>
      <c r="M97">
        <v>247.57640337000001</v>
      </c>
      <c r="N97">
        <v>336.33478201999998</v>
      </c>
      <c r="O97" s="13">
        <f t="shared" si="51"/>
        <v>5.2496560799999656</v>
      </c>
      <c r="P97" s="13">
        <f t="shared" si="52"/>
        <v>-144.65670949</v>
      </c>
      <c r="Q97" s="13">
        <f t="shared" si="53"/>
        <v>-3.6290443066955495E-2</v>
      </c>
      <c r="S97" s="13" t="str">
        <f t="shared" si="54"/>
        <v>1 - Eye</v>
      </c>
      <c r="T97" s="13" t="b">
        <f t="shared" si="71"/>
        <v>0</v>
      </c>
      <c r="U97" s="13">
        <f t="shared" si="72"/>
        <v>7.7233012937023379E-2</v>
      </c>
      <c r="W97" s="13">
        <f t="shared" si="55"/>
        <v>79.224396101197897</v>
      </c>
      <c r="X97" s="13">
        <f t="shared" si="56"/>
        <v>48.752559978192572</v>
      </c>
      <c r="Y97" s="13">
        <f t="shared" si="57"/>
        <v>63.789190886668962</v>
      </c>
      <c r="Z97" s="13">
        <f t="shared" si="58"/>
        <v>45.907041337534238</v>
      </c>
      <c r="AA97" s="13">
        <f t="shared" si="59"/>
        <v>1114.218182540533</v>
      </c>
      <c r="AB97" s="13"/>
      <c r="AC97" s="13">
        <f t="shared" si="60"/>
        <v>147.10969901132233</v>
      </c>
      <c r="AD97" s="13">
        <f t="shared" si="61"/>
        <v>77.350336201823183</v>
      </c>
      <c r="AE97" s="13">
        <f t="shared" si="62"/>
        <v>144.75193432017596</v>
      </c>
      <c r="AF97" s="13">
        <f t="shared" si="63"/>
        <v>72.117127500645552</v>
      </c>
      <c r="AG97" s="13">
        <f t="shared" si="64"/>
        <v>1347.0423776104064</v>
      </c>
    </row>
    <row r="98" spans="1:33" x14ac:dyDescent="0.3">
      <c r="A98">
        <v>304.6535647</v>
      </c>
      <c r="B98">
        <v>358.70784644999998</v>
      </c>
      <c r="C98">
        <v>339.15470528999998</v>
      </c>
      <c r="D98">
        <v>323.13289583</v>
      </c>
      <c r="E98">
        <v>276.32007136999999</v>
      </c>
      <c r="F98">
        <v>319.87177584</v>
      </c>
      <c r="G98" s="13">
        <f t="shared" si="48"/>
        <v>-3.2611199899999974</v>
      </c>
      <c r="H98" s="13">
        <f t="shared" si="49"/>
        <v>-62.834633919999987</v>
      </c>
      <c r="I98" s="13">
        <f t="shared" si="50"/>
        <v>5.19000396206971E-2</v>
      </c>
      <c r="K98">
        <v>378.41693158999999</v>
      </c>
      <c r="L98">
        <v>337.83105002999997</v>
      </c>
      <c r="M98">
        <v>237.19516378</v>
      </c>
      <c r="N98">
        <v>336.46826675</v>
      </c>
      <c r="O98" s="13">
        <f t="shared" si="51"/>
        <v>-1.3627832799999737</v>
      </c>
      <c r="P98" s="13">
        <f t="shared" si="52"/>
        <v>-141.22176780999999</v>
      </c>
      <c r="Q98" s="13">
        <f t="shared" si="53"/>
        <v>9.6499519948898011E-3</v>
      </c>
      <c r="S98" s="13" t="str">
        <f t="shared" si="54"/>
        <v>1 - Eye</v>
      </c>
      <c r="T98" s="13" t="b">
        <f t="shared" si="71"/>
        <v>0</v>
      </c>
      <c r="U98" s="13">
        <f t="shared" si="72"/>
        <v>4.22500876258073E-2</v>
      </c>
      <c r="W98" s="13">
        <f t="shared" si="55"/>
        <v>80.274722082761741</v>
      </c>
      <c r="X98" s="13">
        <f t="shared" si="56"/>
        <v>49.55709650117106</v>
      </c>
      <c r="Y98" s="13">
        <f t="shared" si="57"/>
        <v>62.919203137433257</v>
      </c>
      <c r="Z98" s="13">
        <f t="shared" si="58"/>
        <v>48.073144526919179</v>
      </c>
      <c r="AA98" s="13">
        <f t="shared" si="59"/>
        <v>1173.9256790928118</v>
      </c>
      <c r="AB98" s="13"/>
      <c r="AC98" s="13">
        <f t="shared" si="60"/>
        <v>144.4594686538988</v>
      </c>
      <c r="AD98" s="13">
        <f t="shared" si="61"/>
        <v>76.660778261839155</v>
      </c>
      <c r="AE98" s="13">
        <f t="shared" si="62"/>
        <v>141.22834305354502</v>
      </c>
      <c r="AF98" s="13">
        <f t="shared" si="63"/>
        <v>71.029815992413418</v>
      </c>
      <c r="AG98" s="13">
        <f t="shared" si="64"/>
        <v>1524.3907898580376</v>
      </c>
    </row>
    <row r="99" spans="1:33" x14ac:dyDescent="0.3">
      <c r="A99">
        <v>320.10494878999998</v>
      </c>
      <c r="B99">
        <v>346.40719386000001</v>
      </c>
      <c r="C99">
        <v>353.89446337999999</v>
      </c>
      <c r="D99">
        <v>310.38487501999998</v>
      </c>
      <c r="E99">
        <v>293.12089900000001</v>
      </c>
      <c r="F99">
        <v>315.53277534</v>
      </c>
      <c r="G99" s="13">
        <f t="shared" ref="G99:G102" si="73">F99-D99</f>
        <v>5.1479003200000193</v>
      </c>
      <c r="H99" s="13">
        <f t="shared" si="49"/>
        <v>-60.773564379999982</v>
      </c>
      <c r="I99" s="13">
        <f t="shared" ref="I99:I102" si="74">G99/H99</f>
        <v>-8.4706243125903372E-2</v>
      </c>
      <c r="K99">
        <v>390.60043645000002</v>
      </c>
      <c r="L99">
        <v>319.32387609</v>
      </c>
      <c r="M99">
        <v>263.55438916999998</v>
      </c>
      <c r="N99">
        <v>328.50073655</v>
      </c>
      <c r="O99" s="13">
        <f t="shared" ref="O99:O102" si="75">N99-L99</f>
        <v>9.1768604600000003</v>
      </c>
      <c r="P99" s="13">
        <f t="shared" si="52"/>
        <v>-127.04604728000004</v>
      </c>
      <c r="Q99" s="13">
        <f t="shared" ref="Q99:Q102" si="76">O99/P99</f>
        <v>-7.2232553916257478E-2</v>
      </c>
      <c r="S99" s="13" t="str">
        <f t="shared" si="54"/>
        <v>2 - Ear</v>
      </c>
      <c r="T99" s="13" t="b">
        <f t="shared" si="71"/>
        <v>0</v>
      </c>
      <c r="U99" s="13">
        <f t="shared" si="72"/>
        <v>1.2473689209645894E-2</v>
      </c>
      <c r="W99" s="13">
        <f t="shared" ref="W99:W102" si="77">(X99+Y99+Z99)/2</f>
        <v>75.692681173162384</v>
      </c>
      <c r="X99" s="13">
        <f t="shared" si="56"/>
        <v>49.389662388382902</v>
      </c>
      <c r="Y99" s="13">
        <f t="shared" si="57"/>
        <v>60.991204326153941</v>
      </c>
      <c r="Z99" s="13">
        <f t="shared" si="58"/>
        <v>41.004495631787947</v>
      </c>
      <c r="AA99" s="13">
        <f t="shared" ref="AA99:AA102" si="78">SQRT(W99*(W99-X99)*(W99-Y99)*(W99-Z99))</f>
        <v>1007.62983008456</v>
      </c>
      <c r="AB99" s="13"/>
      <c r="AC99" s="13">
        <f t="shared" ref="AC99:AC102" si="79">(AD99+AE99+AF99)/2</f>
        <v>131.1069504277979</v>
      </c>
      <c r="AD99" s="13">
        <f t="shared" si="61"/>
        <v>75.51900344848319</v>
      </c>
      <c r="AE99" s="13">
        <f t="shared" si="62"/>
        <v>127.37705012039773</v>
      </c>
      <c r="AF99" s="13">
        <f t="shared" si="63"/>
        <v>59.317847286714873</v>
      </c>
      <c r="AG99" s="13">
        <f t="shared" ref="AG99:AG102" si="80">SQRT(AC99*(AC99-AD99)*(AC99-AE99)*(AC99-AF99))</f>
        <v>1396.9506082956082</v>
      </c>
    </row>
    <row r="100" spans="1:33" x14ac:dyDescent="0.3">
      <c r="A100">
        <v>311.48349174999998</v>
      </c>
      <c r="B100">
        <v>356.35267155000003</v>
      </c>
      <c r="C100">
        <v>346.17621643000001</v>
      </c>
      <c r="D100">
        <v>322.58832801</v>
      </c>
      <c r="E100">
        <v>281.38501256000001</v>
      </c>
      <c r="F100">
        <v>317.50685643999998</v>
      </c>
      <c r="G100" s="13">
        <f t="shared" si="73"/>
        <v>-5.0814715700000193</v>
      </c>
      <c r="H100" s="13">
        <f t="shared" si="49"/>
        <v>-64.791203870000004</v>
      </c>
      <c r="I100" s="13">
        <f t="shared" si="74"/>
        <v>7.8428417230766587E-2</v>
      </c>
      <c r="K100">
        <v>384.26715725000003</v>
      </c>
      <c r="L100">
        <v>338.62734632000002</v>
      </c>
      <c r="M100">
        <v>242.36678648</v>
      </c>
      <c r="N100">
        <v>331.43609387999999</v>
      </c>
      <c r="O100" s="13">
        <f t="shared" si="75"/>
        <v>-7.1912524400000279</v>
      </c>
      <c r="P100" s="13">
        <f t="shared" si="52"/>
        <v>-141.90037077000002</v>
      </c>
      <c r="Q100" s="13">
        <f t="shared" si="76"/>
        <v>5.0678179352018807E-2</v>
      </c>
      <c r="S100" s="13" t="str">
        <f t="shared" si="54"/>
        <v>1 - Eye</v>
      </c>
      <c r="T100" s="13" t="b">
        <f t="shared" si="71"/>
        <v>0</v>
      </c>
      <c r="U100" s="13">
        <f t="shared" si="72"/>
        <v>2.775023787874778E-2</v>
      </c>
      <c r="W100" s="13">
        <f t="shared" si="77"/>
        <v>81.271432683792582</v>
      </c>
      <c r="X100" s="13">
        <f t="shared" si="56"/>
        <v>48.410908279120569</v>
      </c>
      <c r="Y100" s="13">
        <f t="shared" si="57"/>
        <v>64.990164273069979</v>
      </c>
      <c r="Z100" s="13">
        <f t="shared" si="58"/>
        <v>49.141792815394609</v>
      </c>
      <c r="AA100" s="13">
        <f t="shared" si="78"/>
        <v>1181.961279992059</v>
      </c>
      <c r="AB100" s="13"/>
      <c r="AC100" s="13">
        <f t="shared" si="79"/>
        <v>145.23209501620886</v>
      </c>
      <c r="AD100" s="13">
        <f t="shared" si="61"/>
        <v>74.910941244421508</v>
      </c>
      <c r="AE100" s="13">
        <f t="shared" si="62"/>
        <v>142.08247371269715</v>
      </c>
      <c r="AF100" s="13">
        <f t="shared" si="63"/>
        <v>73.470775075299073</v>
      </c>
      <c r="AG100" s="13">
        <f t="shared" si="80"/>
        <v>1519.3179671374298</v>
      </c>
    </row>
    <row r="101" spans="1:33" x14ac:dyDescent="0.3">
      <c r="A101">
        <v>309.47185502999997</v>
      </c>
      <c r="B101">
        <v>352.48589318000001</v>
      </c>
      <c r="C101">
        <v>348.44396320999999</v>
      </c>
      <c r="D101">
        <v>321.60889756</v>
      </c>
      <c r="E101">
        <v>282.94274847999998</v>
      </c>
      <c r="F101">
        <v>316.76542709</v>
      </c>
      <c r="G101" s="13">
        <f t="shared" si="73"/>
        <v>-4.8434704699999998</v>
      </c>
      <c r="H101" s="13">
        <f t="shared" si="49"/>
        <v>-65.501214730000015</v>
      </c>
      <c r="I101" s="13">
        <f t="shared" si="74"/>
        <v>7.3944742703857924E-2</v>
      </c>
      <c r="K101">
        <v>386.35441703999999</v>
      </c>
      <c r="L101">
        <v>338.38266159</v>
      </c>
      <c r="M101">
        <v>240.64515652</v>
      </c>
      <c r="N101">
        <v>331.45093116999999</v>
      </c>
      <c r="O101" s="13">
        <f t="shared" si="75"/>
        <v>-6.9317304200000081</v>
      </c>
      <c r="P101" s="13">
        <f t="shared" si="52"/>
        <v>-145.70926051999999</v>
      </c>
      <c r="Q101" s="13">
        <f t="shared" si="76"/>
        <v>4.757233957033611E-2</v>
      </c>
      <c r="S101" s="13" t="str">
        <f t="shared" si="54"/>
        <v>1 - Eye</v>
      </c>
      <c r="T101" s="13" t="b">
        <f t="shared" si="71"/>
        <v>0</v>
      </c>
      <c r="U101" s="13">
        <f t="shared" si="72"/>
        <v>2.6372403133521814E-2</v>
      </c>
      <c r="W101" s="13">
        <f t="shared" si="77"/>
        <v>79.947868602206157</v>
      </c>
      <c r="X101" s="13">
        <f t="shared" si="56"/>
        <v>49.721364366951192</v>
      </c>
      <c r="Y101" s="13">
        <f t="shared" si="57"/>
        <v>65.680045198669987</v>
      </c>
      <c r="Z101" s="13">
        <f t="shared" si="58"/>
        <v>44.494327638791134</v>
      </c>
      <c r="AA101" s="13">
        <f t="shared" si="78"/>
        <v>1105.6204877231828</v>
      </c>
      <c r="AB101" s="13"/>
      <c r="AC101" s="13">
        <f t="shared" si="79"/>
        <v>148.00438603905738</v>
      </c>
      <c r="AD101" s="13">
        <f t="shared" si="61"/>
        <v>78.165398243101606</v>
      </c>
      <c r="AE101" s="13">
        <f t="shared" si="62"/>
        <v>145.87404665635617</v>
      </c>
      <c r="AF101" s="13">
        <f t="shared" si="63"/>
        <v>71.969327178656997</v>
      </c>
      <c r="AG101" s="13">
        <f t="shared" si="80"/>
        <v>1293.9503198867292</v>
      </c>
    </row>
    <row r="102" spans="1:33" ht="16.8" thickBot="1" x14ac:dyDescent="0.35">
      <c r="A102">
        <v>324.58536270000002</v>
      </c>
      <c r="B102">
        <v>352.11409177000002</v>
      </c>
      <c r="C102">
        <v>362.19477999999998</v>
      </c>
      <c r="D102">
        <v>316.40281716999999</v>
      </c>
      <c r="E102">
        <v>295.63557161</v>
      </c>
      <c r="F102">
        <v>315.63421106999999</v>
      </c>
      <c r="G102" s="13">
        <f t="shared" si="73"/>
        <v>-0.76860609999999951</v>
      </c>
      <c r="H102" s="13">
        <f t="shared" si="49"/>
        <v>-66.559208389999981</v>
      </c>
      <c r="I102" s="13">
        <f t="shared" si="74"/>
        <v>1.1547704947096048E-2</v>
      </c>
      <c r="K102">
        <v>401.50178649999998</v>
      </c>
      <c r="L102">
        <v>331.84361052999998</v>
      </c>
      <c r="M102">
        <v>257.95624758999998</v>
      </c>
      <c r="N102">
        <v>328.87611621999997</v>
      </c>
      <c r="O102" s="13">
        <f t="shared" si="75"/>
        <v>-2.9674943100000064</v>
      </c>
      <c r="P102" s="13">
        <f t="shared" si="52"/>
        <v>-143.54553891</v>
      </c>
      <c r="Q102" s="13">
        <f t="shared" si="76"/>
        <v>2.0672842448002247E-2</v>
      </c>
      <c r="S102" s="13" t="str">
        <f t="shared" si="54"/>
        <v>2 - Ear</v>
      </c>
      <c r="T102" s="26" t="b">
        <f t="shared" ref="T102" si="81">IF(ABS(I102-Q102)&lt;0.01,TRUE,FALSE)</f>
        <v>1</v>
      </c>
      <c r="U102" s="26">
        <f t="shared" ref="U102" si="82">ABS(I102-Q102)</f>
        <v>9.1251375009061986E-3</v>
      </c>
      <c r="W102" s="13">
        <f t="shared" si="77"/>
        <v>82.498862994973081</v>
      </c>
      <c r="X102" s="13">
        <f t="shared" si="56"/>
        <v>51.862928987882505</v>
      </c>
      <c r="Y102" s="13">
        <f t="shared" si="57"/>
        <v>66.563646060296307</v>
      </c>
      <c r="Z102" s="13">
        <f t="shared" si="58"/>
        <v>46.571150941767357</v>
      </c>
      <c r="AA102" s="13">
        <f t="shared" si="78"/>
        <v>1202.9104977640698</v>
      </c>
      <c r="AB102" s="13"/>
      <c r="AC102" s="13">
        <f t="shared" si="79"/>
        <v>146.84199769709653</v>
      </c>
      <c r="AD102" s="13">
        <f t="shared" si="61"/>
        <v>79.542621655829237</v>
      </c>
      <c r="AE102" s="13">
        <f t="shared" si="62"/>
        <v>143.57620890468661</v>
      </c>
      <c r="AF102" s="13">
        <f t="shared" si="63"/>
        <v>70.565164833677215</v>
      </c>
      <c r="AG102" s="13">
        <f t="shared" si="80"/>
        <v>1568.9931017664487</v>
      </c>
    </row>
    <row r="103" spans="1:33" x14ac:dyDescent="0.3">
      <c r="H103" s="27" t="s">
        <v>14</v>
      </c>
      <c r="I103" s="28">
        <f>MAX(I3:I102)</f>
        <v>0.12009940093753244</v>
      </c>
      <c r="P103" s="27" t="s">
        <v>14</v>
      </c>
      <c r="Q103" s="28">
        <f>MAX(Q3:Q102)</f>
        <v>0.10651052743312116</v>
      </c>
      <c r="Z103" s="27" t="s">
        <v>14</v>
      </c>
      <c r="AA103" s="28">
        <f>MAX(AA3:AA102)</f>
        <v>1502.6365902578859</v>
      </c>
      <c r="AF103" s="27" t="s">
        <v>14</v>
      </c>
      <c r="AG103" s="28">
        <f>MAX(AG63:AG102)</f>
        <v>1874.6591317760456</v>
      </c>
    </row>
    <row r="104" spans="1:33" x14ac:dyDescent="0.3">
      <c r="H104" s="29" t="s">
        <v>15</v>
      </c>
      <c r="I104" s="30">
        <f>MIN(I3:I102)</f>
        <v>-8.4706243125903372E-2</v>
      </c>
      <c r="P104" s="29" t="s">
        <v>15</v>
      </c>
      <c r="Q104" s="30">
        <f>MIN(Q3:Q102)</f>
        <v>-8.7206923096891306E-2</v>
      </c>
      <c r="Z104" s="29" t="s">
        <v>15</v>
      </c>
      <c r="AA104" s="30">
        <f>MIN(AA3:AA102)</f>
        <v>485.81488797407076</v>
      </c>
      <c r="AF104" s="29" t="s">
        <v>15</v>
      </c>
      <c r="AG104" s="30">
        <f>MIN(AG63:AG102)</f>
        <v>239.37862345436901</v>
      </c>
    </row>
    <row r="105" spans="1:33" ht="16.8" thickBot="1" x14ac:dyDescent="0.35">
      <c r="H105" s="31" t="s">
        <v>16</v>
      </c>
      <c r="I105" s="32">
        <f>AVERAGE(I3:I102)</f>
        <v>3.0585121024868812E-2</v>
      </c>
      <c r="P105" s="31" t="s">
        <v>16</v>
      </c>
      <c r="Q105" s="32">
        <f>AVERAGE(Q3:Q102)</f>
        <v>2.1588646139162112E-2</v>
      </c>
      <c r="Z105" s="31" t="s">
        <v>16</v>
      </c>
      <c r="AA105" s="32">
        <f>AVERAGE(AA3:AA102)</f>
        <v>877.02220257182591</v>
      </c>
      <c r="AF105" s="31" t="s">
        <v>16</v>
      </c>
      <c r="AG105" s="32">
        <f>AVERAGE(AG63:AG102)</f>
        <v>1165.4845152000321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正確坐姿1-359(資料)</vt:lpstr>
      <vt:lpstr>正確坐姿1-359(公式)</vt:lpstr>
      <vt:lpstr>正確40筆</vt:lpstr>
      <vt:lpstr>錯誤40筆</vt:lpstr>
      <vt:lpstr>正確測資100(資料)</vt:lpstr>
      <vt:lpstr>正確測資1-100(公式)</vt:lpstr>
      <vt:lpstr>正確測資101-200(資料)</vt:lpstr>
      <vt:lpstr>正確測資101-200(公式)</vt:lpstr>
      <vt:lpstr>正確測資201-300(資料)</vt:lpstr>
      <vt:lpstr>正確測資201-300(公式)</vt:lpstr>
      <vt:lpstr>正確測資301-359(資料)</vt:lpstr>
      <vt:lpstr>正確測資301-359(公式)</vt:lpstr>
      <vt:lpstr>Posenet實際標點圖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RUEI-SING KUAN</dc:creator>
  <cp:lastModifiedBy>RUEI-SING KUAN</cp:lastModifiedBy>
  <dcterms:created xsi:type="dcterms:W3CDTF">2019-05-15T21:21:06Z</dcterms:created>
  <dcterms:modified xsi:type="dcterms:W3CDTF">2019-05-20T03:46:36Z</dcterms:modified>
</cp:coreProperties>
</file>