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3600" windowHeight="20540" tabRatio="600" firstSheet="0" activeTab="0" autoFilterDateGrouping="1"/>
  </bookViews>
  <sheets>
    <sheet xmlns:r="http://schemas.openxmlformats.org/officeDocument/2006/relationships" name="Sayfa1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[$€-2]\ #,##0.00"/>
    <numFmt numFmtId="165" formatCode="[$€-2]\ #,##0.00;[Red]\-[$€-2]\ #,##0.00"/>
    <numFmt numFmtId="166" formatCode="dd/mm/yyyy;@"/>
  </numFmts>
  <fonts count="19">
    <font>
      <name val="Arial Tur"/>
      <charset val="162"/>
      <sz val="10"/>
    </font>
    <font>
      <name val="Arial Tur"/>
      <charset val="162"/>
      <sz val="9"/>
    </font>
    <font>
      <name val="Arial Tur"/>
      <charset val="162"/>
      <family val="2"/>
      <b val="1"/>
      <sz val="9"/>
    </font>
    <font>
      <name val="Arial Tur"/>
      <charset val="162"/>
      <sz val="8"/>
    </font>
    <font>
      <name val="Arial Tur"/>
      <charset val="162"/>
      <sz val="10"/>
    </font>
    <font>
      <name val="Arial Tur"/>
      <charset val="162"/>
      <family val="2"/>
      <b val="1"/>
      <sz val="11"/>
    </font>
    <font>
      <name val="Arial Tur"/>
      <charset val="162"/>
      <sz val="9"/>
    </font>
    <font>
      <name val="Arial Tur"/>
      <charset val="162"/>
      <family val="2"/>
      <b val="1"/>
      <sz val="9"/>
    </font>
    <font>
      <name val="Arial Tur"/>
      <charset val="162"/>
      <b val="1"/>
      <sz val="10"/>
    </font>
    <font>
      <name val="Arial Tur"/>
      <charset val="162"/>
      <b val="1"/>
      <sz val="9"/>
      <u val="single"/>
    </font>
    <font>
      <name val="Arial Tur"/>
      <charset val="162"/>
      <sz val="8"/>
    </font>
    <font>
      <name val="Lucida Handwriting"/>
      <charset val="162"/>
      <family val="4"/>
      <sz val="9"/>
    </font>
    <font>
      <name val="İnherit"/>
      <charset val="162"/>
      <color indexed="17"/>
      <sz val="10"/>
      <u val="single"/>
    </font>
    <font>
      <name val="Arial Tur"/>
      <charset val="162"/>
      <b val="1"/>
      <sz val="8"/>
    </font>
    <font>
      <name val="Arial Tur"/>
      <charset val="162"/>
      <b val="1"/>
      <sz val="8"/>
    </font>
    <font>
      <name val="Arial Tur"/>
      <charset val="162"/>
      <b val="1"/>
      <sz val="9"/>
    </font>
    <font>
      <name val="Arial Tur"/>
      <charset val="162"/>
      <family val="2"/>
      <b val="1"/>
      <color rgb="FFFF0000"/>
      <sz val="9"/>
    </font>
    <font>
      <name val="Arial Tur"/>
      <charset val="162"/>
      <family val="2"/>
      <color rgb="FFFF0000"/>
      <sz val="9"/>
    </font>
    <font>
      <name val="Calibri"/>
      <charset val="162"/>
      <family val="2"/>
      <b val="1"/>
      <color theme="1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4" fillId="0" borderId="0"/>
  </cellStyleXfs>
  <cellXfs count="72">
    <xf numFmtId="0" fontId="0" fillId="0" borderId="0" pivotButton="0" quotePrefix="0" xfId="0"/>
    <xf numFmtId="0" fontId="5" fillId="0" borderId="0" applyAlignment="1" pivotButton="0" quotePrefix="0" xfId="0">
      <alignment horizontal="center"/>
    </xf>
    <xf numFmtId="0" fontId="2" fillId="0" borderId="1" pivotButton="0" quotePrefix="0" xfId="0"/>
    <xf numFmtId="0" fontId="2" fillId="0" borderId="2" pivotButton="0" quotePrefix="0" xfId="0"/>
    <xf numFmtId="0" fontId="1" fillId="0" borderId="2" pivotButton="0" quotePrefix="0" xfId="0"/>
    <xf numFmtId="0" fontId="2" fillId="0" borderId="3" pivotButton="0" quotePrefix="0" xfId="0"/>
    <xf numFmtId="0" fontId="1" fillId="0" borderId="3" pivotButton="0" quotePrefix="0" xfId="0"/>
    <xf numFmtId="164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164" fontId="8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3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4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164" fontId="6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left"/>
    </xf>
    <xf numFmtId="0" fontId="14" fillId="0" borderId="1" applyAlignment="1" pivotButton="0" quotePrefix="0" xfId="0">
      <alignment horizontal="center"/>
    </xf>
    <xf numFmtId="165" fontId="1" fillId="0" borderId="0" pivotButton="0" quotePrefix="0" xfId="0"/>
    <xf numFmtId="0" fontId="2" fillId="0" borderId="1" applyAlignment="1" pivotButton="0" quotePrefix="0" xfId="0">
      <alignment horizontal="left"/>
    </xf>
    <xf numFmtId="0" fontId="16" fillId="0" borderId="2" pivotButton="0" quotePrefix="0" xfId="0"/>
    <xf numFmtId="0" fontId="17" fillId="0" borderId="2" pivotButton="0" quotePrefix="0" xfId="0"/>
    <xf numFmtId="0" fontId="17" fillId="0" borderId="0" pivotButton="0" quotePrefix="0" xfId="0"/>
    <xf numFmtId="0" fontId="1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15" fillId="2" borderId="0" pivotButton="0" quotePrefix="0" xfId="0"/>
    <xf numFmtId="0" fontId="8" fillId="2" borderId="0" pivotButton="0" quotePrefix="0" xfId="0"/>
    <xf numFmtId="0" fontId="9" fillId="0" borderId="0" applyAlignment="1" pivotButton="0" quotePrefix="0" xfId="0">
      <alignment horizontal="right"/>
    </xf>
    <xf numFmtId="164" fontId="1" fillId="0" borderId="0" applyAlignment="1" pivotButton="0" quotePrefix="0" xfId="0">
      <alignment horizontal="right"/>
    </xf>
    <xf numFmtId="0" fontId="7" fillId="0" borderId="0" pivotButton="0" quotePrefix="0" xfId="0"/>
    <xf numFmtId="0" fontId="2" fillId="0" borderId="1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164" fontId="1" fillId="0" borderId="1" pivotButton="0" quotePrefix="0" xfId="0"/>
    <xf numFmtId="0" fontId="1" fillId="0" borderId="1" pivotButton="0" quotePrefix="0" xfId="0"/>
    <xf numFmtId="0" fontId="6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164" fontId="1" fillId="0" borderId="1" pivotButton="0" quotePrefix="0" xfId="0"/>
    <xf numFmtId="0" fontId="0" fillId="0" borderId="12" pivotButton="0" quotePrefix="0" xfId="0"/>
    <xf numFmtId="166" fontId="1" fillId="0" borderId="0" applyAlignment="1" pivotButton="0" quotePrefix="0" xfId="0">
      <alignment horizontal="right"/>
    </xf>
    <xf numFmtId="0" fontId="1" fillId="0" borderId="0" pivotButton="0" quotePrefix="0" xfId="0"/>
    <xf numFmtId="164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10" fillId="0" borderId="0" applyAlignment="1" pivotButton="0" quotePrefix="0" xfId="0">
      <alignment horizontal="center"/>
    </xf>
    <xf numFmtId="0" fontId="7" fillId="0" borderId="0" pivotButton="0" quotePrefix="0" xfId="0"/>
    <xf numFmtId="0" fontId="2" fillId="0" borderId="1" applyAlignment="1" pivotButton="0" quotePrefix="0" xfId="0">
      <alignment horizontal="center"/>
    </xf>
    <xf numFmtId="164" fontId="7" fillId="0" borderId="9" pivotButton="0" quotePrefix="0" xfId="0"/>
    <xf numFmtId="0" fontId="0" fillId="0" borderId="9" pivotButton="0" quotePrefix="0" xfId="0"/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0" fontId="18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5" fillId="0" borderId="11" applyAlignment="1" pivotButton="0" quotePrefix="0" xfId="0">
      <alignment horizontal="right"/>
    </xf>
    <xf numFmtId="0" fontId="0" fillId="0" borderId="5" pivotButton="0" quotePrefix="0" xfId="0"/>
    <xf numFmtId="0" fontId="10" fillId="0" borderId="0" applyAlignment="1" pivotButton="0" quotePrefix="0" xfId="0">
      <alignment horizontal="right"/>
    </xf>
    <xf numFmtId="164" fontId="15" fillId="0" borderId="4" applyAlignment="1" pivotButton="0" quotePrefix="0" xfId="0">
      <alignment horizontal="right"/>
    </xf>
    <xf numFmtId="0" fontId="0" fillId="0" borderId="4" pivotButton="0" quotePrefix="0" xfId="0"/>
    <xf numFmtId="164" fontId="15" fillId="0" borderId="6" applyAlignment="1" pivotButton="0" quotePrefix="0" xfId="0">
      <alignment horizontal="right"/>
    </xf>
    <xf numFmtId="0" fontId="0" fillId="0" borderId="6" pivotButton="0" quotePrefix="0" xfId="0"/>
    <xf numFmtId="0" fontId="9" fillId="0" borderId="0" applyAlignment="1" pivotButton="0" quotePrefix="0" xfId="0">
      <alignment horizontal="right"/>
    </xf>
    <xf numFmtId="0" fontId="7" fillId="0" borderId="7" applyAlignment="1" pivotButton="0" quotePrefix="0" xfId="0">
      <alignment horizontal="right"/>
    </xf>
    <xf numFmtId="0" fontId="0" fillId="0" borderId="8" pivotButton="0" quotePrefix="0" xfId="0"/>
    <xf numFmtId="0" fontId="15" fillId="0" borderId="10" applyAlignment="1" pivotButton="0" quotePrefix="0" xfId="0">
      <alignment horizontal="right"/>
    </xf>
    <xf numFmtId="0" fontId="2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4</col>
      <colOff>1601304</colOff>
      <row>3</row>
      <rowOff>1169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3847962" cy="49662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46</row>
      <rowOff>0</rowOff>
    </from>
    <to>
      <col>1</col>
      <colOff>101600</colOff>
      <row>48</row>
      <rowOff>38100</rowOff>
    </to>
    <pic>
      <nvPicPr>
        <cNvPr id="4955" name="Picture 40" descr="American Express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7404100"/>
          <a:ext cx="4318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50800</colOff>
      <row>46</row>
      <rowOff>0</rowOff>
    </from>
    <to>
      <col>2</col>
      <colOff>165100</colOff>
      <row>48</row>
      <rowOff>38100</rowOff>
    </to>
    <pic>
      <nvPicPr>
        <cNvPr id="4956" name="Picture 41" descr="MasterCard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7404100"/>
          <a:ext cx="5715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114300</colOff>
      <row>46</row>
      <rowOff>0</rowOff>
    </from>
    <to>
      <col>3</col>
      <colOff>609600</colOff>
      <row>48</row>
      <rowOff>38100</rowOff>
    </to>
    <pic>
      <nvPicPr>
        <cNvPr id="4957" name="Picture 42" descr="Maestro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20800" y="7404100"/>
          <a:ext cx="4953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622300</colOff>
      <row>46</row>
      <rowOff>0</rowOff>
    </from>
    <to>
      <col>4</col>
      <colOff>101600</colOff>
      <row>48</row>
      <rowOff>38100</rowOff>
    </to>
    <pic>
      <nvPicPr>
        <cNvPr id="4958" name="Picture 43" descr="VISA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828800" y="7404100"/>
          <a:ext cx="5207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114300</colOff>
      <row>46</row>
      <rowOff>0</rowOff>
    </from>
    <to>
      <col>4</col>
      <colOff>723900</colOff>
      <row>48</row>
      <rowOff>38100</rowOff>
    </to>
    <pic>
      <nvPicPr>
        <cNvPr id="4959" name="Picture 44" descr="VISA Electron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362200" y="7404100"/>
          <a:ext cx="6096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749300</colOff>
      <row>46</row>
      <rowOff>0</rowOff>
    </from>
    <to>
      <col>4</col>
      <colOff>1206500</colOff>
      <row>48</row>
      <rowOff>38100</rowOff>
    </to>
    <pic>
      <nvPicPr>
        <cNvPr id="4960" name="Picture 45" descr="VISA PAY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997200" y="7404100"/>
          <a:ext cx="4572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1206500</colOff>
      <row>46</row>
      <rowOff>0</rowOff>
    </from>
    <to>
      <col>4</col>
      <colOff>1968500</colOff>
      <row>48</row>
      <rowOff>38100</rowOff>
    </to>
    <pic>
      <nvPicPr>
        <cNvPr id="4961" name="Picture 46" descr="Diners Club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54400" y="7404100"/>
          <a:ext cx="7620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1968500</colOff>
      <row>46</row>
      <rowOff>0</rowOff>
    </from>
    <to>
      <col>5</col>
      <colOff>190500</colOff>
      <row>48</row>
      <rowOff>38100</rowOff>
    </to>
    <pic>
      <nvPicPr>
        <cNvPr id="4962" name="Picture 47" descr="UnionPay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216400" y="7404100"/>
          <a:ext cx="6223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5</col>
      <colOff>114300</colOff>
      <row>46</row>
      <rowOff>0</rowOff>
    </from>
    <to>
      <col>5</col>
      <colOff>495300</colOff>
      <row>48</row>
      <rowOff>38100</rowOff>
    </to>
    <pic>
      <nvPicPr>
        <cNvPr id="4963" name="Picture 48" descr="JCB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762500" y="7404100"/>
          <a:ext cx="3810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5</col>
      <colOff>508000</colOff>
      <row>46</row>
      <rowOff>0</rowOff>
    </from>
    <to>
      <col>6</col>
      <colOff>165100</colOff>
      <row>48</row>
      <rowOff>38100</rowOff>
    </to>
    <pic>
      <nvPicPr>
        <cNvPr id="4964" name="Picture 49" descr="Bonus Card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156200" y="7404100"/>
          <a:ext cx="6985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6</col>
      <colOff>190500</colOff>
      <row>46</row>
      <rowOff>0</rowOff>
    </from>
    <to>
      <col>6</col>
      <colOff>571500</colOff>
      <row>48</row>
      <rowOff>38100</rowOff>
    </to>
    <pic>
      <nvPicPr>
        <cNvPr id="4965" name="Picture 50" descr="Flexi Card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880100" y="7404100"/>
          <a:ext cx="3810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0"/>
  <sheetViews>
    <sheetView tabSelected="1" topLeftCell="D1" zoomScale="193" zoomScaleNormal="160" workbookViewId="0">
      <selection activeCell="G9" sqref="G9"/>
    </sheetView>
  </sheetViews>
  <sheetFormatPr baseColWidth="10" defaultColWidth="8.6640625" defaultRowHeight="13"/>
  <cols>
    <col width="4.33203125" customWidth="1" style="49" min="1" max="1"/>
    <col width="6" customWidth="1" style="49" min="2" max="2"/>
    <col width="5.5" customWidth="1" style="49" min="3" max="3"/>
    <col width="13.6640625" customWidth="1" style="49" min="4" max="4"/>
    <col width="31.5" customWidth="1" style="49" min="5" max="5"/>
    <col width="13.6640625" customWidth="1" style="49" min="6" max="6"/>
    <col width="7.5" customWidth="1" style="49" min="8" max="8"/>
    <col width="11.6640625" customWidth="1" style="49" min="9" max="10"/>
    <col width="10.6640625" customWidth="1" style="49" min="11" max="11"/>
  </cols>
  <sheetData>
    <row r="1">
      <c r="A1" s="48" t="n"/>
    </row>
    <row r="2"/>
    <row r="3"/>
    <row r="4" ht="12.75" customHeight="1" s="49">
      <c r="A4" s="57" t="inlineStr">
        <is>
          <t xml:space="preserve">BM BAKER MAGNETİK </t>
        </is>
      </c>
      <c r="I4" s="1" t="n"/>
      <c r="J4" s="1" t="n"/>
    </row>
    <row r="5" ht="12.75" customHeight="1" s="49">
      <c r="A5" s="50" t="inlineStr">
        <is>
          <t>Willy Brandt Sok.No:16/1 Çankaya 06690 Ankara</t>
        </is>
      </c>
      <c r="I5" s="1" t="n"/>
      <c r="J5" s="58" t="n"/>
    </row>
    <row r="6" ht="12.75" customHeight="1" s="49">
      <c r="A6" s="50" t="inlineStr">
        <is>
          <t>Tel:+90 (312) 4416801-4416883 Fax:+90 (312) 4416165</t>
        </is>
      </c>
      <c r="I6" s="1" t="n"/>
      <c r="J6" s="58" t="n"/>
    </row>
    <row r="7" ht="12.75" customHeight="1" s="49">
      <c r="A7" s="58" t="inlineStr">
        <is>
          <t xml:space="preserve">E-Mail: baker@bakermagnetics.com.tr   Web: www.bakermagnetics.com.tr </t>
        </is>
      </c>
      <c r="I7" s="1" t="n"/>
      <c r="J7" s="58" t="n"/>
    </row>
    <row r="8" ht="12.75" customHeight="1" s="49">
      <c r="A8" s="55" t="inlineStr">
        <is>
          <t>F A X   T R A N S M I T T A L</t>
        </is>
      </c>
      <c r="I8" s="58" t="n"/>
      <c r="J8" s="58" t="n"/>
    </row>
    <row r="9" ht="12.75" customHeight="1" s="49">
      <c r="A9" s="42" t="n"/>
      <c r="B9" s="42" t="n"/>
      <c r="C9" s="42" t="n"/>
      <c r="D9" s="42" t="n"/>
      <c r="E9" s="42" t="n"/>
      <c r="F9" s="42" t="n"/>
      <c r="G9" s="42" t="n"/>
      <c r="H9" s="42" t="n"/>
      <c r="I9" s="58" t="n"/>
      <c r="J9" s="58" t="n"/>
    </row>
    <row r="10" ht="12.75" customFormat="1" customHeight="1" s="46">
      <c r="A10" s="51" t="inlineStr">
        <is>
          <t>GÜLSAN SENTETİK DOKUMA SAN. VE TİC.A.Ş.</t>
        </is>
      </c>
      <c r="F10" s="56" t="inlineStr">
        <is>
          <t>Tarih:</t>
        </is>
      </c>
      <c r="G10" s="45" t="n">
        <v>43801</v>
      </c>
    </row>
    <row r="11" ht="12.75" customFormat="1" customHeight="1" s="46">
      <c r="A11" s="51" t="inlineStr">
        <is>
          <t>GAZİANTEP</t>
        </is>
      </c>
      <c r="F11" s="56" t="inlineStr">
        <is>
          <t>Ref:</t>
        </is>
      </c>
      <c r="G11" s="45" t="n">
        <v>43801</v>
      </c>
    </row>
    <row r="12" ht="12.75" customFormat="1" customHeight="1" s="46">
      <c r="A12" s="46" t="inlineStr">
        <is>
          <t>Tel: (0342) 337 11 80  Fax: (0342) 337 25 28</t>
        </is>
      </c>
      <c r="F12" s="56" t="n">
        <v>12148</v>
      </c>
    </row>
    <row r="13" ht="12.75" customFormat="1" customHeight="1" s="46">
      <c r="A13" s="46" t="inlineStr">
        <is>
          <t>Sn.Tuğba YILDIRIM</t>
        </is>
      </c>
      <c r="F13" s="51" t="n"/>
    </row>
    <row r="14" ht="13.5" customFormat="1" customHeight="1" s="46">
      <c r="I14" s="51" t="n"/>
      <c r="J14" s="20" t="n"/>
    </row>
    <row r="15" ht="13.5" customFormat="1" customHeight="1" s="46">
      <c r="A15" s="59" t="inlineStr">
        <is>
          <t>TEKLİF  #MCY-GLS-191202-1803 Union Special Yedekleri</t>
        </is>
      </c>
      <c r="I15" s="51" t="n"/>
      <c r="J15" s="20" t="n"/>
    </row>
    <row r="16" ht="14.5" customFormat="1" customHeight="1" s="46">
      <c r="A16" s="52" t="inlineStr">
        <is>
          <t>Sıra</t>
        </is>
      </c>
      <c r="B16" s="52" t="inlineStr">
        <is>
          <t>Miktar</t>
        </is>
      </c>
      <c r="C16" s="24" t="inlineStr">
        <is>
          <t>Ref.</t>
        </is>
      </c>
      <c r="D16" s="2" t="inlineStr">
        <is>
          <t>Parça No</t>
        </is>
      </c>
      <c r="E16" s="2" t="inlineStr">
        <is>
          <t>Açıklama</t>
        </is>
      </c>
      <c r="F16" s="52" t="inlineStr">
        <is>
          <t>Birim Fiyatı</t>
        </is>
      </c>
      <c r="G16" s="52" t="inlineStr">
        <is>
          <t>Toplam Fiyatı</t>
        </is>
      </c>
      <c r="H16" s="44" t="n"/>
      <c r="I16" s="56" t="inlineStr">
        <is>
          <t>DE List</t>
        </is>
      </c>
      <c r="J16" s="56" t="inlineStr">
        <is>
          <t>Sales</t>
        </is>
      </c>
      <c r="K16" s="71" t="inlineStr">
        <is>
          <t>Status</t>
        </is>
      </c>
      <c r="L16" s="71" t="inlineStr">
        <is>
          <t>Stock</t>
        </is>
      </c>
      <c r="M16" s="71" t="inlineStr">
        <is>
          <t>Weight</t>
        </is>
      </c>
      <c r="N16" s="71" t="inlineStr">
        <is>
          <t>Replaced</t>
        </is>
      </c>
      <c r="P16" s="25" t="n"/>
      <c r="Q16" s="25" t="n"/>
    </row>
    <row r="17" ht="14.5" customFormat="1" customHeight="1" s="46">
      <c r="A17" s="30" t="n">
        <v>1</v>
      </c>
      <c r="B17" s="30" t="n">
        <v>0</v>
      </c>
      <c r="C17" s="31" t="n">
        <v>27157</v>
      </c>
      <c r="D17" s="26" t="inlineStr">
        <is>
          <t>FP29105AK</t>
        </is>
      </c>
      <c r="E17" s="40" t="inlineStr">
        <is>
          <t>CRANK ASSEMBLY (29105AK)</t>
        </is>
      </c>
      <c r="F17" s="43">
        <f>J17</f>
        <v/>
      </c>
      <c r="G17" s="43">
        <f>F17*B17</f>
        <v/>
      </c>
      <c r="H17" s="44" t="n"/>
      <c r="I17" s="47" t="n">
        <v>289.84</v>
      </c>
      <c r="J17" s="47">
        <f>I17*2.15</f>
        <v/>
      </c>
      <c r="L17" s="20" t="n"/>
      <c r="M17" s="17" t="n"/>
      <c r="P17" s="25" t="n"/>
      <c r="Q17" s="25" t="n"/>
    </row>
    <row r="18" ht="14.5" customFormat="1" customHeight="1" s="46">
      <c r="A18" s="30" t="n"/>
      <c r="B18" s="30" t="n"/>
      <c r="C18" s="31" t="n"/>
      <c r="D18" s="26" t="n"/>
      <c r="E18" s="40" t="n"/>
      <c r="F18" s="43" t="n"/>
      <c r="G18" s="43" t="n"/>
      <c r="H18" s="44" t="n"/>
      <c r="I18" s="47" t="n"/>
      <c r="J18" s="47" t="n"/>
      <c r="K18" s="47" t="n"/>
      <c r="L18" s="20" t="n"/>
    </row>
    <row r="19" ht="12.75" customFormat="1" customHeight="1" s="46" thickBot="1">
      <c r="A19" s="17" t="n"/>
      <c r="B19" s="58" t="n"/>
      <c r="C19" s="58" t="n"/>
      <c r="D19" s="18" t="n"/>
      <c r="F19" s="19" t="n"/>
      <c r="G19" s="47" t="n"/>
      <c r="I19" s="47" t="n"/>
      <c r="J19" s="47" t="n"/>
      <c r="K19" s="47" t="n"/>
      <c r="L19" s="20" t="n"/>
    </row>
    <row r="20" ht="12.75" customFormat="1" customHeight="1" s="46">
      <c r="A20" s="17" t="n"/>
      <c r="B20" s="58" t="n"/>
      <c r="C20" s="58" t="n"/>
      <c r="D20" s="18" t="n"/>
      <c r="E20" s="60" t="inlineStr">
        <is>
          <t>Toplam Tutarı</t>
        </is>
      </c>
      <c r="F20" s="61" t="n"/>
      <c r="G20" s="65">
        <f>SUM(G17:G19)</f>
        <v/>
      </c>
      <c r="H20" s="66" t="n"/>
      <c r="I20" s="47" t="n"/>
      <c r="J20" s="47" t="n"/>
      <c r="K20" s="47" t="n"/>
      <c r="L20" s="20" t="n"/>
    </row>
    <row r="21" ht="12.75" customFormat="1" customHeight="1" s="46">
      <c r="A21" s="17" t="n"/>
      <c r="B21" s="17" t="n"/>
      <c r="C21" s="17" t="n"/>
      <c r="D21" s="21" t="n"/>
      <c r="E21" s="70" t="inlineStr">
        <is>
          <t>Özel İskonto %25</t>
        </is>
      </c>
      <c r="G21" s="63">
        <f>G20*25/100</f>
        <v/>
      </c>
      <c r="H21" s="64" t="n"/>
      <c r="I21" s="7" t="n"/>
      <c r="J21" s="47" t="n"/>
      <c r="K21" s="47" t="n"/>
      <c r="L21" s="20" t="n"/>
    </row>
    <row r="22" ht="12.75" customFormat="1" customHeight="1" s="46" thickBot="1">
      <c r="A22" s="17" t="n"/>
      <c r="B22" s="17" t="n"/>
      <c r="C22" s="17" t="n"/>
      <c r="D22" s="21" t="n"/>
      <c r="E22" s="68" t="inlineStr">
        <is>
          <t>TOPLAM TEKLİF TUTARI</t>
        </is>
      </c>
      <c r="F22" s="69" t="n"/>
      <c r="G22" s="53">
        <f>G20-G21</f>
        <v/>
      </c>
      <c r="H22" s="54" t="n"/>
      <c r="I22" s="7" t="n"/>
      <c r="J22" s="47" t="n"/>
      <c r="K22" s="47" t="n"/>
      <c r="L22" s="20" t="n"/>
    </row>
    <row r="23" ht="12.75" customFormat="1" customHeight="1" s="46">
      <c r="A23" s="17" t="n"/>
      <c r="B23" s="17" t="n"/>
      <c r="C23" s="17" t="n"/>
      <c r="D23" s="21" t="n"/>
      <c r="F23" s="19" t="n"/>
      <c r="G23" s="47" t="n"/>
      <c r="I23" s="22" t="n"/>
      <c r="J23" s="47" t="n"/>
      <c r="K23" s="47" t="n"/>
    </row>
    <row r="24">
      <c r="A24" s="15" t="n"/>
      <c r="B24" s="15" t="n"/>
      <c r="C24" s="15" t="n"/>
      <c r="D24" s="15" t="n"/>
      <c r="K24" s="12" t="n"/>
    </row>
    <row r="25">
      <c r="A25" s="3" t="inlineStr">
        <is>
          <t>Teslim</t>
        </is>
      </c>
      <c r="B25" s="3" t="n"/>
      <c r="C25" s="46" t="inlineStr">
        <is>
          <t xml:space="preserve">: Resmi siparişten itibaren 1-6 hafta içinde (Noel dönemi) BMBAKER'in Ankara deposundan kargoya teslimdir. </t>
        </is>
      </c>
      <c r="E25" s="46" t="n"/>
      <c r="F25" s="46" t="n"/>
      <c r="G25" s="46" t="n"/>
      <c r="H25" s="46" t="n"/>
    </row>
    <row r="26">
      <c r="A26" s="11" t="n"/>
      <c r="B26" s="11" t="n"/>
      <c r="C26" s="32" t="inlineStr">
        <is>
          <t xml:space="preserve">  02.12.19 tarihi itibarı ile 1,2.Kalemlerin 2'şer adeti ve 3.Kalemin tamamı stok.</t>
        </is>
      </c>
      <c r="D26" s="33" t="n"/>
      <c r="E26" s="32" t="n"/>
      <c r="F26" s="32" t="n"/>
      <c r="G26" s="32" t="n"/>
      <c r="H26" s="32" t="n"/>
    </row>
    <row r="27">
      <c r="A27" s="11" t="n"/>
      <c r="B27" s="11" t="n"/>
      <c r="C27" s="46" t="inlineStr">
        <is>
          <t xml:space="preserve">  Sipariş konusu malzemelerin nakliyesi ve mal seyri rizikosu ALICIYA aittir.</t>
        </is>
      </c>
      <c r="E27" s="46" t="n"/>
      <c r="F27" s="46" t="n"/>
      <c r="G27" s="46" t="n"/>
      <c r="H27" s="46" t="n"/>
    </row>
    <row r="28">
      <c r="A28" s="11" t="n"/>
      <c r="B28" s="11" t="n"/>
      <c r="C28" s="46" t="inlineStr">
        <is>
          <t xml:space="preserve">  Sipariş anına kadar termin bilgileri değişebilir.</t>
        </is>
      </c>
      <c r="E28" s="46" t="n"/>
      <c r="F28" s="46" t="n"/>
      <c r="G28" s="46" t="n"/>
      <c r="H28" s="46" t="n"/>
    </row>
    <row r="29">
      <c r="A29" s="3" t="inlineStr">
        <is>
          <t>Fiyat</t>
        </is>
      </c>
      <c r="B29" s="4" t="n"/>
      <c r="C29" s="46" t="inlineStr">
        <is>
          <t>: Euro olarak verilmiş olup fatura tarihindeki TCMB döviz satış kuru geçerlidir. KDV hariçtir.</t>
        </is>
      </c>
      <c r="E29" s="46" t="n"/>
      <c r="F29" s="46" t="n"/>
      <c r="G29" s="46" t="n"/>
      <c r="H29" s="46" t="n"/>
    </row>
    <row r="30">
      <c r="A30" s="27" t="inlineStr">
        <is>
          <t>Kur Farkı</t>
        </is>
      </c>
      <c r="B30" s="28" t="n"/>
      <c r="C30" s="29" t="inlineStr">
        <is>
          <t>: Fatura tarihi ile fiili ödeme tarihi arasında oluşabilecek %3 ve üzeri kur artışlarında kur farkı faturası düzenlenir.</t>
        </is>
      </c>
      <c r="D30" s="29" t="n"/>
      <c r="E30" s="29" t="n"/>
      <c r="F30" s="29" t="n"/>
      <c r="G30" s="29" t="n"/>
      <c r="H30" s="29" t="n"/>
    </row>
    <row r="31">
      <c r="A31" s="3" t="inlineStr">
        <is>
          <t>Ödeme</t>
        </is>
      </c>
      <c r="B31" s="4" t="n"/>
      <c r="C31" s="46" t="inlineStr">
        <is>
          <t>: Teslimden itibaren 30 gün içinde peşin.</t>
        </is>
      </c>
      <c r="E31" s="46" t="n"/>
      <c r="F31" s="46" t="n"/>
      <c r="G31" s="46" t="n"/>
      <c r="H31" s="46" t="n"/>
    </row>
    <row r="32">
      <c r="A32" s="5" t="inlineStr">
        <is>
          <t>Opsiyon</t>
        </is>
      </c>
      <c r="B32" s="6" t="n"/>
      <c r="C32" s="46" t="inlineStr">
        <is>
          <t>: 15 gün</t>
        </is>
      </c>
      <c r="E32" s="46" t="n"/>
      <c r="F32" s="46" t="n"/>
      <c r="G32" s="46" t="n"/>
      <c r="H32" s="46" t="n"/>
    </row>
    <row r="33">
      <c r="A33" s="5" t="inlineStr">
        <is>
          <t>Menşe</t>
        </is>
      </c>
      <c r="B33" s="5" t="n"/>
      <c r="C33" s="46" t="inlineStr">
        <is>
          <t xml:space="preserve">: ABD / Almanya - Union Special </t>
        </is>
      </c>
      <c r="F33" s="46" t="n"/>
      <c r="G33" s="46" t="n"/>
      <c r="H33" s="46" t="n"/>
    </row>
    <row r="34">
      <c r="D34" s="46" t="n"/>
      <c r="G34" s="46" t="n"/>
      <c r="H34" s="46" t="n"/>
    </row>
    <row r="35">
      <c r="A35" s="46" t="inlineStr">
        <is>
          <t>Saygılarımızla</t>
        </is>
      </c>
      <c r="B35" s="46" t="n"/>
      <c r="C35" s="46" t="n"/>
      <c r="D35" s="46" t="n"/>
      <c r="G35" s="46" t="n"/>
      <c r="H35" s="46" t="n"/>
    </row>
    <row r="36">
      <c r="A36" s="46" t="inlineStr">
        <is>
          <t>M.Cengizhan Yeniçelik</t>
        </is>
      </c>
      <c r="B36" s="46" t="n"/>
      <c r="C36" s="46" t="n"/>
      <c r="D36" s="46" t="n"/>
    </row>
    <row r="38" ht="14" customHeight="1" s="49">
      <c r="A38" s="13" t="n"/>
      <c r="B38" s="13" t="n"/>
      <c r="C38" s="13" t="n"/>
      <c r="D38" s="13" t="n"/>
      <c r="E38" s="67" t="n"/>
      <c r="F38" s="67" t="n"/>
      <c r="G38" s="67" t="n"/>
      <c r="H38" s="67" t="n"/>
    </row>
    <row r="39" ht="14" customHeight="1" s="49">
      <c r="A39" s="13" t="n"/>
      <c r="B39" s="13" t="n"/>
      <c r="C39" s="13" t="n"/>
      <c r="D39" s="13" t="n"/>
      <c r="E39" s="67" t="inlineStr">
        <is>
          <t>Siparişlerinizin teyidini 0312 - 4416165 no'lu fax'a göndermenizi bekleriz.</t>
        </is>
      </c>
    </row>
    <row r="40" ht="14" customHeight="1" s="49">
      <c r="A40" s="13" t="n"/>
      <c r="B40" s="13" t="n"/>
      <c r="C40" s="13" t="n"/>
      <c r="D40" s="13" t="n"/>
      <c r="E40" s="67" t="n"/>
      <c r="F40" s="67" t="n"/>
      <c r="G40" s="67" t="n"/>
      <c r="H40" s="67" t="n"/>
    </row>
    <row r="41" ht="14" customHeight="1" s="49">
      <c r="A41" s="13" t="n"/>
      <c r="B41" s="13" t="n"/>
      <c r="C41" s="13" t="n"/>
      <c r="D41" s="13" t="n"/>
      <c r="E41" s="67" t="n"/>
      <c r="F41" s="23" t="inlineStr">
        <is>
          <t>Yetkili :</t>
        </is>
      </c>
      <c r="G41" s="23" t="n"/>
      <c r="H41" s="67" t="n"/>
    </row>
    <row r="42" ht="7.5" customHeight="1" s="49">
      <c r="A42" s="13" t="n"/>
      <c r="B42" s="13" t="n"/>
      <c r="C42" s="13" t="n"/>
      <c r="D42" s="13" t="n"/>
      <c r="E42" s="67" t="n"/>
      <c r="F42" s="23" t="n"/>
      <c r="G42" s="23" t="n"/>
      <c r="H42" s="67" t="n"/>
    </row>
    <row r="43" ht="14" customHeight="1" s="49">
      <c r="A43" s="13" t="n"/>
      <c r="B43" s="13" t="n"/>
      <c r="C43" s="13" t="n"/>
      <c r="D43" s="13" t="n"/>
      <c r="E43" s="67" t="n"/>
      <c r="F43" s="23" t="inlineStr">
        <is>
          <t>Kaşe - İmza :</t>
        </is>
      </c>
      <c r="G43" s="23" t="n"/>
      <c r="H43" s="67" t="n"/>
    </row>
    <row r="44" ht="9" customHeight="1" s="49">
      <c r="A44" s="13" t="n"/>
      <c r="B44" s="13" t="n"/>
      <c r="C44" s="13" t="n"/>
      <c r="D44" s="13" t="n"/>
      <c r="E44" s="67" t="n"/>
      <c r="F44" s="23" t="n"/>
      <c r="G44" s="23" t="n"/>
      <c r="H44" s="67" t="n"/>
    </row>
    <row r="45" ht="14" customHeight="1" s="49">
      <c r="A45" s="13" t="n"/>
      <c r="B45" s="13" t="n"/>
      <c r="C45" s="13" t="n"/>
      <c r="D45" s="13" t="n"/>
      <c r="E45" s="67" t="n"/>
      <c r="F45" s="23" t="inlineStr">
        <is>
          <t>Tarih :</t>
        </is>
      </c>
      <c r="G45" s="23" t="n"/>
      <c r="H45" s="67" t="n"/>
    </row>
    <row r="46" ht="14" customHeight="1" s="49">
      <c r="A46" s="13" t="n"/>
      <c r="B46" s="13" t="n"/>
      <c r="C46" s="13" t="n"/>
      <c r="D46" s="13" t="n"/>
      <c r="E46" s="67" t="n"/>
      <c r="F46" s="67" t="n"/>
      <c r="G46" s="67" t="n"/>
      <c r="H46" s="67" t="n"/>
    </row>
    <row r="47">
      <c r="A47" s="14" t="n"/>
      <c r="E47" s="9" t="n"/>
      <c r="G47" s="46" t="n"/>
      <c r="H47" s="46" t="n"/>
    </row>
    <row r="51" ht="8.25" customHeight="1" s="49"/>
    <row r="52">
      <c r="A52" s="15" t="n"/>
      <c r="B52" s="15" t="n"/>
      <c r="C52" s="15" t="n"/>
      <c r="D52" s="15" t="n"/>
      <c r="E52" s="15" t="n"/>
      <c r="F52" s="15" t="n"/>
    </row>
    <row r="53">
      <c r="E53" s="9" t="n"/>
      <c r="F53" s="9" t="n"/>
    </row>
    <row r="55">
      <c r="A55" s="15" t="n"/>
      <c r="B55" s="15" t="n"/>
      <c r="C55" s="15" t="n"/>
      <c r="D55" s="15" t="n"/>
      <c r="E55" s="15" t="n"/>
      <c r="G55" s="46" t="n"/>
    </row>
    <row r="56">
      <c r="F56" s="62" t="n"/>
    </row>
    <row r="57">
      <c r="A57" s="46" t="n"/>
      <c r="B57" s="46" t="n"/>
      <c r="C57" s="46" t="n"/>
      <c r="D57" s="46" t="n"/>
      <c r="E57" s="46" t="n"/>
    </row>
    <row r="60">
      <c r="F60" s="8" t="n"/>
      <c r="G60" s="8" t="n"/>
      <c r="H60" s="8" t="n"/>
    </row>
  </sheetData>
  <mergeCells count="25">
    <mergeCell ref="A15:H15"/>
    <mergeCell ref="G19:H19"/>
    <mergeCell ref="E20:F20"/>
    <mergeCell ref="F56:H56"/>
    <mergeCell ref="G21:H21"/>
    <mergeCell ref="G20:H20"/>
    <mergeCell ref="E39:H39"/>
    <mergeCell ref="E22:F22"/>
    <mergeCell ref="E21:F21"/>
    <mergeCell ref="G17:H17"/>
    <mergeCell ref="G11:H11"/>
    <mergeCell ref="G23:H23"/>
    <mergeCell ref="A1:H3"/>
    <mergeCell ref="A5:H5"/>
    <mergeCell ref="A10:E10"/>
    <mergeCell ref="G16:H16"/>
    <mergeCell ref="G22:H22"/>
    <mergeCell ref="A11:E11"/>
    <mergeCell ref="A8:H8"/>
    <mergeCell ref="F12:H12"/>
    <mergeCell ref="G10:H10"/>
    <mergeCell ref="G18:H18"/>
    <mergeCell ref="A4:H4"/>
    <mergeCell ref="A6:H6"/>
    <mergeCell ref="A7:H7"/>
  </mergeCells>
  <pageMargins left="0.03937007874015748" right="0.4330708661417323" top="0.7480314960629921" bottom="0.7480314960629921" header="0.3149606299212598" footer="0.3149606299212598"/>
  <pageSetup orientation="portrait" horizontalDpi="300" verticalDpi="300"/>
  <rowBreaks count="1" manualBreakCount="1">
    <brk id="49" min="0" max="16383" man="1"/>
  </rowBreaks>
  <colBreaks count="1" manualBreakCount="1">
    <brk id="8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BM Baker Magnetik</dc:creator>
  <dcterms:created xmlns:dcterms="http://purl.org/dc/terms/" xmlns:xsi="http://www.w3.org/2001/XMLSchema-instance" xsi:type="dcterms:W3CDTF">2002-02-21T16:01:03Z</dcterms:created>
  <dcterms:modified xmlns:dcterms="http://purl.org/dc/terms/" xmlns:xsi="http://www.w3.org/2001/XMLSchema-instance" xsi:type="dcterms:W3CDTF">2019-12-24T19:09:42Z</dcterms:modified>
  <cp:lastModifiedBy>David Yenicelik</cp:lastModifiedBy>
  <cp:lastPrinted>2019-05-06T12:53:51Z</cp:lastPrinted>
</cp:coreProperties>
</file>