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2054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[$€-2]\ #,##0.00"/>
    <numFmt numFmtId="165" formatCode="[$€-2]\ #,##0.00;[Red]\-[$€-2]\ #,##0.00"/>
    <numFmt numFmtId="166" formatCode="dd/mm/yyyy;@"/>
  </numFmts>
  <fonts count="19">
    <font>
      <name val="Arial Tur"/>
      <charset val="162"/>
      <sz val="10"/>
    </font>
    <font>
      <name val="Arial Tur"/>
      <charset val="162"/>
      <sz val="9"/>
    </font>
    <font>
      <name val="Arial Tur"/>
      <charset val="162"/>
      <family val="2"/>
      <b val="1"/>
      <sz val="9"/>
    </font>
    <font>
      <name val="Arial Tur"/>
      <charset val="162"/>
      <sz val="8"/>
    </font>
    <font>
      <name val="Arial Tur"/>
      <charset val="162"/>
      <sz val="10"/>
    </font>
    <font>
      <name val="Arial Tur"/>
      <charset val="162"/>
      <family val="2"/>
      <b val="1"/>
      <sz val="11"/>
    </font>
    <font>
      <name val="Arial Tur"/>
      <charset val="162"/>
      <sz val="9"/>
    </font>
    <font>
      <name val="Arial Tur"/>
      <charset val="162"/>
      <family val="2"/>
      <b val="1"/>
      <sz val="9"/>
    </font>
    <font>
      <name val="Arial Tur"/>
      <charset val="162"/>
      <b val="1"/>
      <sz val="10"/>
    </font>
    <font>
      <name val="Arial Tur"/>
      <charset val="162"/>
      <b val="1"/>
      <sz val="9"/>
      <u val="single"/>
    </font>
    <font>
      <name val="Arial Tur"/>
      <charset val="162"/>
      <sz val="8"/>
    </font>
    <font>
      <name val="Lucida Handwriting"/>
      <charset val="162"/>
      <family val="4"/>
      <sz val="9"/>
    </font>
    <font>
      <name val="İnherit"/>
      <charset val="162"/>
      <color indexed="17"/>
      <sz val="10"/>
      <u val="single"/>
    </font>
    <font>
      <name val="Arial Tur"/>
      <charset val="162"/>
      <b val="1"/>
      <sz val="8"/>
    </font>
    <font>
      <name val="Arial Tur"/>
      <charset val="162"/>
      <b val="1"/>
      <sz val="8"/>
    </font>
    <font>
      <name val="Arial Tur"/>
      <charset val="162"/>
      <b val="1"/>
      <sz val="9"/>
    </font>
    <font>
      <name val="Arial Tur"/>
      <charset val="162"/>
      <family val="2"/>
      <b val="1"/>
      <color rgb="FFFF0000"/>
      <sz val="9"/>
    </font>
    <font>
      <name val="Arial Tur"/>
      <charset val="162"/>
      <family val="2"/>
      <color rgb="FFFF0000"/>
      <sz val="9"/>
    </font>
    <font>
      <name val="Calibri"/>
      <charset val="162"/>
      <family val="2"/>
      <b val="1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4" fillId="0" borderId="0"/>
  </cellStyleXfs>
  <cellXfs count="78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0" fontId="1" fillId="0" borderId="2" pivotButton="0" quotePrefix="0" xfId="0"/>
    <xf numFmtId="0" fontId="2" fillId="0" borderId="3" pivotButton="0" quotePrefix="0" xfId="0"/>
    <xf numFmtId="0" fontId="1" fillId="0" borderId="3" pivotButton="0" quotePrefix="0" xfId="0"/>
    <xf numFmtId="164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8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4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4" fillId="0" borderId="1" applyAlignment="1" pivotButton="0" quotePrefix="0" xfId="0">
      <alignment horizontal="center"/>
    </xf>
    <xf numFmtId="165" fontId="1" fillId="0" borderId="0" pivotButton="0" quotePrefix="0" xfId="0"/>
    <xf numFmtId="0" fontId="2" fillId="0" borderId="1" applyAlignment="1" pivotButton="0" quotePrefix="0" xfId="0">
      <alignment horizontal="left"/>
    </xf>
    <xf numFmtId="0" fontId="16" fillId="0" borderId="2" pivotButton="0" quotePrefix="0" xfId="0"/>
    <xf numFmtId="0" fontId="17" fillId="0" borderId="2" pivotButton="0" quotePrefix="0" xfId="0"/>
    <xf numFmtId="0" fontId="17" fillId="0" borderId="0" pivotButton="0" quotePrefix="0" xfId="0"/>
    <xf numFmtId="0" fontId="1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5" fillId="2" borderId="0" pivotButton="0" quotePrefix="0" xfId="0"/>
    <xf numFmtId="0" fontId="8" fillId="2" borderId="0" pivotButton="0" quotePrefix="0" xfId="0"/>
    <xf numFmtId="0" fontId="9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7" fillId="0" borderId="0" pivotButton="0" quotePrefix="0" xfId="0"/>
    <xf numFmtId="0" fontId="2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1" fillId="0" borderId="1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0" borderId="12" pivotButton="0" quotePrefix="0" xfId="0"/>
    <xf numFmtId="164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8" pivotButton="0" quotePrefix="0" xfId="0"/>
    <xf numFmtId="164" fontId="1" fillId="0" borderId="13" pivotButton="0" quotePrefix="0" xfId="0"/>
    <xf numFmtId="0" fontId="2" fillId="0" borderId="14" pivotButton="0" quotePrefix="0" xfId="0"/>
    <xf numFmtId="0" fontId="0" fillId="0" borderId="15" pivotButton="0" quotePrefix="0" xfId="0"/>
    <xf numFmtId="0" fontId="1" fillId="0" borderId="16" pivotButton="0" quotePrefix="0" xfId="0"/>
    <xf numFmtId="164" fontId="1" fillId="0" borderId="15" pivotButton="0" quotePrefix="0" xfId="0"/>
    <xf numFmtId="164" fontId="1" fillId="0" borderId="13" pivotButton="0" quotePrefix="0" xfId="0"/>
    <xf numFmtId="0" fontId="7" fillId="0" borderId="7" pivotButton="0" quotePrefix="0" xfId="0"/>
    <xf numFmtId="0" fontId="0" fillId="0" borderId="8" pivotButton="0" quotePrefix="0" xfId="0"/>
    <xf numFmtId="0" fontId="15" fillId="0" borderId="10" pivotButton="0" quotePrefix="0" xfId="0"/>
    <xf numFmtId="0" fontId="1" fillId="0" borderId="0" pivotButton="0" quotePrefix="0" xfId="0"/>
    <xf numFmtId="0" fontId="15" fillId="0" borderId="11" pivotButton="0" quotePrefix="0" xfId="0"/>
    <xf numFmtId="0" fontId="0" fillId="0" borderId="5" pivotButton="0" quotePrefix="0" xfId="0"/>
    <xf numFmtId="0" fontId="9" fillId="0" borderId="0" pivotButton="0" quotePrefix="0" xfId="0"/>
    <xf numFmtId="0" fontId="0" fillId="0" borderId="0" pivotButton="0" quotePrefix="0" xfId="0"/>
    <xf numFmtId="164" fontId="15" fillId="0" borderId="6" applyAlignment="1" pivotButton="0" quotePrefix="0" xfId="0">
      <alignment horizontal="center"/>
    </xf>
    <xf numFmtId="164" fontId="15" fillId="0" borderId="4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pivotButton="0" quotePrefix="0" xfId="0"/>
    <xf numFmtId="166" fontId="1" fillId="0" borderId="0" applyAlignment="1" pivotButton="0" quotePrefix="0" xfId="0">
      <alignment horizontal="right"/>
    </xf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7" fillId="0" borderId="0" pivotButton="0" quotePrefix="0" xfId="0"/>
    <xf numFmtId="0" fontId="13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4</col>
      <colOff>1601304</colOff>
      <row>3</row>
      <rowOff>1169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847962" cy="4966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1</col>
      <colOff>101600</colOff>
      <row>48</row>
      <rowOff>38101</rowOff>
    </to>
    <pic>
      <nvPicPr>
        <cNvPr id="4955" name="Picture 40" descr="American Express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7404100"/>
          <a:ext cx="4318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50800</colOff>
      <row>46</row>
      <rowOff>0</rowOff>
    </from>
    <to>
      <col>2</col>
      <colOff>165100</colOff>
      <row>48</row>
      <rowOff>38101</rowOff>
    </to>
    <pic>
      <nvPicPr>
        <cNvPr id="4956" name="Picture 41" descr="Master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7404100"/>
          <a:ext cx="5715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3</col>
      <colOff>114300</colOff>
      <row>46</row>
      <rowOff>0</rowOff>
    </from>
    <to>
      <col>3</col>
      <colOff>609600</colOff>
      <row>48</row>
      <rowOff>38101</rowOff>
    </to>
    <pic>
      <nvPicPr>
        <cNvPr id="4957" name="Picture 42" descr="Maestro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20800" y="7404100"/>
          <a:ext cx="4953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3</col>
      <colOff>622300</colOff>
      <row>46</row>
      <rowOff>0</rowOff>
    </from>
    <to>
      <col>4</col>
      <colOff>101600</colOff>
      <row>48</row>
      <rowOff>38101</rowOff>
    </to>
    <pic>
      <nvPicPr>
        <cNvPr id="4958" name="Picture 43" descr="VISA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28800" y="7404100"/>
          <a:ext cx="5207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114300</colOff>
      <row>46</row>
      <rowOff>0</rowOff>
    </from>
    <to>
      <col>4</col>
      <colOff>723900</colOff>
      <row>48</row>
      <rowOff>38101</rowOff>
    </to>
    <pic>
      <nvPicPr>
        <cNvPr id="4959" name="Picture 44" descr="VISA Electron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62200" y="7404100"/>
          <a:ext cx="6096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749300</colOff>
      <row>46</row>
      <rowOff>0</rowOff>
    </from>
    <to>
      <col>4</col>
      <colOff>1206500</colOff>
      <row>48</row>
      <rowOff>38101</rowOff>
    </to>
    <pic>
      <nvPicPr>
        <cNvPr id="4960" name="Picture 45" descr="VISA PAY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97200" y="7404100"/>
          <a:ext cx="4572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1206500</colOff>
      <row>46</row>
      <rowOff>0</rowOff>
    </from>
    <to>
      <col>4</col>
      <colOff>1968500</colOff>
      <row>48</row>
      <rowOff>38101</rowOff>
    </to>
    <pic>
      <nvPicPr>
        <cNvPr id="4961" name="Picture 46" descr="Diners Club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54400" y="7404100"/>
          <a:ext cx="762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1968500</colOff>
      <row>46</row>
      <rowOff>0</rowOff>
    </from>
    <to>
      <col>5</col>
      <colOff>190500</colOff>
      <row>48</row>
      <rowOff>38101</rowOff>
    </to>
    <pic>
      <nvPicPr>
        <cNvPr id="4962" name="Picture 47" descr="UnionPay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16400" y="7404100"/>
          <a:ext cx="6223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5</col>
      <colOff>114300</colOff>
      <row>46</row>
      <rowOff>0</rowOff>
    </from>
    <to>
      <col>5</col>
      <colOff>495300</colOff>
      <row>48</row>
      <rowOff>38101</rowOff>
    </to>
    <pic>
      <nvPicPr>
        <cNvPr id="4963" name="Picture 48" descr="JCB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762500" y="7404100"/>
          <a:ext cx="381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5</col>
      <colOff>508000</colOff>
      <row>46</row>
      <rowOff>0</rowOff>
    </from>
    <to>
      <col>6</col>
      <colOff>165100</colOff>
      <row>48</row>
      <rowOff>38101</rowOff>
    </to>
    <pic>
      <nvPicPr>
        <cNvPr id="4964" name="Picture 49" descr="Bonus 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156200" y="7404100"/>
          <a:ext cx="6985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6</col>
      <colOff>190500</colOff>
      <row>46</row>
      <rowOff>0</rowOff>
    </from>
    <to>
      <col>6</col>
      <colOff>571500</colOff>
      <row>48</row>
      <rowOff>38101</rowOff>
    </to>
    <pic>
      <nvPicPr>
        <cNvPr id="4965" name="Picture 50" descr="Flexi 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880100" y="7404100"/>
          <a:ext cx="381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tabSelected="1" topLeftCell="A24" zoomScale="193" zoomScaleNormal="160" workbookViewId="0">
      <selection activeCell="E41" sqref="E41"/>
    </sheetView>
  </sheetViews>
  <sheetFormatPr baseColWidth="10" defaultColWidth="8.6640625" defaultRowHeight="13"/>
  <cols>
    <col width="4.33203125" customWidth="1" style="67" min="1" max="1"/>
    <col width="6" customWidth="1" style="67" min="2" max="2"/>
    <col width="5.5" customWidth="1" style="67" min="3" max="3"/>
    <col width="13.6640625" customWidth="1" style="67" min="4" max="4"/>
    <col width="31.5" customWidth="1" style="67" min="5" max="5"/>
    <col width="13.6640625" customWidth="1" style="67" min="6" max="6"/>
    <col width="7.5" customWidth="1" style="67" min="8" max="8"/>
    <col width="11.6640625" customWidth="1" style="67" min="9" max="10"/>
    <col width="10.6640625" customWidth="1" style="67" min="11" max="11"/>
  </cols>
  <sheetData>
    <row r="1">
      <c r="A1" s="72" t="n"/>
    </row>
    <row r="2"/>
    <row r="3"/>
    <row r="4" ht="12.75" customHeight="1" s="67">
      <c r="A4" s="76" t="inlineStr">
        <is>
          <t xml:space="preserve">BM BAKER MAGNETİK </t>
        </is>
      </c>
      <c r="I4" s="1" t="n"/>
      <c r="J4" s="1" t="n"/>
    </row>
    <row r="5" ht="12.75" customHeight="1" s="67">
      <c r="A5" s="73" t="inlineStr">
        <is>
          <t>Willy Brandt Sok.No:16/1 Çankaya 06690 Ankara</t>
        </is>
      </c>
      <c r="I5" s="1" t="n"/>
      <c r="J5" s="77" t="n"/>
    </row>
    <row r="6" ht="12.75" customHeight="1" s="67">
      <c r="A6" s="73" t="inlineStr">
        <is>
          <t>Tel:+90 (312) 4416801-4416883 Fax:+90 (312) 4416165</t>
        </is>
      </c>
      <c r="I6" s="1" t="n"/>
      <c r="J6" s="77" t="n"/>
    </row>
    <row r="7" ht="12.75" customHeight="1" s="67">
      <c r="A7" s="77" t="inlineStr">
        <is>
          <t xml:space="preserve">E-Mail: baker@bakermagnetics.com.tr   Web: www.bakermagnetics.com.tr </t>
        </is>
      </c>
      <c r="I7" s="1" t="n"/>
      <c r="J7" s="77" t="n"/>
    </row>
    <row r="8" ht="12.75" customHeight="1" s="67">
      <c r="A8" s="75" t="inlineStr">
        <is>
          <t>F A X   T R A N S M I T T A L</t>
        </is>
      </c>
      <c r="I8" s="77" t="n"/>
      <c r="J8" s="77" t="n"/>
    </row>
    <row r="9" ht="12.75" customHeight="1" s="67">
      <c r="A9" s="41" t="n"/>
      <c r="B9" s="41" t="n"/>
      <c r="C9" s="41" t="n"/>
      <c r="D9" s="41" t="n"/>
      <c r="E9" s="41" t="n"/>
      <c r="F9" s="41" t="n"/>
      <c r="G9" s="41" t="n"/>
      <c r="H9" s="41" t="n"/>
      <c r="I9" s="77" t="n"/>
      <c r="J9" s="77" t="n"/>
    </row>
    <row r="10" ht="12.75" customFormat="1" customHeight="1" s="69">
      <c r="A10" s="74" t="inlineStr">
        <is>
          <t>GÜLSAN SENTETİK DOKUMA SAN. VE TİC.A.Ş.</t>
        </is>
      </c>
      <c r="F10" s="70" t="inlineStr">
        <is>
          <t>Tarih:</t>
        </is>
      </c>
      <c r="G10" s="68" t="n">
        <v>43801</v>
      </c>
    </row>
    <row r="11" ht="12.75" customFormat="1" customHeight="1" s="69">
      <c r="A11" s="74" t="inlineStr">
        <is>
          <t>GAZİANTEP</t>
        </is>
      </c>
      <c r="F11" s="70" t="inlineStr">
        <is>
          <t>Ref:</t>
        </is>
      </c>
      <c r="G11" s="68" t="n">
        <v>43801</v>
      </c>
    </row>
    <row r="12" ht="12.75" customFormat="1" customHeight="1" s="69">
      <c r="A12" s="69" t="inlineStr">
        <is>
          <t>Tel: (0342) 337 11 80  Fax: (0342) 337 25 28</t>
        </is>
      </c>
      <c r="F12" s="70" t="n">
        <v>12148</v>
      </c>
    </row>
    <row r="13" ht="12.75" customFormat="1" customHeight="1" s="69">
      <c r="A13" s="69" t="inlineStr">
        <is>
          <t>Sn.Tuğba YILDIRIM</t>
        </is>
      </c>
      <c r="F13" s="74" t="n"/>
    </row>
    <row r="14" ht="13.5" customFormat="1" customHeight="1" s="69">
      <c r="I14" s="74" t="n"/>
      <c r="J14" s="20" t="n"/>
    </row>
    <row r="15" ht="13.5" customFormat="1" customHeight="1" s="69">
      <c r="A15" s="71" t="inlineStr">
        <is>
          <t>TEKLİF  #MCY-GLS-191202-1803 Union Special Yedekleri</t>
        </is>
      </c>
      <c r="I15" s="74" t="n"/>
      <c r="J15" s="20" t="n"/>
    </row>
    <row r="16" ht="14.5" customFormat="1" customHeight="1" s="69">
      <c r="A16" s="37" t="inlineStr">
        <is>
          <t>Sıra</t>
        </is>
      </c>
      <c r="B16" s="37" t="inlineStr">
        <is>
          <t>Miktar</t>
        </is>
      </c>
      <c r="C16" s="24" t="inlineStr">
        <is>
          <t>Ref.</t>
        </is>
      </c>
      <c r="D16" s="2" t="inlineStr">
        <is>
          <t>Parça No</t>
        </is>
      </c>
      <c r="E16" s="2" t="inlineStr">
        <is>
          <t>Açıklama</t>
        </is>
      </c>
      <c r="F16" s="37" t="inlineStr">
        <is>
          <t>Birim Fiyatı</t>
        </is>
      </c>
      <c r="G16" s="50" t="inlineStr">
        <is>
          <t>Toplam Fiyatı</t>
        </is>
      </c>
      <c r="H16" s="51" t="n"/>
      <c r="I16" s="70" t="inlineStr">
        <is>
          <t>DE List</t>
        </is>
      </c>
      <c r="J16" s="70" t="inlineStr">
        <is>
          <t>Sales</t>
        </is>
      </c>
      <c r="K16" s="42" t="inlineStr">
        <is>
          <t>Status</t>
        </is>
      </c>
      <c r="L16" s="42" t="inlineStr">
        <is>
          <t>Stock</t>
        </is>
      </c>
      <c r="M16" s="42" t="inlineStr">
        <is>
          <t>Weight</t>
        </is>
      </c>
      <c r="N16" s="42" t="inlineStr">
        <is>
          <t>Replaced</t>
        </is>
      </c>
      <c r="P16" s="25" t="n"/>
      <c r="Q16" s="25" t="n"/>
    </row>
    <row r="17" ht="14.5" customFormat="1" customHeight="1" s="69">
      <c r="A17" s="30" t="n">
        <v>1</v>
      </c>
      <c r="B17" s="30" t="n">
        <v>0</v>
      </c>
      <c r="C17" s="31" t="n">
        <v>27157</v>
      </c>
      <c r="D17" s="26" t="inlineStr">
        <is>
          <t>10084B</t>
        </is>
      </c>
      <c r="E17" s="39" t="inlineStr">
        <is>
          <t>SEALING BELLOW</t>
        </is>
      </c>
      <c r="F17" s="54">
        <f>J17</f>
        <v/>
      </c>
      <c r="G17" s="52" t="n"/>
      <c r="H17" s="53">
        <f>F17*B17</f>
        <v/>
      </c>
      <c r="I17" s="35" t="n">
        <v>11.03</v>
      </c>
      <c r="J17" s="35">
        <f>I17 * 2.15</f>
        <v/>
      </c>
      <c r="K17" t="inlineStr">
        <is>
          <t>A</t>
        </is>
      </c>
      <c r="L17" s="20" t="n">
        <v>31</v>
      </c>
      <c r="M17" s="17" t="n">
        <v>5</v>
      </c>
      <c r="N17" t="inlineStr">
        <is>
          <t>nan</t>
        </is>
      </c>
      <c r="P17" s="25" t="n"/>
      <c r="Q17" s="25" t="n"/>
    </row>
    <row r="18" ht="14.5" customFormat="1" customHeight="1" s="69">
      <c r="A18" s="30" t="n">
        <v>2</v>
      </c>
      <c r="B18" s="30" t="n"/>
      <c r="C18" s="31" t="n"/>
      <c r="D18" s="26" t="inlineStr">
        <is>
          <t>15037A</t>
        </is>
      </c>
      <c r="E18" s="39" t="inlineStr">
        <is>
          <t>NUT</t>
        </is>
      </c>
      <c r="F18" s="54">
        <f>J18</f>
        <v/>
      </c>
      <c r="G18" s="52" t="n"/>
      <c r="H18" s="53">
        <f>F18*B18</f>
        <v/>
      </c>
      <c r="I18" s="35" t="n">
        <v>4.75</v>
      </c>
      <c r="J18" s="35">
        <f>I18 * 2.15</f>
        <v/>
      </c>
      <c r="K18" t="inlineStr">
        <is>
          <t>A</t>
        </is>
      </c>
      <c r="L18" s="20" t="n">
        <v>645</v>
      </c>
      <c r="M18" s="17" t="n">
        <v>1</v>
      </c>
      <c r="N18" t="inlineStr">
        <is>
          <t>nan</t>
        </is>
      </c>
    </row>
    <row r="19" ht="14" customFormat="1" customHeight="1" s="69" thickBot="1">
      <c r="A19" s="30" t="n">
        <v>3</v>
      </c>
      <c r="B19" s="30" t="n"/>
      <c r="C19" s="31" t="n"/>
      <c r="D19" s="26" t="inlineStr">
        <is>
          <t>SS8080310TP</t>
        </is>
      </c>
      <c r="E19" s="39" t="inlineStr">
        <is>
          <t>SET SCREW</t>
        </is>
      </c>
      <c r="F19" s="54">
        <f>J19</f>
        <v/>
      </c>
      <c r="G19" s="52" t="n"/>
      <c r="H19" s="53">
        <f>F19*B19</f>
        <v/>
      </c>
      <c r="I19" s="35" t="n">
        <v>1.1</v>
      </c>
      <c r="J19" s="35">
        <f>I19 * 2.15</f>
        <v/>
      </c>
      <c r="K19" t="inlineStr">
        <is>
          <t>A</t>
        </is>
      </c>
      <c r="L19" s="20" t="n">
        <v>31</v>
      </c>
      <c r="M19" s="17" t="n">
        <v>1</v>
      </c>
      <c r="N19" t="inlineStr">
        <is>
          <t>nan</t>
        </is>
      </c>
    </row>
    <row r="20" ht="12.75" customFormat="1" customHeight="1" s="69">
      <c r="A20" s="30" t="n">
        <v>4</v>
      </c>
      <c r="B20" s="30" t="n"/>
      <c r="C20" s="31" t="n"/>
      <c r="D20" s="26" t="inlineStr">
        <is>
          <t>10054</t>
        </is>
      </c>
      <c r="E20" s="39" t="inlineStr">
        <is>
          <t>NEEDLE BAR BUSHING</t>
        </is>
      </c>
      <c r="F20" s="54">
        <f>J20</f>
        <v/>
      </c>
      <c r="G20" s="52" t="n"/>
      <c r="H20" s="53">
        <f>F20*B20</f>
        <v/>
      </c>
      <c r="I20" s="35" t="n">
        <v>0</v>
      </c>
      <c r="J20" s="35">
        <f>I20 * 2.15</f>
        <v/>
      </c>
      <c r="K20" t="inlineStr">
        <is>
          <t>G</t>
        </is>
      </c>
      <c r="L20" s="20" t="n">
        <v/>
      </c>
      <c r="M20" s="17" t="n">
        <v>99</v>
      </c>
      <c r="N20" t="inlineStr">
        <is>
          <t>FP10054D</t>
        </is>
      </c>
    </row>
    <row r="21" ht="12.75" customFormat="1" customHeight="1" s="69">
      <c r="A21" s="30" t="n">
        <v>5</v>
      </c>
      <c r="B21" s="30" t="n"/>
      <c r="C21" s="31" t="n"/>
      <c r="D21" s="26" t="inlineStr">
        <is>
          <t>22599</t>
        </is>
      </c>
      <c r="E21" s="39" t="inlineStr">
        <is>
          <t>SCREW</t>
        </is>
      </c>
      <c r="F21" s="54">
        <f>J21</f>
        <v/>
      </c>
      <c r="G21" s="52" t="n"/>
      <c r="H21" s="53">
        <f>F21*B21</f>
        <v/>
      </c>
      <c r="I21" s="35" t="n">
        <v>1.7</v>
      </c>
      <c r="J21" s="35">
        <f>I21 * 2.15</f>
        <v/>
      </c>
      <c r="K21" t="inlineStr">
        <is>
          <t>A</t>
        </is>
      </c>
      <c r="L21" s="20" t="n">
        <v>7</v>
      </c>
      <c r="M21" s="17" t="n">
        <v>1</v>
      </c>
      <c r="N21" t="inlineStr">
        <is>
          <t>nan</t>
        </is>
      </c>
    </row>
    <row r="22" ht="12.75" customFormat="1" customHeight="1" s="69" thickBot="1">
      <c r="A22" s="30" t="n">
        <v>6</v>
      </c>
      <c r="B22" s="30" t="n"/>
      <c r="C22" s="31" t="n"/>
      <c r="D22" s="26" t="inlineStr">
        <is>
          <t>10023</t>
        </is>
      </c>
      <c r="E22" s="39" t="inlineStr">
        <is>
          <t>LOOPER THREAD TAKE-UP</t>
        </is>
      </c>
      <c r="F22" s="54">
        <f>J22</f>
        <v/>
      </c>
      <c r="G22" s="52" t="n"/>
      <c r="H22" s="53">
        <f>F22*B22</f>
        <v/>
      </c>
      <c r="I22" s="35" t="n">
        <v>0</v>
      </c>
      <c r="J22" s="35">
        <f>I22 * 2.15</f>
        <v/>
      </c>
      <c r="K22" t="inlineStr">
        <is>
          <t>G</t>
        </is>
      </c>
      <c r="L22" s="20" t="n">
        <v/>
      </c>
      <c r="M22" s="17" t="n">
        <v>34</v>
      </c>
      <c r="N22" t="inlineStr">
        <is>
          <t>C10023</t>
        </is>
      </c>
    </row>
    <row r="23" ht="12.75" customFormat="1" customHeight="1" s="69">
      <c r="A23" s="30" t="n">
        <v>7</v>
      </c>
      <c r="B23" s="30" t="n"/>
      <c r="C23" s="31" t="n"/>
      <c r="D23" s="26" t="inlineStr">
        <is>
          <t>10045C</t>
        </is>
      </c>
      <c r="E23" s="39" t="inlineStr">
        <is>
          <t>CONN ROD</t>
        </is>
      </c>
      <c r="F23" s="54">
        <f>J23</f>
        <v/>
      </c>
      <c r="G23" s="52" t="n"/>
      <c r="H23" s="53">
        <f>F23*B23</f>
        <v/>
      </c>
      <c r="I23" s="35" t="n">
        <v>0</v>
      </c>
      <c r="J23" s="35">
        <f>I23 * 2.15</f>
        <v/>
      </c>
      <c r="K23" t="inlineStr">
        <is>
          <t>G</t>
        </is>
      </c>
      <c r="L23" s="20" t="n">
        <v>1</v>
      </c>
      <c r="M23" s="17" t="n">
        <v>75</v>
      </c>
      <c r="N23" t="inlineStr">
        <is>
          <t>FP10045C</t>
        </is>
      </c>
    </row>
    <row r="24">
      <c r="A24" s="30" t="n">
        <v>8</v>
      </c>
      <c r="B24" s="30" t="n"/>
      <c r="C24" s="31" t="n"/>
      <c r="D24" s="26" t="inlineStr">
        <is>
          <t>99288</t>
        </is>
      </c>
      <c r="E24" s="39" t="inlineStr">
        <is>
          <t>SCREW</t>
        </is>
      </c>
      <c r="F24" s="54">
        <f>J24</f>
        <v/>
      </c>
      <c r="G24" s="52" t="n"/>
      <c r="H24" s="53">
        <f>F24*B24</f>
        <v/>
      </c>
      <c r="I24" s="35" t="n">
        <v>4.33</v>
      </c>
      <c r="J24" s="35">
        <f>I24 * 2.15</f>
        <v/>
      </c>
      <c r="K24" t="inlineStr">
        <is>
          <t>A</t>
        </is>
      </c>
      <c r="L24" s="20" t="n">
        <v>134</v>
      </c>
      <c r="M24" s="17" t="n">
        <v>3</v>
      </c>
      <c r="N24" t="inlineStr">
        <is>
          <t>nan</t>
        </is>
      </c>
    </row>
    <row r="26">
      <c r="A26" s="17" t="n"/>
      <c r="B26" s="77" t="n"/>
      <c r="C26" s="77" t="n"/>
      <c r="D26" s="18" t="n"/>
      <c r="F26" s="44" t="n"/>
      <c r="G26" s="44" t="n"/>
      <c r="H26" s="69" t="n"/>
      <c r="I26" s="35" t="n"/>
      <c r="J26" s="35" t="n"/>
      <c r="K26" s="35" t="n"/>
      <c r="L26" s="20" t="n"/>
    </row>
    <row r="27">
      <c r="A27" s="17" t="n"/>
      <c r="B27" s="77" t="n"/>
      <c r="C27" s="77" t="n"/>
      <c r="D27" s="18" t="n"/>
      <c r="E27" s="59" t="inlineStr">
        <is>
          <t>Toplam Tutarı</t>
        </is>
      </c>
      <c r="F27" s="60" t="n"/>
      <c r="G27" s="47" t="n"/>
      <c r="H27" s="63">
        <f>SUM(H17: H24)</f>
        <v/>
      </c>
      <c r="I27" s="35" t="n"/>
      <c r="J27" s="35" t="n"/>
      <c r="K27" s="35" t="n"/>
      <c r="L27" s="20" t="n"/>
    </row>
    <row r="28">
      <c r="A28" s="17" t="n"/>
      <c r="B28" s="17" t="n"/>
      <c r="C28" s="17" t="n"/>
      <c r="D28" s="21" t="n"/>
      <c r="E28" s="57" t="inlineStr">
        <is>
          <t>Özel İskonto %25</t>
        </is>
      </c>
      <c r="F28" s="69" t="n"/>
      <c r="G28" s="69" t="n"/>
      <c r="H28" s="64">
        <f>H27*25/100</f>
        <v/>
      </c>
      <c r="I28" s="7" t="n"/>
      <c r="J28" s="35" t="n"/>
      <c r="K28" s="35" t="n"/>
      <c r="L28" s="20" t="n"/>
    </row>
    <row r="29">
      <c r="A29" s="17" t="n"/>
      <c r="B29" s="17" t="n"/>
      <c r="C29" s="17" t="n"/>
      <c r="D29" s="21" t="n"/>
      <c r="E29" s="55" t="inlineStr">
        <is>
          <t>TOPLAM TEKLİF TUTARI</t>
        </is>
      </c>
      <c r="F29" s="56" t="n"/>
      <c r="G29" s="48" t="n"/>
      <c r="H29" s="65">
        <f>H27-H28</f>
        <v/>
      </c>
      <c r="I29" s="7" t="n"/>
      <c r="J29" s="35" t="n"/>
      <c r="K29" s="35" t="n"/>
      <c r="L29" s="20" t="n"/>
    </row>
    <row r="30">
      <c r="A30" s="17" t="n"/>
      <c r="B30" s="17" t="n"/>
      <c r="C30" s="17" t="n"/>
      <c r="D30" s="21" t="n"/>
      <c r="F30" s="44" t="n"/>
      <c r="G30" s="44" t="n"/>
      <c r="H30" s="69" t="n"/>
      <c r="I30" s="22" t="n"/>
      <c r="J30" s="35" t="n"/>
      <c r="K30" s="35" t="n"/>
    </row>
    <row r="31">
      <c r="A31" s="15" t="n"/>
      <c r="B31" s="15" t="n"/>
      <c r="C31" s="15" t="n"/>
      <c r="D31" s="15" t="n"/>
      <c r="K31" s="12" t="n"/>
    </row>
    <row r="32">
      <c r="A32" s="3" t="inlineStr">
        <is>
          <t>Teslim</t>
        </is>
      </c>
      <c r="B32" s="3" t="n"/>
      <c r="C32" s="69" t="inlineStr">
        <is>
          <t xml:space="preserve">: Resmi siparişten itibaren 1-6 hafta içinde (Noel dönemi) BMBAKER'in Ankara deposundan kargoya teslimdir. </t>
        </is>
      </c>
      <c r="E32" s="69" t="n"/>
      <c r="F32" s="69" t="n"/>
      <c r="G32" s="69" t="n"/>
      <c r="H32" s="69" t="n"/>
    </row>
    <row r="33">
      <c r="A33" s="11" t="n"/>
      <c r="B33" s="11" t="n"/>
      <c r="C33" s="32" t="inlineStr">
        <is>
          <t xml:space="preserve">  02.12.19 tarihi itibarı ile 1,2.Kalemlerin 2'şer adeti ve 3.Kalemin tamamı stok.</t>
        </is>
      </c>
      <c r="D33" s="33" t="n"/>
      <c r="E33" s="32" t="n"/>
      <c r="F33" s="32" t="n"/>
      <c r="G33" s="32" t="n"/>
      <c r="H33" s="32" t="n"/>
    </row>
    <row r="34">
      <c r="A34" s="11" t="n"/>
      <c r="B34" s="11" t="n"/>
      <c r="C34" s="69" t="inlineStr">
        <is>
          <t xml:space="preserve">  Sipariş konusu malzemelerin nakliyesi ve mal seyri rizikosu ALICIYA aittir.</t>
        </is>
      </c>
      <c r="E34" s="69" t="n"/>
      <c r="F34" s="69" t="n"/>
      <c r="G34" s="69" t="n"/>
      <c r="H34" s="69" t="n"/>
    </row>
    <row r="35">
      <c r="A35" s="11" t="n"/>
      <c r="B35" s="11" t="n"/>
      <c r="C35" s="69" t="inlineStr">
        <is>
          <t xml:space="preserve">  Sipariş anına kadar termin bilgileri değişebilir.</t>
        </is>
      </c>
      <c r="E35" s="69" t="n"/>
      <c r="F35" s="69" t="n"/>
      <c r="G35" s="69" t="n"/>
      <c r="H35" s="69" t="n"/>
    </row>
    <row r="36">
      <c r="A36" s="3" t="inlineStr">
        <is>
          <t>Fiyat</t>
        </is>
      </c>
      <c r="B36" s="4" t="n"/>
      <c r="C36" s="69" t="inlineStr">
        <is>
          <t>: Euro olarak verilmiş olup fatura tarihindeki TCMB döviz satış kuru geçerlidir. KDV hariçtir.</t>
        </is>
      </c>
      <c r="E36" s="69" t="n"/>
      <c r="F36" s="69" t="n"/>
      <c r="G36" s="69" t="n"/>
      <c r="H36" s="69" t="n"/>
    </row>
    <row r="37">
      <c r="A37" s="27" t="inlineStr">
        <is>
          <t>Kur Farkı</t>
        </is>
      </c>
      <c r="B37" s="28" t="n"/>
      <c r="C37" s="29" t="inlineStr">
        <is>
          <t>: Fatura tarihi ile fiili ödeme tarihi arasında oluşabilecek %3 ve üzeri kur artışlarında kur farkı faturası düzenlenir.</t>
        </is>
      </c>
      <c r="D37" s="29" t="n"/>
      <c r="E37" s="29" t="n"/>
      <c r="F37" s="29" t="n"/>
      <c r="G37" s="29" t="n"/>
      <c r="H37" s="29" t="n"/>
    </row>
    <row r="38" ht="14" customHeight="1" s="67">
      <c r="A38" s="3" t="inlineStr">
        <is>
          <t>Ödeme</t>
        </is>
      </c>
      <c r="B38" s="4" t="n"/>
      <c r="C38" s="69" t="inlineStr">
        <is>
          <t>: Teslimden itibaren 30 gün içinde peşin.</t>
        </is>
      </c>
      <c r="E38" s="69" t="n"/>
      <c r="F38" s="69" t="n"/>
      <c r="G38" s="69" t="n"/>
      <c r="H38" s="69" t="n"/>
    </row>
    <row r="39" ht="14" customHeight="1" s="67">
      <c r="A39" s="5" t="inlineStr">
        <is>
          <t>Opsiyon</t>
        </is>
      </c>
      <c r="B39" s="6" t="n"/>
      <c r="C39" s="69" t="inlineStr">
        <is>
          <t>: 15 gün</t>
        </is>
      </c>
      <c r="E39" s="69" t="n"/>
      <c r="F39" s="69" t="n"/>
      <c r="G39" s="69" t="n"/>
      <c r="H39" s="69" t="n"/>
    </row>
    <row r="40" ht="14" customHeight="1" s="67">
      <c r="A40" s="5" t="inlineStr">
        <is>
          <t>Menşe</t>
        </is>
      </c>
      <c r="B40" s="5" t="n"/>
      <c r="C40" s="69" t="inlineStr">
        <is>
          <t xml:space="preserve">: ABD / Almanya - Union Special </t>
        </is>
      </c>
      <c r="F40" s="69" t="n"/>
      <c r="G40" s="69" t="n"/>
      <c r="H40" s="69" t="n"/>
    </row>
    <row r="41" ht="14" customHeight="1" s="67">
      <c r="D41" s="69" t="n"/>
      <c r="G41" s="69" t="n"/>
      <c r="H41" s="69" t="n"/>
    </row>
    <row r="42" ht="14" customHeight="1" s="67">
      <c r="A42" s="69" t="inlineStr">
        <is>
          <t>Saygılarımızla</t>
        </is>
      </c>
      <c r="B42" s="69" t="n"/>
      <c r="C42" s="69" t="n"/>
      <c r="D42" s="69" t="n"/>
      <c r="G42" s="69" t="n"/>
      <c r="H42" s="69" t="n"/>
    </row>
    <row r="43" ht="14" customHeight="1" s="67">
      <c r="A43" s="69" t="inlineStr">
        <is>
          <t>M.Cengizhan Yeniçelik</t>
        </is>
      </c>
      <c r="B43" s="69" t="n"/>
      <c r="C43" s="69" t="n"/>
      <c r="D43" s="69" t="n"/>
    </row>
    <row r="44" ht="9" customHeight="1" s="67"/>
    <row r="45" ht="14" customHeight="1" s="67">
      <c r="A45" s="13" t="n"/>
      <c r="B45" s="13" t="n"/>
      <c r="C45" s="13" t="n"/>
      <c r="D45" s="13" t="n"/>
      <c r="E45" s="34" t="n"/>
      <c r="F45" s="34" t="n"/>
      <c r="G45" s="34" t="n"/>
      <c r="H45" s="34" t="n"/>
    </row>
    <row r="46" ht="14" customHeight="1" s="67">
      <c r="A46" s="13" t="n"/>
      <c r="B46" s="13" t="n"/>
      <c r="C46" s="13" t="n"/>
      <c r="D46" s="13" t="n"/>
      <c r="E46" s="61" t="inlineStr">
        <is>
          <t>Siparişlerinizin teyidini 0312 - 4416165 no'lu fax'a göndermenizi bekleriz.</t>
        </is>
      </c>
    </row>
    <row r="47">
      <c r="A47" s="13" t="n"/>
      <c r="B47" s="13" t="n"/>
      <c r="C47" s="13" t="n"/>
      <c r="D47" s="13" t="n"/>
      <c r="E47" s="34" t="n"/>
      <c r="F47" s="34" t="n"/>
      <c r="G47" s="34" t="n"/>
      <c r="H47" s="34" t="n"/>
    </row>
    <row r="48">
      <c r="A48" s="13" t="n"/>
      <c r="B48" s="13" t="n"/>
      <c r="C48" s="13" t="n"/>
      <c r="D48" s="13" t="n"/>
      <c r="E48" s="34" t="n"/>
      <c r="F48" s="23" t="inlineStr">
        <is>
          <t>Yetkili :</t>
        </is>
      </c>
      <c r="G48" s="23" t="n"/>
      <c r="H48" s="34" t="n"/>
    </row>
    <row r="49">
      <c r="A49" s="13" t="n"/>
      <c r="B49" s="13" t="n"/>
      <c r="C49" s="13" t="n"/>
      <c r="D49" s="13" t="n"/>
      <c r="E49" s="34" t="n"/>
      <c r="F49" s="23" t="n"/>
      <c r="G49" s="23" t="n"/>
      <c r="H49" s="34" t="n"/>
    </row>
    <row r="50">
      <c r="A50" s="13" t="n"/>
      <c r="B50" s="13" t="n"/>
      <c r="C50" s="13" t="n"/>
      <c r="D50" s="13" t="n"/>
      <c r="E50" s="34" t="n"/>
      <c r="F50" s="23" t="inlineStr">
        <is>
          <t>Kaşe - İmza :</t>
        </is>
      </c>
      <c r="G50" s="23" t="n"/>
      <c r="H50" s="34" t="n"/>
    </row>
    <row r="51" ht="8.25" customHeight="1" s="67">
      <c r="A51" s="13" t="n"/>
      <c r="B51" s="13" t="n"/>
      <c r="C51" s="13" t="n"/>
      <c r="D51" s="13" t="n"/>
      <c r="E51" s="34" t="n"/>
      <c r="F51" s="23" t="n"/>
      <c r="G51" s="23" t="n"/>
      <c r="H51" s="34" t="n"/>
    </row>
    <row r="52">
      <c r="A52" s="13" t="n"/>
      <c r="B52" s="13" t="n"/>
      <c r="C52" s="13" t="n"/>
      <c r="D52" s="13" t="n"/>
      <c r="E52" s="34" t="n"/>
      <c r="F52" s="23" t="inlineStr">
        <is>
          <t>Tarih :</t>
        </is>
      </c>
      <c r="G52" s="23" t="n"/>
      <c r="H52" s="34" t="n"/>
    </row>
    <row r="53">
      <c r="A53" s="13" t="n"/>
      <c r="B53" s="13" t="n"/>
      <c r="C53" s="13" t="n"/>
      <c r="D53" s="13" t="n"/>
      <c r="E53" s="34" t="n"/>
      <c r="F53" s="34" t="n"/>
      <c r="G53" s="34" t="n"/>
      <c r="H53" s="34" t="n"/>
    </row>
    <row r="54">
      <c r="A54" s="14" t="n"/>
      <c r="E54" s="9" t="n"/>
      <c r="G54" s="69" t="n"/>
      <c r="H54" s="69" t="n"/>
    </row>
    <row r="55"/>
    <row r="56"/>
    <row r="57"/>
    <row r="58"/>
    <row r="59">
      <c r="A59" s="15" t="n"/>
      <c r="B59" s="15" t="n"/>
      <c r="C59" s="15" t="n"/>
      <c r="D59" s="15" t="n"/>
      <c r="E59" s="15" t="n"/>
      <c r="F59" s="15" t="n"/>
    </row>
    <row r="60">
      <c r="E60" s="9" t="n"/>
      <c r="F60" s="9" t="n"/>
    </row>
    <row r="61"/>
    <row r="62">
      <c r="A62" s="15" t="n"/>
      <c r="B62" s="15" t="n"/>
      <c r="C62" s="15" t="n"/>
      <c r="D62" s="15" t="n"/>
      <c r="E62" s="15" t="n"/>
      <c r="G62" s="69" t="n"/>
    </row>
    <row r="63">
      <c r="F63" s="66" t="n"/>
    </row>
    <row r="64">
      <c r="A64" s="69" t="n"/>
      <c r="B64" s="69" t="n"/>
      <c r="C64" s="69" t="n"/>
      <c r="D64" s="69" t="n"/>
      <c r="E64" s="69" t="n"/>
    </row>
    <row r="65"/>
    <row r="66"/>
    <row r="67">
      <c r="F67" s="8" t="n"/>
      <c r="G67" s="8" t="n"/>
      <c r="H67" s="8" t="n"/>
    </row>
  </sheetData>
  <mergeCells count="13">
    <mergeCell ref="F56:H56"/>
    <mergeCell ref="G11:H11"/>
    <mergeCell ref="F12:H12"/>
    <mergeCell ref="A15:H15"/>
    <mergeCell ref="A1:H3"/>
    <mergeCell ref="A5:H5"/>
    <mergeCell ref="A10:E10"/>
    <mergeCell ref="A11:E11"/>
    <mergeCell ref="A8:H8"/>
    <mergeCell ref="G10:H10"/>
    <mergeCell ref="A4:H4"/>
    <mergeCell ref="A6:H6"/>
    <mergeCell ref="A7:H7"/>
  </mergeCells>
  <pageMargins left="0.03937007874015748" right="0.4330708661417323" top="0.7480314960629921" bottom="0.7480314960629921" header="0.3149606299212598" footer="0.3149606299212598"/>
  <pageSetup orientation="portrait" horizontalDpi="300" verticalDpi="300"/>
  <rowBreaks count="1" manualBreakCount="1">
    <brk id="49" min="0" max="16383" man="1"/>
  </rowBreaks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BM Baker Magnetik</dc:creator>
  <dcterms:created xmlns:dcterms="http://purl.org/dc/terms/" xmlns:xsi="http://www.w3.org/2001/XMLSchema-instance" xsi:type="dcterms:W3CDTF">2002-02-21T16:01:03Z</dcterms:created>
  <dcterms:modified xmlns:dcterms="http://purl.org/dc/terms/" xmlns:xsi="http://www.w3.org/2001/XMLSchema-instance" xsi:type="dcterms:W3CDTF">2019-12-26T16:34:52Z</dcterms:modified>
  <cp:lastModifiedBy>David Yenicelik</cp:lastModifiedBy>
  <cp:lastPrinted>2019-05-06T12:53:51Z</cp:lastPrinted>
</cp:coreProperties>
</file>