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000" windowWidth="33600" xWindow="0" yWindow="0"/>
  </bookViews>
  <sheets>
    <sheet name="Sayfa1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3">
    <numFmt formatCode="[$€-2]\ #,##0.00" numFmtId="164"/>
    <numFmt formatCode="[$€-2]\ #,##0.00;[Red]\-[$€-2]\ #,##0.00" numFmtId="165"/>
    <numFmt formatCode="dd/mm/yyyy;@" numFmtId="166"/>
  </numFmts>
  <fonts count="19">
    <font>
      <name val="Arial Tur"/>
      <charset val="162"/>
      <sz val="10"/>
    </font>
    <font>
      <name val="Arial Tur"/>
      <charset val="162"/>
      <sz val="9"/>
    </font>
    <font>
      <name val="Arial Tur"/>
      <charset val="162"/>
      <family val="2"/>
      <b val="1"/>
      <sz val="9"/>
    </font>
    <font>
      <name val="Arial Tur"/>
      <charset val="162"/>
      <sz val="8"/>
    </font>
    <font>
      <name val="Arial Tur"/>
      <charset val="162"/>
      <sz val="10"/>
    </font>
    <font>
      <name val="Arial Tur"/>
      <charset val="162"/>
      <family val="2"/>
      <b val="1"/>
      <sz val="11"/>
    </font>
    <font>
      <name val="Arial Tur"/>
      <charset val="162"/>
      <sz val="9"/>
    </font>
    <font>
      <name val="Arial Tur"/>
      <charset val="162"/>
      <family val="2"/>
      <b val="1"/>
      <sz val="9"/>
    </font>
    <font>
      <name val="Arial Tur"/>
      <charset val="162"/>
      <b val="1"/>
      <sz val="10"/>
    </font>
    <font>
      <name val="Arial Tur"/>
      <charset val="162"/>
      <b val="1"/>
      <sz val="9"/>
      <u val="single"/>
    </font>
    <font>
      <name val="Arial Tur"/>
      <charset val="162"/>
      <sz val="8"/>
    </font>
    <font>
      <name val="Lucida Handwriting"/>
      <charset val="162"/>
      <family val="4"/>
      <sz val="9"/>
    </font>
    <font>
      <name val="İnherit"/>
      <charset val="162"/>
      <color indexed="17"/>
      <sz val="10"/>
      <u val="single"/>
    </font>
    <font>
      <name val="Arial Tur"/>
      <charset val="162"/>
      <b val="1"/>
      <sz val="8"/>
    </font>
    <font>
      <name val="Arial Tur"/>
      <charset val="162"/>
      <b val="1"/>
      <sz val="8"/>
    </font>
    <font>
      <name val="Arial Tur"/>
      <charset val="162"/>
      <b val="1"/>
      <sz val="9"/>
    </font>
    <font>
      <name val="Arial Tur"/>
      <charset val="162"/>
      <family val="2"/>
      <b val="1"/>
      <color rgb="FFFF0000"/>
      <sz val="9"/>
    </font>
    <font>
      <name val="Arial Tur"/>
      <charset val="162"/>
      <family val="2"/>
      <color rgb="FFFF0000"/>
      <sz val="9"/>
    </font>
    <font>
      <name val="Calibri"/>
      <charset val="162"/>
      <family val="2"/>
      <b val="1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4" numFmtId="0"/>
  </cellStyleXfs>
  <cellXfs count="71">
    <xf borderId="0" fillId="0" fontId="0" numFmtId="0" pivotButton="0" quotePrefix="0" xfId="0"/>
    <xf applyAlignment="1" borderId="0" fillId="0" fontId="5" numFmtId="0" pivotButton="0" quotePrefix="0" xfId="0">
      <alignment horizontal="center"/>
    </xf>
    <xf borderId="1" fillId="0" fontId="2" numFmtId="0" pivotButton="0" quotePrefix="0" xfId="0"/>
    <xf borderId="2" fillId="0" fontId="2" numFmtId="0" pivotButton="0" quotePrefix="0" xfId="0"/>
    <xf borderId="2" fillId="0" fontId="1" numFmtId="0" pivotButton="0" quotePrefix="0" xfId="0"/>
    <xf borderId="3" fillId="0" fontId="2" numFmtId="0" pivotButton="0" quotePrefix="0" xfId="0"/>
    <xf borderId="3" fillId="0" fontId="1" numFmtId="0" pivotButton="0" quotePrefix="0" xfId="0"/>
    <xf applyAlignment="1" borderId="0" fillId="0" fontId="0" numFmtId="164" pivotButton="0" quotePrefix="0" xfId="0">
      <alignment horizontal="right"/>
    </xf>
    <xf applyAlignment="1" borderId="0" fillId="0" fontId="3" numFmtId="0" pivotButton="0" quotePrefix="0" xfId="0">
      <alignment horizontal="right"/>
    </xf>
    <xf borderId="0" fillId="0" fontId="4" numFmtId="0" pivotButton="0" quotePrefix="0" xfId="0"/>
    <xf borderId="0" fillId="0" fontId="0" numFmtId="0" pivotButton="0" quotePrefix="0" xfId="0"/>
    <xf borderId="0" fillId="0" fontId="2" numFmtId="0" pivotButton="0" quotePrefix="0" xfId="0"/>
    <xf borderId="0" fillId="0" fontId="8" numFmtId="164" pivotButton="0" quotePrefix="0" xfId="0"/>
    <xf borderId="0" fillId="0" fontId="11" numFmtId="0" pivotButton="0" quotePrefix="0" xfId="0"/>
    <xf borderId="0" fillId="0" fontId="12" numFmtId="0" pivotButton="0" quotePrefix="0" xfId="0"/>
    <xf borderId="0" fillId="0" fontId="3" numFmtId="0" pivotButton="0" quotePrefix="0" xfId="0"/>
    <xf borderId="0" fillId="0" fontId="1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6" numFmtId="0" pivotButton="0" quotePrefix="0" xfId="0">
      <alignment horizontal="left"/>
    </xf>
    <xf borderId="0" fillId="0" fontId="1" numFmtId="164" pivotButton="0" quotePrefix="0" xfId="0"/>
    <xf applyAlignment="1" borderId="0" fillId="0" fontId="1" numFmtId="0" pivotButton="0" quotePrefix="0" xfId="0">
      <alignment horizontal="right"/>
    </xf>
    <xf applyAlignment="1" borderId="0" fillId="0" fontId="1" numFmtId="0" pivotButton="0" quotePrefix="0" xfId="0">
      <alignment horizontal="left"/>
    </xf>
    <xf applyAlignment="1" borderId="0" fillId="0" fontId="6" numFmtId="164" pivotButton="0" quotePrefix="0" xfId="0">
      <alignment horizontal="right"/>
    </xf>
    <xf applyAlignment="1" borderId="0" fillId="0" fontId="7" numFmtId="0" pivotButton="0" quotePrefix="0" xfId="0">
      <alignment horizontal="left"/>
    </xf>
    <xf applyAlignment="1" borderId="1" fillId="0" fontId="14" numFmtId="0" pivotButton="0" quotePrefix="0" xfId="0">
      <alignment horizontal="center"/>
    </xf>
    <xf borderId="0" fillId="0" fontId="1" numFmtId="165" pivotButton="0" quotePrefix="0" xfId="0"/>
    <xf applyAlignment="1" borderId="1" fillId="0" fontId="2" numFmtId="0" pivotButton="0" quotePrefix="0" xfId="0">
      <alignment horizontal="left"/>
    </xf>
    <xf borderId="2" fillId="0" fontId="16" numFmtId="0" pivotButton="0" quotePrefix="0" xfId="0"/>
    <xf borderId="2" fillId="0" fontId="17" numFmtId="0" pivotButton="0" quotePrefix="0" xfId="0"/>
    <xf borderId="0" fillId="0" fontId="17" numFmtId="0" pivotButton="0" quotePrefix="0" xfId="0"/>
    <xf applyAlignment="1" borderId="1" fillId="0" fontId="1" numFmtId="0" pivotButton="0" quotePrefix="0" xfId="0">
      <alignment horizontal="center"/>
    </xf>
    <xf applyAlignment="1" borderId="1" fillId="0" fontId="3" numFmtId="0" pivotButton="0" quotePrefix="0" xfId="0">
      <alignment horizontal="center"/>
    </xf>
    <xf borderId="0" fillId="2" fontId="15" numFmtId="0" pivotButton="0" quotePrefix="0" xfId="0"/>
    <xf borderId="0" fillId="2" fontId="8" numFmtId="0" pivotButton="0" quotePrefix="0" xfId="0"/>
    <xf applyAlignment="1" borderId="0" fillId="0" fontId="9" numFmtId="0" pivotButton="0" quotePrefix="0" xfId="0">
      <alignment horizontal="right"/>
    </xf>
    <xf applyAlignment="1" borderId="0" fillId="0" fontId="1" numFmtId="164" pivotButton="0" quotePrefix="0" xfId="0">
      <alignment horizontal="right"/>
    </xf>
    <xf borderId="0" fillId="0" fontId="7" numFmtId="0" pivotButton="0" quotePrefix="0" xfId="0"/>
    <xf applyAlignment="1" borderId="1" fillId="0" fontId="2" numFmtId="0" pivotButton="0" quotePrefix="0" xfId="0">
      <alignment horizontal="center"/>
    </xf>
    <xf applyAlignment="1" borderId="0" fillId="0" fontId="7" numFmtId="0" pivotButton="0" quotePrefix="0" xfId="0">
      <alignment horizontal="right"/>
    </xf>
    <xf borderId="1" fillId="0" fontId="1" numFmtId="164" pivotButton="0" quotePrefix="0" xfId="0"/>
    <xf borderId="1" fillId="0" fontId="1" numFmtId="0" pivotButton="0" quotePrefix="0" xfId="0"/>
    <xf applyAlignment="1" borderId="0" fillId="0" fontId="6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10" numFmtId="0" pivotButton="0" quotePrefix="0" xfId="0">
      <alignment horizontal="right"/>
    </xf>
    <xf borderId="0" fillId="0" fontId="0" numFmtId="0" pivotButton="0" quotePrefix="0" xfId="0"/>
    <xf applyAlignment="1" borderId="4" fillId="0" fontId="15" numFmtId="164" pivotButton="0" quotePrefix="0" xfId="0">
      <alignment horizontal="right"/>
    </xf>
    <xf borderId="4" fillId="0" fontId="0" numFmtId="0" pivotButton="0" quotePrefix="0" xfId="0"/>
    <xf applyAlignment="1" borderId="6" fillId="0" fontId="15" numFmtId="164" pivotButton="0" quotePrefix="0" xfId="0">
      <alignment horizontal="right"/>
    </xf>
    <xf borderId="6" fillId="0" fontId="0" numFmtId="0" pivotButton="0" quotePrefix="0" xfId="0"/>
    <xf applyAlignment="1" borderId="0" fillId="0" fontId="9" numFmtId="0" pivotButton="0" quotePrefix="0" xfId="0">
      <alignment horizontal="right"/>
    </xf>
    <xf applyAlignment="1" borderId="7" fillId="0" fontId="7" numFmtId="0" pivotButton="0" quotePrefix="0" xfId="0">
      <alignment horizontal="right"/>
    </xf>
    <xf borderId="8" fillId="0" fontId="0" numFmtId="0" pivotButton="0" quotePrefix="0" xfId="0"/>
    <xf applyAlignment="1" borderId="10" fillId="0" fontId="15" numFmtId="0" pivotButton="0" quotePrefix="0" xfId="0">
      <alignment horizontal="right"/>
    </xf>
    <xf borderId="0" fillId="0" fontId="1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borderId="0" fillId="0" fontId="7" numFmtId="0" pivotButton="0" quotePrefix="0" xfId="0"/>
    <xf applyAlignment="1" borderId="1" fillId="0" fontId="2" numFmtId="0" pivotButton="0" quotePrefix="0" xfId="0">
      <alignment horizontal="center"/>
    </xf>
    <xf borderId="12" fillId="0" fontId="0" numFmtId="0" pivotButton="0" quotePrefix="0" xfId="0"/>
    <xf borderId="9" fillId="0" fontId="7" numFmtId="164" pivotButton="0" quotePrefix="0" xfId="0"/>
    <xf borderId="9" fillId="0" fontId="0" numFmtId="0" pivotButton="0" quotePrefix="0" xfId="0"/>
    <xf applyAlignment="1" borderId="0" fillId="0" fontId="13" numFmtId="0" pivotButton="0" quotePrefix="0" xfId="0">
      <alignment horizontal="center"/>
    </xf>
    <xf applyAlignment="1" borderId="0" fillId="0" fontId="7" numFmtId="0" pivotButton="0" quotePrefix="0" xfId="0">
      <alignment horizontal="right"/>
    </xf>
    <xf applyAlignment="1" borderId="0" fillId="0" fontId="1" numFmtId="166" pivotButton="0" quotePrefix="0" xfId="0">
      <alignment horizontal="right"/>
    </xf>
    <xf borderId="1" fillId="0" fontId="1" numFmtId="164" pivotButton="0" quotePrefix="0" xfId="0"/>
    <xf applyAlignment="1" borderId="0" fillId="0" fontId="18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164" pivotButton="0" quotePrefix="0" xfId="0">
      <alignment horizontal="right"/>
    </xf>
    <xf applyAlignment="1" borderId="11" fillId="0" fontId="15" numFmtId="0" pivotButton="0" quotePrefix="0" xfId="0">
      <alignment horizontal="right"/>
    </xf>
    <xf borderId="5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jpeg" Type="http://schemas.openxmlformats.org/officeDocument/2006/relationships/image" /><Relationship Id="rId3" Target="/xl/media/image3.jpeg" Type="http://schemas.openxmlformats.org/officeDocument/2006/relationships/image" /><Relationship Id="rId4" Target="/xl/media/image4.jpeg" Type="http://schemas.openxmlformats.org/officeDocument/2006/relationships/image" /><Relationship Id="rId5" Target="/xl/media/image5.jpeg" Type="http://schemas.openxmlformats.org/officeDocument/2006/relationships/image" /><Relationship Id="rId6" Target="/xl/media/image6.jpeg" Type="http://schemas.openxmlformats.org/officeDocument/2006/relationships/image" /><Relationship Id="rId7" Target="/xl/media/image7.jpeg" Type="http://schemas.openxmlformats.org/officeDocument/2006/relationships/image" /><Relationship Id="rId8" Target="/xl/media/image8.jpeg" Type="http://schemas.openxmlformats.org/officeDocument/2006/relationships/image" /><Relationship Id="rId9" Target="/xl/media/image9.jpeg" Type="http://schemas.openxmlformats.org/officeDocument/2006/relationships/image" /><Relationship Id="rId10" Target="/xl/media/image10.jpeg" Type="http://schemas.openxmlformats.org/officeDocument/2006/relationships/image" /><Relationship Id="rId11" Target="/xl/media/image11.jpeg" Type="http://schemas.openxmlformats.org/officeDocument/2006/relationships/image" /><Relationship Id="rId12" Target="/xl/media/image12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4</col>
      <colOff>1601304</colOff>
      <row>3</row>
      <rowOff>1169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3847962" cy="49662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0</rowOff>
    </from>
    <to>
      <col>1</col>
      <colOff>101600</colOff>
      <row>48</row>
      <rowOff>38100</rowOff>
    </to>
    <pic>
      <nvPicPr>
        <cNvPr descr="American Express" id="4955" name="Picture 40">
          <a:hlinkClick tgtFrame="_blank" r:id=""/>
        </cNvPr>
        <cNvPicPr>
          <a:picLocks noChangeArrowheads="1" noChangeAspect="1"/>
        </cNvPicPr>
      </nvPicPr>
      <blipFill>
        <a:blip r:embed="rId2"/>
        <a:srcRect/>
        <a:stretch>
          <a:fillRect/>
        </a:stretch>
      </blipFill>
      <spPr bwMode="auto">
        <a:xfrm>
          <a:off x="0" y="7404100"/>
          <a:ext cx="431800" cy="3683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50800</colOff>
      <row>46</row>
      <rowOff>0</rowOff>
    </from>
    <to>
      <col>2</col>
      <colOff>165100</colOff>
      <row>48</row>
      <rowOff>38100</rowOff>
    </to>
    <pic>
      <nvPicPr>
        <cNvPr descr="MasterCard" id="4956" name="Picture 41">
          <a:hlinkClick tgtFrame="_blank" r:id=""/>
        </cNvPr>
        <cNvPicPr>
          <a:picLocks noChangeArrowheads="1" noChangeAspect="1"/>
        </cNvPicPr>
      </nvPicPr>
      <blipFill>
        <a:blip r:embed="rId3"/>
        <a:srcRect/>
        <a:stretch>
          <a:fillRect/>
        </a:stretch>
      </blipFill>
      <spPr bwMode="auto">
        <a:xfrm>
          <a:off x="381000" y="7404100"/>
          <a:ext cx="571500" cy="3683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114300</colOff>
      <row>46</row>
      <rowOff>0</rowOff>
    </from>
    <to>
      <col>3</col>
      <colOff>609600</colOff>
      <row>48</row>
      <rowOff>38100</rowOff>
    </to>
    <pic>
      <nvPicPr>
        <cNvPr descr="Maestro" id="4957" name="Picture 42">
          <a:hlinkClick tgtFrame="_blank" r:id=""/>
        </cNvPr>
        <cNvPicPr>
          <a:picLocks noChangeArrowheads="1" noChangeAspect="1"/>
        </cNvPicPr>
      </nvPicPr>
      <blipFill>
        <a:blip r:embed="rId4"/>
        <a:srcRect/>
        <a:stretch>
          <a:fillRect/>
        </a:stretch>
      </blipFill>
      <spPr bwMode="auto">
        <a:xfrm>
          <a:off x="1320800" y="7404100"/>
          <a:ext cx="495300" cy="3683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622300</colOff>
      <row>46</row>
      <rowOff>0</rowOff>
    </from>
    <to>
      <col>4</col>
      <colOff>101600</colOff>
      <row>48</row>
      <rowOff>38100</rowOff>
    </to>
    <pic>
      <nvPicPr>
        <cNvPr descr="VISA" id="4958" name="Picture 43">
          <a:hlinkClick tgtFrame="_blank" r:id=""/>
        </cNvPr>
        <cNvPicPr>
          <a:picLocks noChangeArrowheads="1" noChangeAspect="1"/>
        </cNvPicPr>
      </nvPicPr>
      <blipFill>
        <a:blip r:embed="rId5"/>
        <a:srcRect/>
        <a:stretch>
          <a:fillRect/>
        </a:stretch>
      </blipFill>
      <spPr bwMode="auto">
        <a:xfrm>
          <a:off x="1828800" y="7404100"/>
          <a:ext cx="520700" cy="3683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114300</colOff>
      <row>46</row>
      <rowOff>0</rowOff>
    </from>
    <to>
      <col>4</col>
      <colOff>723900</colOff>
      <row>48</row>
      <rowOff>38100</rowOff>
    </to>
    <pic>
      <nvPicPr>
        <cNvPr descr="VISA Electron" id="4959" name="Picture 44">
          <a:hlinkClick tgtFrame="_blank" r:id=""/>
        </cNvPr>
        <cNvPicPr>
          <a:picLocks noChangeArrowheads="1" noChangeAspect="1"/>
        </cNvPicPr>
      </nvPicPr>
      <blipFill>
        <a:blip r:embed="rId6"/>
        <a:srcRect/>
        <a:stretch>
          <a:fillRect/>
        </a:stretch>
      </blipFill>
      <spPr bwMode="auto">
        <a:xfrm>
          <a:off x="2362200" y="7404100"/>
          <a:ext cx="609600" cy="3683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749300</colOff>
      <row>46</row>
      <rowOff>0</rowOff>
    </from>
    <to>
      <col>4</col>
      <colOff>1206500</colOff>
      <row>48</row>
      <rowOff>38100</rowOff>
    </to>
    <pic>
      <nvPicPr>
        <cNvPr descr="VISA PAY" id="4960" name="Picture 45">
          <a:hlinkClick tgtFrame="_blank" r:id=""/>
        </cNvPr>
        <cNvPicPr>
          <a:picLocks noChangeArrowheads="1" noChangeAspect="1"/>
        </cNvPicPr>
      </nvPicPr>
      <blipFill>
        <a:blip r:embed="rId7"/>
        <a:srcRect/>
        <a:stretch>
          <a:fillRect/>
        </a:stretch>
      </blipFill>
      <spPr bwMode="auto">
        <a:xfrm>
          <a:off x="2997200" y="7404100"/>
          <a:ext cx="457200" cy="3683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1206500</colOff>
      <row>46</row>
      <rowOff>0</rowOff>
    </from>
    <to>
      <col>4</col>
      <colOff>1968500</colOff>
      <row>48</row>
      <rowOff>38100</rowOff>
    </to>
    <pic>
      <nvPicPr>
        <cNvPr descr="Diners Club" id="4961" name="Picture 46">
          <a:hlinkClick tgtFrame="_blank" r:id=""/>
        </cNvPr>
        <cNvPicPr>
          <a:picLocks noChangeArrowheads="1" noChangeAspect="1"/>
        </cNvPicPr>
      </nvPicPr>
      <blipFill>
        <a:blip r:embed="rId8"/>
        <a:srcRect/>
        <a:stretch>
          <a:fillRect/>
        </a:stretch>
      </blipFill>
      <spPr bwMode="auto">
        <a:xfrm>
          <a:off x="3454400" y="7404100"/>
          <a:ext cx="762000" cy="3683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1968500</colOff>
      <row>46</row>
      <rowOff>0</rowOff>
    </from>
    <to>
      <col>5</col>
      <colOff>190500</colOff>
      <row>48</row>
      <rowOff>38100</rowOff>
    </to>
    <pic>
      <nvPicPr>
        <cNvPr descr="UnionPay" id="4962" name="Picture 47">
          <a:hlinkClick tgtFrame="_blank" r:id=""/>
        </cNvPr>
        <cNvPicPr>
          <a:picLocks noChangeArrowheads="1" noChangeAspect="1"/>
        </cNvPicPr>
      </nvPicPr>
      <blipFill>
        <a:blip r:embed="rId9"/>
        <a:srcRect/>
        <a:stretch>
          <a:fillRect/>
        </a:stretch>
      </blipFill>
      <spPr bwMode="auto">
        <a:xfrm>
          <a:off x="4216400" y="7404100"/>
          <a:ext cx="622300" cy="3683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114300</colOff>
      <row>46</row>
      <rowOff>0</rowOff>
    </from>
    <to>
      <col>5</col>
      <colOff>495300</colOff>
      <row>48</row>
      <rowOff>38100</rowOff>
    </to>
    <pic>
      <nvPicPr>
        <cNvPr descr="JCB" id="4963" name="Picture 48">
          <a:hlinkClick tgtFrame="_blank" r:id=""/>
        </cNvPr>
        <cNvPicPr>
          <a:picLocks noChangeArrowheads="1" noChangeAspect="1"/>
        </cNvPicPr>
      </nvPicPr>
      <blipFill>
        <a:blip r:embed="rId10"/>
        <a:srcRect/>
        <a:stretch>
          <a:fillRect/>
        </a:stretch>
      </blipFill>
      <spPr bwMode="auto">
        <a:xfrm>
          <a:off x="4762500" y="7404100"/>
          <a:ext cx="381000" cy="3683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508000</colOff>
      <row>46</row>
      <rowOff>0</rowOff>
    </from>
    <to>
      <col>6</col>
      <colOff>165100</colOff>
      <row>48</row>
      <rowOff>38100</rowOff>
    </to>
    <pic>
      <nvPicPr>
        <cNvPr descr="Bonus Card" id="4964" name="Picture 49">
          <a:hlinkClick tgtFrame="_blank" r:id=""/>
        </cNvPr>
        <cNvPicPr>
          <a:picLocks noChangeArrowheads="1" noChangeAspect="1"/>
        </cNvPicPr>
      </nvPicPr>
      <blipFill>
        <a:blip r:embed="rId11"/>
        <a:srcRect/>
        <a:stretch>
          <a:fillRect/>
        </a:stretch>
      </blipFill>
      <spPr bwMode="auto">
        <a:xfrm>
          <a:off x="5156200" y="7404100"/>
          <a:ext cx="698500" cy="3683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190500</colOff>
      <row>46</row>
      <rowOff>0</rowOff>
    </from>
    <to>
      <col>6</col>
      <colOff>571500</colOff>
      <row>48</row>
      <rowOff>38100</rowOff>
    </to>
    <pic>
      <nvPicPr>
        <cNvPr descr="Flexi Card" id="4965" name="Picture 50">
          <a:hlinkClick tgtFrame="_blank" r:id=""/>
        </cNvPr>
        <cNvPicPr>
          <a:picLocks noChangeArrowheads="1" noChangeAspect="1"/>
        </cNvPicPr>
      </nvPicPr>
      <blipFill>
        <a:blip r:embed="rId12"/>
        <a:srcRect/>
        <a:stretch>
          <a:fillRect/>
        </a:stretch>
      </blipFill>
      <spPr bwMode="auto">
        <a:xfrm>
          <a:off x="5880100" y="7404100"/>
          <a:ext cx="381000" cy="3683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61"/>
  <sheetViews>
    <sheetView tabSelected="1" workbookViewId="0" zoomScale="193" zoomScaleNormal="160">
      <selection activeCell="D17" sqref="D17"/>
    </sheetView>
  </sheetViews>
  <sheetFormatPr baseColWidth="10" defaultColWidth="8.6640625" defaultRowHeight="13"/>
  <cols>
    <col customWidth="1" max="1" min="1" style="44" width="4.33203125"/>
    <col customWidth="1" max="2" min="2" style="44" width="6"/>
    <col customWidth="1" max="3" min="3" style="44" width="5.5"/>
    <col customWidth="1" max="4" min="4" style="44" width="13.6640625"/>
    <col customWidth="1" max="5" min="5" style="44" width="31.5"/>
    <col customWidth="1" max="6" min="6" style="44" width="13.6640625"/>
    <col customWidth="1" max="8" min="8" style="44" width="7.5"/>
    <col customWidth="1" max="10" min="9" style="44" width="11.6640625"/>
    <col customWidth="1" max="11" min="11" style="44" width="10.6640625"/>
  </cols>
  <sheetData>
    <row r="1">
      <c r="A1" s="54" t="n"/>
    </row>
    <row r="2"/>
    <row r="3"/>
    <row customHeight="1" ht="12.75" r="4" s="44">
      <c r="A4" s="65" t="inlineStr">
        <is>
          <t xml:space="preserve">BM BAKER MAGNETİK </t>
        </is>
      </c>
      <c r="I4" s="1" t="n"/>
      <c r="J4" s="1" t="n"/>
    </row>
    <row customHeight="1" ht="12.75" r="5" s="44">
      <c r="A5" s="55" t="inlineStr">
        <is>
          <t>Willy Brandt Sok.No:16/1 Çankaya 06690 Ankara</t>
        </is>
      </c>
      <c r="I5" s="1" t="n"/>
      <c r="J5" s="66" t="n"/>
    </row>
    <row customHeight="1" ht="12.75" r="6" s="44">
      <c r="A6" s="55" t="inlineStr">
        <is>
          <t>Tel:+90 (312) 4416801-4416883 Fax:+90 (312) 4416165</t>
        </is>
      </c>
      <c r="I6" s="1" t="n"/>
      <c r="J6" s="66" t="n"/>
    </row>
    <row customHeight="1" ht="12.75" r="7" s="44">
      <c r="A7" s="66" t="inlineStr">
        <is>
          <t xml:space="preserve">E-Mail: baker@bakermagnetics.com.tr   Web: www.bakermagnetics.com.tr </t>
        </is>
      </c>
      <c r="I7" s="1" t="n"/>
      <c r="J7" s="66" t="n"/>
    </row>
    <row customHeight="1" ht="12.75" r="8" s="44">
      <c r="A8" s="61" t="inlineStr">
        <is>
          <t>F A X   T R A N S M I T T A L</t>
        </is>
      </c>
      <c r="I8" s="66" t="n"/>
      <c r="J8" s="66" t="n"/>
    </row>
    <row customHeight="1" ht="12.75" r="9" s="44">
      <c r="A9" s="42" t="n"/>
      <c r="B9" s="42" t="n"/>
      <c r="C9" s="42" t="n"/>
      <c r="D9" s="42" t="n"/>
      <c r="E9" s="42" t="n"/>
      <c r="F9" s="42" t="n"/>
      <c r="G9" s="42" t="n"/>
      <c r="H9" s="42" t="n"/>
      <c r="I9" s="66" t="n"/>
      <c r="J9" s="66" t="n"/>
    </row>
    <row customFormat="1" customHeight="1" ht="12.75" r="10" s="53">
      <c r="A10" s="56" t="inlineStr">
        <is>
          <t>GÜLSAN SENTETİK DOKUMA SAN. VE TİC.A.Ş.</t>
        </is>
      </c>
      <c r="F10" s="62" t="inlineStr">
        <is>
          <t>Tarih:</t>
        </is>
      </c>
      <c r="G10" s="63" t="n">
        <v>43801</v>
      </c>
    </row>
    <row customFormat="1" customHeight="1" ht="12.75" r="11" s="53">
      <c r="A11" s="56" t="inlineStr">
        <is>
          <t>GAZİANTEP</t>
        </is>
      </c>
      <c r="F11" s="62" t="inlineStr">
        <is>
          <t>Ref:</t>
        </is>
      </c>
      <c r="G11" s="63" t="n">
        <v>43801</v>
      </c>
    </row>
    <row customFormat="1" customHeight="1" ht="12.75" r="12" s="53">
      <c r="A12" s="53" t="inlineStr">
        <is>
          <t>Tel: (0342) 337 11 80  Fax: (0342) 337 25 28</t>
        </is>
      </c>
      <c r="F12" s="62" t="n">
        <v>12148</v>
      </c>
    </row>
    <row customFormat="1" customHeight="1" ht="12.75" r="13" s="53">
      <c r="A13" s="53" t="inlineStr">
        <is>
          <t>Sn.Tuğba YILDIRIM</t>
        </is>
      </c>
      <c r="F13" s="56" t="n"/>
    </row>
    <row customFormat="1" customHeight="1" ht="13.5" r="14" s="53">
      <c r="I14" s="56" t="n"/>
      <c r="J14" s="20" t="n"/>
    </row>
    <row customFormat="1" customHeight="1" ht="13.5" r="15" s="53">
      <c r="A15" s="67" t="inlineStr">
        <is>
          <t>TEKLİF  #MCY-GLS-191202-1803 Union Special Yedekleri</t>
        </is>
      </c>
      <c r="I15" s="56" t="n"/>
      <c r="J15" s="20" t="n"/>
    </row>
    <row customFormat="1" customHeight="1" ht="14.5" r="16" s="53">
      <c r="A16" s="57" t="inlineStr">
        <is>
          <t>Sıra</t>
        </is>
      </c>
      <c r="B16" s="57" t="inlineStr">
        <is>
          <t>Miktar</t>
        </is>
      </c>
      <c r="C16" s="24" t="inlineStr">
        <is>
          <t>Ref.</t>
        </is>
      </c>
      <c r="D16" s="2" t="inlineStr">
        <is>
          <t>Parça No</t>
        </is>
      </c>
      <c r="E16" s="2" t="inlineStr">
        <is>
          <t>Açıklama</t>
        </is>
      </c>
      <c r="F16" s="57" t="inlineStr">
        <is>
          <t>Birim Fiyatı</t>
        </is>
      </c>
      <c r="G16" s="57" t="inlineStr">
        <is>
          <t>Toplam Fiyatı</t>
        </is>
      </c>
      <c r="H16" s="58" t="n"/>
      <c r="I16" s="62" t="inlineStr">
        <is>
          <t>DE List</t>
        </is>
      </c>
      <c r="J16" s="62" t="inlineStr">
        <is>
          <t>Sales</t>
        </is>
      </c>
      <c r="L16" s="20" t="n"/>
      <c r="M16" s="17" t="n"/>
      <c r="P16" s="25" t="n"/>
      <c r="Q16" s="25" t="n"/>
    </row>
    <row customFormat="1" customHeight="1" ht="14.5" r="17" s="53">
      <c r="A17" s="30" t="n">
        <v>1</v>
      </c>
      <c r="B17" s="30" t="n">
        <v>0</v>
      </c>
      <c r="C17" s="31" t="n">
        <v>27157</v>
      </c>
      <c r="D17" s="26" t="inlineStr">
        <is>
          <t>Part number</t>
        </is>
      </c>
      <c r="E17" s="40" t="inlineStr">
        <is>
          <t>Item descr</t>
        </is>
      </c>
      <c r="F17" s="64">
        <f>J17</f>
        <v/>
      </c>
      <c r="G17" s="64">
        <f>F17*B17</f>
        <v/>
      </c>
      <c r="H17" s="58" t="n"/>
      <c r="I17" s="68" t="n">
        <v>249</v>
      </c>
      <c r="J17" s="68">
        <f>I17 * 2.15</f>
        <v/>
      </c>
      <c r="L17" s="20" t="n"/>
      <c r="M17" s="17" t="n"/>
      <c r="P17" s="25" t="n"/>
      <c r="Q17" s="25" t="n"/>
    </row>
    <row customFormat="1" customHeight="1" ht="14.5" r="18" s="53">
      <c r="A18" s="30" t="n">
        <v>2</v>
      </c>
      <c r="B18" s="30" t="n"/>
      <c r="C18" s="31" t="n"/>
      <c r="D18" s="26" t="inlineStr">
        <is>
          <t>FFF2</t>
        </is>
      </c>
      <c r="E18" s="40" t="inlineStr">
        <is>
          <t>Item descrtoo</t>
        </is>
      </c>
      <c r="F18" s="64">
        <f>J18</f>
        <v/>
      </c>
      <c r="G18" s="64">
        <f>F18*B18</f>
        <v/>
      </c>
      <c r="H18" s="58" t="n"/>
      <c r="I18" s="68" t="n">
        <v>266</v>
      </c>
      <c r="J18" s="68">
        <f>I18 * 2.15</f>
        <v/>
      </c>
      <c r="K18" s="68" t="n"/>
      <c r="L18" s="20" t="n"/>
    </row>
    <row customFormat="1" customHeight="1" ht="12.75" r="19" s="53" thickBot="1"/>
    <row customFormat="1" customHeight="1" ht="12.75" r="20" s="53">
      <c r="A20" s="17" t="n"/>
      <c r="B20" s="66" t="n"/>
      <c r="C20" s="66" t="n"/>
      <c r="D20" s="18" t="n"/>
      <c r="F20" s="19" t="n"/>
      <c r="G20" s="68" t="n"/>
      <c r="I20" s="68" t="n"/>
      <c r="J20" s="68" t="n"/>
      <c r="K20" s="68" t="n"/>
      <c r="L20" s="20" t="n"/>
    </row>
    <row customFormat="1" customHeight="1" ht="12.75" r="21" s="53">
      <c r="A21" s="17" t="n"/>
      <c r="B21" s="66" t="n"/>
      <c r="C21" s="66" t="n"/>
      <c r="D21" s="18" t="n"/>
      <c r="E21" s="69" t="inlineStr">
        <is>
          <t>Toplam Tutarı</t>
        </is>
      </c>
      <c r="F21" s="70" t="n"/>
      <c r="G21" s="47">
        <f>SUM(G17:G19)</f>
        <v/>
      </c>
      <c r="H21" s="48" t="n"/>
      <c r="I21" s="68" t="n"/>
      <c r="J21" s="68" t="n"/>
      <c r="K21" s="68" t="n"/>
      <c r="L21" s="20" t="n"/>
    </row>
    <row customFormat="1" customHeight="1" ht="12.75" r="22" s="53" thickBot="1">
      <c r="A22" s="17" t="n"/>
      <c r="B22" s="17" t="n"/>
      <c r="C22" s="17" t="n"/>
      <c r="D22" s="21" t="n"/>
      <c r="E22" s="52" t="inlineStr">
        <is>
          <t>Özel İskonto %25</t>
        </is>
      </c>
      <c r="G22" s="45">
        <f>G20*25/100</f>
        <v/>
      </c>
      <c r="H22" s="46" t="n"/>
      <c r="I22" s="7" t="n"/>
      <c r="J22" s="68" t="n"/>
      <c r="K22" s="68" t="n"/>
      <c r="L22" s="20" t="n"/>
    </row>
    <row customFormat="1" customHeight="1" ht="12.75" r="23" s="53">
      <c r="A23" s="17" t="n"/>
      <c r="B23" s="17" t="n"/>
      <c r="C23" s="17" t="n"/>
      <c r="D23" s="21" t="n"/>
      <c r="E23" s="50" t="inlineStr">
        <is>
          <t>TOPLAM TEKLİF TUTARI</t>
        </is>
      </c>
      <c r="F23" s="51" t="n"/>
      <c r="G23" s="59">
        <f>G20-G21</f>
        <v/>
      </c>
      <c r="H23" s="60" t="n"/>
      <c r="I23" s="7" t="n"/>
      <c r="J23" s="68" t="n"/>
      <c r="K23" s="68" t="n"/>
      <c r="L23" s="20" t="n"/>
    </row>
    <row r="24">
      <c r="A24" s="17" t="n"/>
      <c r="B24" s="17" t="n"/>
      <c r="C24" s="17" t="n"/>
      <c r="D24" s="21" t="n"/>
      <c r="F24" s="19" t="n"/>
      <c r="G24" s="68" t="n"/>
      <c r="I24" s="22" t="n"/>
      <c r="J24" s="68" t="n"/>
      <c r="K24" s="68" t="n"/>
    </row>
    <row r="25">
      <c r="A25" s="15" t="n"/>
      <c r="B25" s="15" t="n"/>
      <c r="C25" s="15" t="n"/>
      <c r="D25" s="15" t="n"/>
      <c r="K25" s="12" t="n"/>
    </row>
    <row r="26">
      <c r="A26" s="3" t="inlineStr">
        <is>
          <t>Teslim</t>
        </is>
      </c>
      <c r="B26" s="3" t="n"/>
      <c r="C26" s="53" t="inlineStr">
        <is>
          <t xml:space="preserve">: Resmi siparişten itibaren 1-6 hafta içinde (Noel dönemi) BMBAKER'in Ankara deposundan kargoya teslimdir. </t>
        </is>
      </c>
      <c r="E26" s="53" t="n"/>
      <c r="F26" s="53" t="n"/>
      <c r="G26" s="53" t="n"/>
      <c r="H26" s="53" t="n"/>
    </row>
    <row r="27">
      <c r="A27" s="11" t="n"/>
      <c r="B27" s="11" t="n"/>
      <c r="C27" s="32" t="inlineStr">
        <is>
          <t xml:space="preserve">  02.12.19 tarihi itibarı ile 1,2.Kalemlerin 2'şer adeti ve 3.Kalemin tamamı stok.</t>
        </is>
      </c>
      <c r="D27" s="33" t="n"/>
      <c r="E27" s="32" t="n"/>
      <c r="F27" s="32" t="n"/>
      <c r="G27" s="32" t="n"/>
      <c r="H27" s="32" t="n"/>
    </row>
    <row r="28">
      <c r="A28" s="11" t="n"/>
      <c r="B28" s="11" t="n"/>
      <c r="C28" s="53" t="inlineStr">
        <is>
          <t xml:space="preserve">  Sipariş konusu malzemelerin nakliyesi ve mal seyri rizikosu ALICIYA aittir.</t>
        </is>
      </c>
      <c r="E28" s="53" t="n"/>
      <c r="F28" s="53" t="n"/>
      <c r="G28" s="53" t="n"/>
      <c r="H28" s="53" t="n"/>
    </row>
    <row r="29">
      <c r="A29" s="11" t="n"/>
      <c r="B29" s="11" t="n"/>
      <c r="C29" s="53" t="inlineStr">
        <is>
          <t xml:space="preserve">  Sipariş anına kadar termin bilgileri değişebilir.</t>
        </is>
      </c>
      <c r="E29" s="53" t="n"/>
      <c r="F29" s="53" t="n"/>
      <c r="G29" s="53" t="n"/>
      <c r="H29" s="53" t="n"/>
    </row>
    <row r="30">
      <c r="A30" s="3" t="inlineStr">
        <is>
          <t>Fiyat</t>
        </is>
      </c>
      <c r="B30" s="4" t="n"/>
      <c r="C30" s="53" t="inlineStr">
        <is>
          <t>: Euro olarak verilmiş olup fatura tarihindeki TCMB döviz satış kuru geçerlidir. KDV hariçtir.</t>
        </is>
      </c>
      <c r="E30" s="53" t="n"/>
      <c r="F30" s="53" t="n"/>
      <c r="G30" s="53" t="n"/>
      <c r="H30" s="53" t="n"/>
    </row>
    <row r="31">
      <c r="A31" s="27" t="inlineStr">
        <is>
          <t>Kur Farkı</t>
        </is>
      </c>
      <c r="B31" s="28" t="n"/>
      <c r="C31" s="29" t="inlineStr">
        <is>
          <t>: Fatura tarihi ile fiili ödeme tarihi arasında oluşabilecek %3 ve üzeri kur artışlarında kur farkı faturası düzenlenir.</t>
        </is>
      </c>
      <c r="D31" s="29" t="n"/>
      <c r="E31" s="29" t="n"/>
      <c r="F31" s="29" t="n"/>
      <c r="G31" s="29" t="n"/>
      <c r="H31" s="29" t="n"/>
    </row>
    <row r="32">
      <c r="A32" s="3" t="inlineStr">
        <is>
          <t>Ödeme</t>
        </is>
      </c>
      <c r="B32" s="4" t="n"/>
      <c r="C32" s="53" t="inlineStr">
        <is>
          <t>: Teslimden itibaren 30 gün içinde peşin.</t>
        </is>
      </c>
      <c r="E32" s="53" t="n"/>
      <c r="F32" s="53" t="n"/>
      <c r="G32" s="53" t="n"/>
      <c r="H32" s="53" t="n"/>
    </row>
    <row r="33">
      <c r="A33" s="5" t="inlineStr">
        <is>
          <t>Opsiyon</t>
        </is>
      </c>
      <c r="B33" s="6" t="n"/>
      <c r="C33" s="53" t="inlineStr">
        <is>
          <t>: 15 gün</t>
        </is>
      </c>
      <c r="E33" s="53" t="n"/>
      <c r="F33" s="53" t="n"/>
      <c r="G33" s="53" t="n"/>
      <c r="H33" s="53" t="n"/>
    </row>
    <row r="34">
      <c r="A34" s="5" t="inlineStr">
        <is>
          <t>Menşe</t>
        </is>
      </c>
      <c r="B34" s="5" t="n"/>
      <c r="C34" s="53" t="inlineStr">
        <is>
          <t xml:space="preserve">: ABD / Almanya - Union Special </t>
        </is>
      </c>
      <c r="F34" s="53" t="n"/>
      <c r="G34" s="53" t="n"/>
      <c r="H34" s="53" t="n"/>
    </row>
    <row r="35">
      <c r="D35" s="53" t="n"/>
      <c r="G35" s="53" t="n"/>
      <c r="H35" s="53" t="n"/>
    </row>
    <row r="36">
      <c r="A36" s="53" t="inlineStr">
        <is>
          <t>Saygılarımızla</t>
        </is>
      </c>
      <c r="B36" s="53" t="n"/>
      <c r="C36" s="53" t="n"/>
      <c r="D36" s="53" t="n"/>
      <c r="G36" s="53" t="n"/>
      <c r="H36" s="53" t="n"/>
    </row>
    <row r="37">
      <c r="A37" s="53" t="inlineStr">
        <is>
          <t>M.Cengizhan Yeniçelik</t>
        </is>
      </c>
      <c r="B37" s="53" t="n"/>
      <c r="C37" s="53" t="n"/>
      <c r="D37" s="53" t="n"/>
    </row>
    <row customHeight="1" ht="14" r="38" s="44"/>
    <row customHeight="1" ht="14" r="39" s="44">
      <c r="A39" s="13" t="n"/>
      <c r="B39" s="13" t="n"/>
      <c r="C39" s="13" t="n"/>
      <c r="D39" s="13" t="n"/>
      <c r="E39" s="49" t="n"/>
      <c r="F39" s="49" t="n"/>
      <c r="G39" s="49" t="n"/>
      <c r="H39" s="49" t="n"/>
    </row>
    <row customHeight="1" ht="14" r="40" s="44">
      <c r="A40" s="13" t="n"/>
      <c r="B40" s="13" t="n"/>
      <c r="C40" s="13" t="n"/>
      <c r="D40" s="13" t="n"/>
      <c r="E40" s="49" t="inlineStr">
        <is>
          <t>Siparişlerinizin teyidini 0312 - 4416165 no'lu fax'a göndermenizi bekleriz.</t>
        </is>
      </c>
    </row>
    <row customHeight="1" ht="14" r="41" s="44">
      <c r="A41" s="13" t="n"/>
      <c r="B41" s="13" t="n"/>
      <c r="C41" s="13" t="n"/>
      <c r="D41" s="13" t="n"/>
      <c r="E41" s="49" t="n"/>
      <c r="F41" s="49" t="n"/>
      <c r="G41" s="49" t="n"/>
      <c r="H41" s="49" t="n"/>
    </row>
    <row customHeight="1" ht="7.5" r="42" s="44">
      <c r="A42" s="13" t="n"/>
      <c r="B42" s="13" t="n"/>
      <c r="C42" s="13" t="n"/>
      <c r="D42" s="13" t="n"/>
      <c r="E42" s="49" t="n"/>
      <c r="F42" s="23" t="inlineStr">
        <is>
          <t>Yetkili :</t>
        </is>
      </c>
      <c r="G42" s="23" t="n"/>
      <c r="H42" s="49" t="n"/>
    </row>
    <row customHeight="1" ht="14" r="43" s="44">
      <c r="A43" s="13" t="n"/>
      <c r="B43" s="13" t="n"/>
      <c r="C43" s="13" t="n"/>
      <c r="D43" s="13" t="n"/>
      <c r="E43" s="49" t="n"/>
      <c r="F43" s="23" t="n"/>
      <c r="G43" s="23" t="n"/>
      <c r="H43" s="49" t="n"/>
    </row>
    <row customHeight="1" ht="9" r="44" s="44">
      <c r="A44" s="13" t="n"/>
      <c r="B44" s="13" t="n"/>
      <c r="C44" s="13" t="n"/>
      <c r="D44" s="13" t="n"/>
      <c r="E44" s="49" t="n"/>
      <c r="F44" s="23" t="inlineStr">
        <is>
          <t>Kaşe - İmza :</t>
        </is>
      </c>
      <c r="G44" s="23" t="n"/>
      <c r="H44" s="49" t="n"/>
    </row>
    <row customHeight="1" ht="14" r="45" s="44">
      <c r="A45" s="13" t="n"/>
      <c r="B45" s="13" t="n"/>
      <c r="C45" s="13" t="n"/>
      <c r="D45" s="13" t="n"/>
      <c r="E45" s="49" t="n"/>
      <c r="F45" s="23" t="n"/>
      <c r="G45" s="23" t="n"/>
      <c r="H45" s="49" t="n"/>
    </row>
    <row customHeight="1" ht="14" r="46" s="44">
      <c r="A46" s="13" t="n"/>
      <c r="B46" s="13" t="n"/>
      <c r="C46" s="13" t="n"/>
      <c r="D46" s="13" t="n"/>
      <c r="E46" s="49" t="n"/>
      <c r="F46" s="23" t="inlineStr">
        <is>
          <t>Tarih :</t>
        </is>
      </c>
      <c r="G46" s="23" t="n"/>
      <c r="H46" s="49" t="n"/>
    </row>
    <row r="47">
      <c r="A47" s="13" t="n"/>
      <c r="B47" s="13" t="n"/>
      <c r="C47" s="13" t="n"/>
      <c r="D47" s="13" t="n"/>
      <c r="E47" s="49" t="n"/>
      <c r="F47" s="49" t="n"/>
      <c r="G47" s="49" t="n"/>
      <c r="H47" s="49" t="n"/>
    </row>
    <row r="48">
      <c r="A48" s="14" t="n"/>
      <c r="E48" s="9" t="n"/>
      <c r="G48" s="53" t="n"/>
      <c r="H48" s="53" t="n"/>
    </row>
    <row r="49"/>
    <row r="50"/>
    <row customHeight="1" ht="8.25" r="51" s="44"/>
    <row r="52"/>
    <row r="53">
      <c r="A53" s="15" t="n"/>
      <c r="B53" s="15" t="n"/>
      <c r="C53" s="15" t="n"/>
      <c r="D53" s="15" t="n"/>
      <c r="E53" s="15" t="n"/>
      <c r="F53" s="15" t="n"/>
    </row>
    <row r="54">
      <c r="E54" s="9" t="n"/>
      <c r="F54" s="9" t="n"/>
    </row>
    <row r="55"/>
    <row r="56">
      <c r="A56" s="15" t="n"/>
      <c r="B56" s="15" t="n"/>
      <c r="C56" s="15" t="n"/>
      <c r="D56" s="15" t="n"/>
      <c r="E56" s="15" t="n"/>
      <c r="G56" s="53" t="n"/>
    </row>
    <row r="57">
      <c r="F57" s="43" t="n"/>
    </row>
    <row r="58">
      <c r="A58" s="53" t="n"/>
      <c r="B58" s="53" t="n"/>
      <c r="C58" s="53" t="n"/>
      <c r="D58" s="53" t="n"/>
      <c r="E58" s="53" t="n"/>
    </row>
    <row r="59"/>
    <row r="60"/>
    <row r="61">
      <c r="F61" s="8" t="n"/>
      <c r="G61" s="8" t="n"/>
      <c r="H61" s="8" t="n"/>
    </row>
  </sheetData>
  <mergeCells count="25">
    <mergeCell ref="G17:H17"/>
    <mergeCell ref="G11:H11"/>
    <mergeCell ref="G23:H23"/>
    <mergeCell ref="A1:H3"/>
    <mergeCell ref="A5:H5"/>
    <mergeCell ref="A10:E10"/>
    <mergeCell ref="G16:H16"/>
    <mergeCell ref="G22:H22"/>
    <mergeCell ref="A11:E11"/>
    <mergeCell ref="A8:H8"/>
    <mergeCell ref="F12:H12"/>
    <mergeCell ref="G10:H10"/>
    <mergeCell ref="G18:H18"/>
    <mergeCell ref="A4:H4"/>
    <mergeCell ref="A6:H6"/>
    <mergeCell ref="A7:H7"/>
    <mergeCell ref="A15:H15"/>
    <mergeCell ref="G19:H19"/>
    <mergeCell ref="E20:F20"/>
    <mergeCell ref="F56:H56"/>
    <mergeCell ref="G21:H21"/>
    <mergeCell ref="G20:H20"/>
    <mergeCell ref="E39:H39"/>
    <mergeCell ref="E22:F22"/>
    <mergeCell ref="E21:F21"/>
  </mergeCells>
  <pageMargins bottom="0.7480314960629921" footer="0.3149606299212598" header="0.3149606299212598" left="0.03937007874015748" right="0.4330708661417323" top="0.7480314960629921"/>
  <pageSetup horizontalDpi="300" orientation="portrait" verticalDpi="300"/>
  <rowBreaks count="1" manualBreakCount="1">
    <brk id="49" man="1" max="16383" min="0"/>
  </rowBreaks>
  <colBreaks count="1" manualBreakCount="1">
    <brk id="8" man="1" max="1048575" min="0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BM Baker Magnetik</dc:creator>
  <dcterms:created xsi:type="dcterms:W3CDTF">2002-02-21T16:01:03Z</dcterms:created>
  <dcterms:modified xsi:type="dcterms:W3CDTF">2019-12-24T17:18:22Z</dcterms:modified>
  <cp:lastModifiedBy>David Yenicelik</cp:lastModifiedBy>
  <cp:lastPrinted>2019-05-06T12:53:51Z</cp:lastPrinted>
</cp:coreProperties>
</file>