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harm\Documents\NetBeansProjects\MotorPH_Payroll_System\"/>
    </mc:Choice>
  </mc:AlternateContent>
  <xr:revisionPtr revIDLastSave="0" documentId="13_ncr:1_{0E4A8593-9507-40F7-BE15-1CE8861CBE6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 Details" sheetId="1" r:id="rId1"/>
  </sheets>
  <calcPr calcId="191029"/>
</workbook>
</file>

<file path=xl/calcChain.xml><?xml version="1.0" encoding="utf-8"?>
<calcChain xmlns="http://schemas.openxmlformats.org/spreadsheetml/2006/main">
  <c r="S26" i="1" l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</calcChain>
</file>

<file path=xl/sharedStrings.xml><?xml version="1.0" encoding="utf-8"?>
<sst xmlns="http://schemas.openxmlformats.org/spreadsheetml/2006/main" count="319" uniqueCount="261">
  <si>
    <t>Employee #</t>
  </si>
  <si>
    <t>Last Name</t>
  </si>
  <si>
    <t>First Name</t>
  </si>
  <si>
    <t>Birthday</t>
  </si>
  <si>
    <t>Address</t>
  </si>
  <si>
    <t>Phone Number</t>
  </si>
  <si>
    <t>SSS #</t>
  </si>
  <si>
    <t>Philhealth #</t>
  </si>
  <si>
    <t>TIN #</t>
  </si>
  <si>
    <t>Pag-ibig #</t>
  </si>
  <si>
    <t>Status</t>
  </si>
  <si>
    <t>Position</t>
  </si>
  <si>
    <t>Immediate Supervisor</t>
  </si>
  <si>
    <t>Basic Salary</t>
  </si>
  <si>
    <t>Rice Subsidy</t>
  </si>
  <si>
    <t>Phone Allowance</t>
  </si>
  <si>
    <t>Clothing Allowance</t>
  </si>
  <si>
    <t>Gross Semi-monthly Rate</t>
  </si>
  <si>
    <t>Hourly Rate</t>
  </si>
  <si>
    <t>Crisostomo</t>
  </si>
  <si>
    <t>Jose</t>
  </si>
  <si>
    <t>February 14, 1988</t>
  </si>
  <si>
    <t xml:space="preserve">17/85 Stracke Via Suite 042, Poblacion, Las Piñas 4783 Dinagat Islands </t>
  </si>
  <si>
    <t>918-621-603</t>
  </si>
  <si>
    <t>49-1632020-8</t>
  </si>
  <si>
    <t>382189453145</t>
  </si>
  <si>
    <t>317-674-022-000</t>
  </si>
  <si>
    <t>441093369646</t>
  </si>
  <si>
    <t>Regular</t>
  </si>
  <si>
    <t>HR Manager</t>
  </si>
  <si>
    <t>N/A</t>
  </si>
  <si>
    <t>Mata</t>
  </si>
  <si>
    <t>Christian</t>
  </si>
  <si>
    <t>October 21, 1987</t>
  </si>
  <si>
    <t xml:space="preserve">90 O'Keefe Spur Apt. 379, Catigbian 2772 Sulu </t>
  </si>
  <si>
    <t>783-776-744</t>
  </si>
  <si>
    <t>49-2959312-6</t>
  </si>
  <si>
    <t>824187961962</t>
  </si>
  <si>
    <t>103-100-522-000</t>
  </si>
  <si>
    <t>631052853464</t>
  </si>
  <si>
    <t>Account Team Leader</t>
  </si>
  <si>
    <t>Romualdez, Fredrick</t>
  </si>
  <si>
    <t>San Jose</t>
  </si>
  <si>
    <t xml:space="preserve">Brad </t>
  </si>
  <si>
    <t>March 15, 1996</t>
  </si>
  <si>
    <t>99 Strosin Hills, Poblacion, Bislig 5340 Tawi-Tawi</t>
  </si>
  <si>
    <t>797-009-261</t>
  </si>
  <si>
    <t>40-2400714-1</t>
  </si>
  <si>
    <t>239192926939</t>
  </si>
  <si>
    <t>672-474-690-000</t>
  </si>
  <si>
    <t>210850209964</t>
  </si>
  <si>
    <t>HR Team Leader</t>
  </si>
  <si>
    <t>Crisostomo, Jose</t>
  </si>
  <si>
    <t>Salcedo</t>
  </si>
  <si>
    <t>Anthony</t>
  </si>
  <si>
    <t>September 14, 1993</t>
  </si>
  <si>
    <t>93/54 Shanahan Alley Apt. 183, Santo Tomas 1572 Masbate</t>
  </si>
  <si>
    <t>070-766-300</t>
  </si>
  <si>
    <t>26-9647608-3</t>
  </si>
  <si>
    <t>126445315651</t>
  </si>
  <si>
    <t>210-805-911-000</t>
  </si>
  <si>
    <t>218002473454</t>
  </si>
  <si>
    <t>Payroll Manager</t>
  </si>
  <si>
    <t>Romualdez</t>
  </si>
  <si>
    <t>Alice</t>
  </si>
  <si>
    <t>May 14, 1992</t>
  </si>
  <si>
    <t xml:space="preserve">12A/33 Upton Isle Apt. 420, Roxas City 1814 Surigao del Norte </t>
  </si>
  <si>
    <t>983-606-799</t>
  </si>
  <si>
    <t>55-4476527-2</t>
  </si>
  <si>
    <t>545652640232</t>
  </si>
  <si>
    <t>888-572-294-000</t>
  </si>
  <si>
    <t>211385556888</t>
  </si>
  <si>
    <t>HR Rank and File</t>
  </si>
  <si>
    <t>San Jose, Brad</t>
  </si>
  <si>
    <t>Atienza</t>
  </si>
  <si>
    <t xml:space="preserve">Rosie </t>
  </si>
  <si>
    <t>September 24, 1948</t>
  </si>
  <si>
    <t>90A Dibbert Terrace Apt. 190, San Lorenzo 6056 Davao del Norte</t>
  </si>
  <si>
    <t>266-036-427</t>
  </si>
  <si>
    <t>41-0644692-3</t>
  </si>
  <si>
    <t>708988234853</t>
  </si>
  <si>
    <t>604-997-793-000</t>
  </si>
  <si>
    <t>260107732354</t>
  </si>
  <si>
    <t>Farala</t>
  </si>
  <si>
    <t>Martha</t>
  </si>
  <si>
    <t>January 11, 1942</t>
  </si>
  <si>
    <t xml:space="preserve">42/25 Sawayn Stream, Ubay 1208 Zamboanga del Norte </t>
  </si>
  <si>
    <t>329-034-366</t>
  </si>
  <si>
    <t>45-5656375-0</t>
  </si>
  <si>
    <t>233693897247</t>
  </si>
  <si>
    <t>210-835-851-000</t>
  </si>
  <si>
    <t>631130283546</t>
  </si>
  <si>
    <t>Payroll Rank and File</t>
  </si>
  <si>
    <t>Farala, Martha</t>
  </si>
  <si>
    <t>Martinez</t>
  </si>
  <si>
    <t>Leila</t>
  </si>
  <si>
    <t>July 11, 1970</t>
  </si>
  <si>
    <t xml:space="preserve">37/46 Kulas Roads, Maragondon 0962 Quirino </t>
  </si>
  <si>
    <t>877-110-749</t>
  </si>
  <si>
    <t>27-2090996-4</t>
  </si>
  <si>
    <t>515741057496</t>
  </si>
  <si>
    <t>275-792-513-000</t>
  </si>
  <si>
    <t>101205445886</t>
  </si>
  <si>
    <t xml:space="preserve">Allison </t>
  </si>
  <si>
    <t>June 24, 1986</t>
  </si>
  <si>
    <t>08 Grant Drive Suite 406, Poblacion, Iloilo City 9186 La Union</t>
  </si>
  <si>
    <t>179-075-129</t>
  </si>
  <si>
    <t>45-3251383-0</t>
  </si>
  <si>
    <t>745148459521</t>
  </si>
  <si>
    <t>121-203-336-000</t>
  </si>
  <si>
    <t>114901859343</t>
  </si>
  <si>
    <t>Account Rank and File</t>
  </si>
  <si>
    <t>Mata, Christian</t>
  </si>
  <si>
    <t>Rosario</t>
  </si>
  <si>
    <t xml:space="preserve">Cydney </t>
  </si>
  <si>
    <t>October 6, 1996</t>
  </si>
  <si>
    <t>93A/21 Berge Points, Tapaz 2180 Quezon</t>
  </si>
  <si>
    <t>868-819-912</t>
  </si>
  <si>
    <t>49-1629900-2</t>
  </si>
  <si>
    <t>579253435499</t>
  </si>
  <si>
    <t>122-244-511-000</t>
  </si>
  <si>
    <t>265104358643</t>
  </si>
  <si>
    <t>Lopez</t>
  </si>
  <si>
    <t xml:space="preserve">Josie </t>
  </si>
  <si>
    <t>January 14, 1937</t>
  </si>
  <si>
    <t>49 Springs Apt. 266, Poblacion, Taguig 3200 Occidental Mindoro</t>
  </si>
  <si>
    <t>478-355-427</t>
  </si>
  <si>
    <t>44-8563448-3</t>
  </si>
  <si>
    <t>431709011012</t>
  </si>
  <si>
    <t>218-489-737-000</t>
  </si>
  <si>
    <t>113071293354</t>
  </si>
  <si>
    <t>Payroll Team Leader</t>
  </si>
  <si>
    <t>Salcedo, Anthony</t>
  </si>
  <si>
    <t>De Leon</t>
  </si>
  <si>
    <t xml:space="preserve">Selena </t>
  </si>
  <si>
    <t>February 20, 1945</t>
  </si>
  <si>
    <t>89A Armstrong Trace, Compostela 7874 Maguindanao</t>
  </si>
  <si>
    <t>975-432-139</t>
  </si>
  <si>
    <t>27-2090208-8</t>
  </si>
  <si>
    <t>587272469938</t>
  </si>
  <si>
    <t>482-259-498-000</t>
  </si>
  <si>
    <t>719007608464</t>
  </si>
  <si>
    <t xml:space="preserve">Fredrick </t>
  </si>
  <si>
    <t>March 10, 1985</t>
  </si>
  <si>
    <t>22A/52 Lubowitz Meadows, Pililla 4895 Zambales</t>
  </si>
  <si>
    <t>023-079-009</t>
  </si>
  <si>
    <t>26-8768374-1</t>
  </si>
  <si>
    <t>308366860059</t>
  </si>
  <si>
    <t>598-065-761-000</t>
  </si>
  <si>
    <t>223057707853</t>
  </si>
  <si>
    <t>Account Manager</t>
  </si>
  <si>
    <t>Bautista</t>
  </si>
  <si>
    <t xml:space="preserve">Mark </t>
  </si>
  <si>
    <t>February 12, 1961</t>
  </si>
  <si>
    <t>65 Murphy Center Suite 094, Poblacion, Palayan 5636 Quirino</t>
  </si>
  <si>
    <t>683-725-348</t>
  </si>
  <si>
    <t>49-1647342-5</t>
  </si>
  <si>
    <t>399665157135</t>
  </si>
  <si>
    <t>273-970-941-000</t>
  </si>
  <si>
    <t>260054585575</t>
  </si>
  <si>
    <t>Lazaro</t>
  </si>
  <si>
    <t xml:space="preserve">Darlene </t>
  </si>
  <si>
    <t>November 25, 1985</t>
  </si>
  <si>
    <t>47A/94 Larkin Plaza Apt. 179, Poblacion, Caloocan 2751 Quirino</t>
  </si>
  <si>
    <t>740-721-558</t>
  </si>
  <si>
    <t>45-5617168-2</t>
  </si>
  <si>
    <t>606386917510</t>
  </si>
  <si>
    <t>354-650-951-000</t>
  </si>
  <si>
    <t>104907708845</t>
  </si>
  <si>
    <t>Probationary</t>
  </si>
  <si>
    <t>Delos Santos</t>
  </si>
  <si>
    <t xml:space="preserve">Kolby </t>
  </si>
  <si>
    <t>February 26, 1980</t>
  </si>
  <si>
    <t>06A Gulgowski Extensions, Bongabon 6085 Zamboanga del Sur</t>
  </si>
  <si>
    <t>739-443-033</t>
  </si>
  <si>
    <t>52-0109570-6</t>
  </si>
  <si>
    <t>357451271274</t>
  </si>
  <si>
    <t>187-500-345-000</t>
  </si>
  <si>
    <t>113017988667</t>
  </si>
  <si>
    <t>Santos</t>
  </si>
  <si>
    <t xml:space="preserve">Vella </t>
  </si>
  <si>
    <t>December 31, 1983</t>
  </si>
  <si>
    <t>99A Padberg Spring, Poblacion, Mabalacat 3959 Lanao del Sur</t>
  </si>
  <si>
    <t>955-879-269</t>
  </si>
  <si>
    <t>52-9883524-3</t>
  </si>
  <si>
    <t>548670482885</t>
  </si>
  <si>
    <t>101-558-994-000</t>
  </si>
  <si>
    <t>360028104576</t>
  </si>
  <si>
    <t>Del Rosario</t>
  </si>
  <si>
    <t>Tomas</t>
  </si>
  <si>
    <t>December 18, 1978</t>
  </si>
  <si>
    <t>80A/48 Ledner Ridges, Poblacion, Kabankalan 8870 Marinduque</t>
  </si>
  <si>
    <t>882-550-989</t>
  </si>
  <si>
    <t>45-5866331-6</t>
  </si>
  <si>
    <t>953901539995</t>
  </si>
  <si>
    <t>560-735-732-000</t>
  </si>
  <si>
    <t>913108649964</t>
  </si>
  <si>
    <t>Tolentino</t>
  </si>
  <si>
    <t xml:space="preserve">Jacklyn </t>
  </si>
  <si>
    <t>May 19, 1944</t>
  </si>
  <si>
    <t>96/48 Watsica Flats Suite 734, Poblacion, Malolos 1844 Ifugao</t>
  </si>
  <si>
    <t>675-757-366</t>
  </si>
  <si>
    <t>47-1692793-0</t>
  </si>
  <si>
    <t>753800654114</t>
  </si>
  <si>
    <t>841-177-857-000</t>
  </si>
  <si>
    <t>210546661243</t>
  </si>
  <si>
    <t>De Leon, Selena</t>
  </si>
  <si>
    <t>Gutierrez</t>
  </si>
  <si>
    <t xml:space="preserve">Percival </t>
  </si>
  <si>
    <t>December 18, 1970</t>
  </si>
  <si>
    <t>58A Wilderman Walks, Poblacion, Digos 5822 Davao del Sur</t>
  </si>
  <si>
    <t>512-899-876</t>
  </si>
  <si>
    <t>40-9504657-8</t>
  </si>
  <si>
    <t>797639382265</t>
  </si>
  <si>
    <t>502-995-671-000</t>
  </si>
  <si>
    <t>210897095686</t>
  </si>
  <si>
    <t>Manalaysay</t>
  </si>
  <si>
    <t xml:space="preserve">Garfield </t>
  </si>
  <si>
    <t>August 28, 1966</t>
  </si>
  <si>
    <t>60 Goyette Valley Suite 219, Poblacion, Tabuk 3159 Lanao del Sur</t>
  </si>
  <si>
    <t>948-628-136</t>
  </si>
  <si>
    <t>45-3298166-4</t>
  </si>
  <si>
    <t>810909286264</t>
  </si>
  <si>
    <t>336-676-445-000</t>
  </si>
  <si>
    <t>211274476563</t>
  </si>
  <si>
    <t>Villegas</t>
  </si>
  <si>
    <t xml:space="preserve">Lizeth </t>
  </si>
  <si>
    <t>December 12, 1981</t>
  </si>
  <si>
    <t>66/77 Mann Views, Luisiana 1263 Dinagat Islands</t>
  </si>
  <si>
    <t>332-372-215</t>
  </si>
  <si>
    <t>40-2400719-4</t>
  </si>
  <si>
    <t>934389652994</t>
  </si>
  <si>
    <t>210-395-397-000</t>
  </si>
  <si>
    <t>122238077997</t>
  </si>
  <si>
    <t>Ramos</t>
  </si>
  <si>
    <t xml:space="preserve">Carol </t>
  </si>
  <si>
    <t>August 20, 1978</t>
  </si>
  <si>
    <t>72/70 Stamm Spurs, Bustos 4550 Iloilo</t>
  </si>
  <si>
    <t>250-700-389</t>
  </si>
  <si>
    <t>60-1152206-4</t>
  </si>
  <si>
    <t>351830469744</t>
  </si>
  <si>
    <t>395-032-717-000</t>
  </si>
  <si>
    <t>212141893454</t>
  </si>
  <si>
    <t>Maceda</t>
  </si>
  <si>
    <t xml:space="preserve">Emelia </t>
  </si>
  <si>
    <t>April 14, 1963</t>
  </si>
  <si>
    <t>50A/83 Bahringer Oval Suite 145, Kiamba 7688 Nueva Ecija</t>
  </si>
  <si>
    <t>973-358-041</t>
  </si>
  <si>
    <t>54-1331005-0</t>
  </si>
  <si>
    <t>465087894112</t>
  </si>
  <si>
    <t>215-973-013-000</t>
  </si>
  <si>
    <t>515012579765</t>
  </si>
  <si>
    <t>Aguilar</t>
  </si>
  <si>
    <t xml:space="preserve">Delia </t>
  </si>
  <si>
    <t>January 27, 1939</t>
  </si>
  <si>
    <t>95 Cremin Junction, Surallah 2809 Cotabato</t>
  </si>
  <si>
    <t>529-705-439</t>
  </si>
  <si>
    <t>52-1859253-1</t>
  </si>
  <si>
    <t>136451303068</t>
  </si>
  <si>
    <t>599-312-588-000</t>
  </si>
  <si>
    <t>110018813465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</si>
</sst>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0"/>
      <color theme="0"/>
      <name val="Nunito"/>
    </font>
    <font>
      <sz val="10"/>
      <color rgb="FFFFFFFF"/>
      <name val="Nunito"/>
    </font>
    <font>
      <sz val="10"/>
      <color theme="1"/>
      <name val="Nunito"/>
    </font>
  </fonts>
  <fills count="4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left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3" fontId="2" fillId="2" borderId="2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3" fontId="3" fillId="3" borderId="1" xfId="0" applyNumberFormat="1" applyFont="1" applyFill="1" applyBorder="1" applyAlignment="1">
      <alignment horizontal="left" vertical="center"/>
    </xf>
    <xf numFmtId="3" fontId="3" fillId="3" borderId="2" xfId="0" applyNumberFormat="1" applyFont="1" applyFill="1" applyBorder="1" applyAlignment="1">
      <alignment horizontal="left" vertical="center"/>
    </xf>
    <xf numFmtId="2" fontId="3" fillId="3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workbookViewId="0">
      <selection activeCell="G11" sqref="A1:S26"/>
    </sheetView>
  </sheetViews>
  <sheetFormatPr defaultColWidth="14.453125" defaultRowHeight="15" customHeight="1" x14ac:dyDescent="0.35"/>
  <cols>
    <col min="1" max="1" width="10.26953125" customWidth="1"/>
    <col min="2" max="2" width="12.26953125" customWidth="1"/>
    <col min="3" max="3" width="10.26953125" customWidth="1"/>
    <col min="4" max="4" width="19.08984375" customWidth="1"/>
    <col min="5" max="5" width="14.81640625" customWidth="1"/>
    <col min="6" max="6" width="12.81640625" customWidth="1"/>
    <col min="7" max="7" width="13.7265625" customWidth="1"/>
    <col min="8" max="8" width="14.453125" customWidth="1"/>
    <col min="9" max="9" width="16.7265625" customWidth="1"/>
    <col min="10" max="10" width="14.453125" customWidth="1"/>
    <col min="11" max="11" width="12" customWidth="1"/>
    <col min="12" max="12" width="15" customWidth="1"/>
    <col min="13" max="13" width="18.7265625" customWidth="1"/>
    <col min="14" max="14" width="9.54296875" customWidth="1"/>
    <col min="15" max="15" width="10" customWidth="1"/>
    <col min="16" max="16" width="9.81640625" customWidth="1"/>
    <col min="17" max="17" width="11" customWidth="1"/>
    <col min="18" max="18" width="13.26953125" customWidth="1"/>
    <col min="19" max="19" width="12.26953125" customWidth="1"/>
  </cols>
  <sheetData>
    <row r="1" spans="1:19" ht="25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5" t="s">
        <v>18</v>
      </c>
    </row>
    <row r="2" spans="1:19" ht="17.25" customHeight="1" x14ac:dyDescent="0.35">
      <c r="A2" s="1">
        <v>10001</v>
      </c>
      <c r="B2" s="1" t="s">
        <v>19</v>
      </c>
      <c r="C2" s="1" t="s">
        <v>20</v>
      </c>
      <c r="D2" s="1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1" t="s">
        <v>28</v>
      </c>
      <c r="L2" s="1" t="s">
        <v>29</v>
      </c>
      <c r="M2" s="1" t="s">
        <v>30</v>
      </c>
      <c r="N2" s="8">
        <v>62670</v>
      </c>
      <c r="O2" s="8">
        <v>1500</v>
      </c>
      <c r="P2" s="8">
        <v>1000</v>
      </c>
      <c r="Q2" s="9">
        <v>1000</v>
      </c>
      <c r="R2" s="8">
        <f t="shared" ref="R2:R26" si="0">N2/2</f>
        <v>31335</v>
      </c>
      <c r="S2" s="10">
        <f t="shared" ref="S2:S26" si="1">(N2/21)/8</f>
        <v>373.03571428571428</v>
      </c>
    </row>
    <row r="3" spans="1:19" ht="17.25" customHeight="1" x14ac:dyDescent="0.35">
      <c r="A3" s="1">
        <v>10002</v>
      </c>
      <c r="B3" s="1" t="s">
        <v>31</v>
      </c>
      <c r="C3" s="1" t="s">
        <v>32</v>
      </c>
      <c r="D3" s="1" t="s">
        <v>33</v>
      </c>
      <c r="E3" s="7" t="s">
        <v>34</v>
      </c>
      <c r="F3" s="7" t="s">
        <v>35</v>
      </c>
      <c r="G3" s="7" t="s">
        <v>36</v>
      </c>
      <c r="H3" s="7" t="s">
        <v>37</v>
      </c>
      <c r="I3" s="7" t="s">
        <v>38</v>
      </c>
      <c r="J3" s="7" t="s">
        <v>39</v>
      </c>
      <c r="K3" s="1" t="s">
        <v>28</v>
      </c>
      <c r="L3" s="1" t="s">
        <v>40</v>
      </c>
      <c r="M3" s="1" t="s">
        <v>41</v>
      </c>
      <c r="N3" s="8">
        <v>42975</v>
      </c>
      <c r="O3" s="8">
        <v>1500</v>
      </c>
      <c r="P3" s="8">
        <v>800</v>
      </c>
      <c r="Q3" s="9">
        <v>800</v>
      </c>
      <c r="R3" s="8">
        <f t="shared" si="0"/>
        <v>21487.5</v>
      </c>
      <c r="S3" s="10">
        <f t="shared" si="1"/>
        <v>255.80357142857142</v>
      </c>
    </row>
    <row r="4" spans="1:19" ht="17.25" customHeight="1" x14ac:dyDescent="0.35">
      <c r="A4" s="1">
        <v>10003</v>
      </c>
      <c r="B4" s="1" t="s">
        <v>42</v>
      </c>
      <c r="C4" s="1" t="s">
        <v>43</v>
      </c>
      <c r="D4" s="1" t="s">
        <v>44</v>
      </c>
      <c r="E4" s="7" t="s">
        <v>45</v>
      </c>
      <c r="F4" s="7" t="s">
        <v>46</v>
      </c>
      <c r="G4" s="7" t="s">
        <v>47</v>
      </c>
      <c r="H4" s="7" t="s">
        <v>48</v>
      </c>
      <c r="I4" s="7" t="s">
        <v>49</v>
      </c>
      <c r="J4" s="7" t="s">
        <v>50</v>
      </c>
      <c r="K4" s="1" t="s">
        <v>28</v>
      </c>
      <c r="L4" s="1" t="s">
        <v>51</v>
      </c>
      <c r="M4" s="1" t="s">
        <v>52</v>
      </c>
      <c r="N4" s="8">
        <v>42975</v>
      </c>
      <c r="O4" s="8">
        <v>1500</v>
      </c>
      <c r="P4" s="8">
        <v>800</v>
      </c>
      <c r="Q4" s="9">
        <v>800</v>
      </c>
      <c r="R4" s="8">
        <f t="shared" si="0"/>
        <v>21487.5</v>
      </c>
      <c r="S4" s="10">
        <f t="shared" si="1"/>
        <v>255.80357142857142</v>
      </c>
    </row>
    <row r="5" spans="1:19" ht="17.25" customHeight="1" x14ac:dyDescent="0.35">
      <c r="A5" s="1">
        <v>10004</v>
      </c>
      <c r="B5" s="1" t="s">
        <v>53</v>
      </c>
      <c r="C5" s="1" t="s">
        <v>54</v>
      </c>
      <c r="D5" s="1" t="s">
        <v>55</v>
      </c>
      <c r="E5" s="7" t="s">
        <v>56</v>
      </c>
      <c r="F5" s="7" t="s">
        <v>57</v>
      </c>
      <c r="G5" s="7" t="s">
        <v>58</v>
      </c>
      <c r="H5" s="7" t="s">
        <v>59</v>
      </c>
      <c r="I5" s="7" t="s">
        <v>60</v>
      </c>
      <c r="J5" s="7" t="s">
        <v>61</v>
      </c>
      <c r="K5" s="1" t="s">
        <v>28</v>
      </c>
      <c r="L5" s="1" t="s">
        <v>62</v>
      </c>
      <c r="M5" s="1" t="s">
        <v>52</v>
      </c>
      <c r="N5" s="8">
        <v>60825</v>
      </c>
      <c r="O5" s="8">
        <v>1500</v>
      </c>
      <c r="P5" s="8">
        <v>1000</v>
      </c>
      <c r="Q5" s="9">
        <v>1000</v>
      </c>
      <c r="R5" s="8">
        <f t="shared" si="0"/>
        <v>30412.5</v>
      </c>
      <c r="S5" s="10">
        <f t="shared" si="1"/>
        <v>362.05357142857144</v>
      </c>
    </row>
    <row r="6" spans="1:19" ht="17.25" customHeight="1" x14ac:dyDescent="0.35">
      <c r="A6" s="1">
        <v>10005</v>
      </c>
      <c r="B6" s="1" t="s">
        <v>63</v>
      </c>
      <c r="C6" s="1" t="s">
        <v>64</v>
      </c>
      <c r="D6" s="1" t="s">
        <v>65</v>
      </c>
      <c r="E6" s="7" t="s">
        <v>66</v>
      </c>
      <c r="F6" s="7" t="s">
        <v>67</v>
      </c>
      <c r="G6" s="7" t="s">
        <v>68</v>
      </c>
      <c r="H6" s="7" t="s">
        <v>69</v>
      </c>
      <c r="I6" s="7" t="s">
        <v>70</v>
      </c>
      <c r="J6" s="7" t="s">
        <v>71</v>
      </c>
      <c r="K6" s="1" t="s">
        <v>28</v>
      </c>
      <c r="L6" s="1" t="s">
        <v>72</v>
      </c>
      <c r="M6" s="1" t="s">
        <v>73</v>
      </c>
      <c r="N6" s="8">
        <v>22500</v>
      </c>
      <c r="O6" s="8">
        <v>1500</v>
      </c>
      <c r="P6" s="8">
        <v>500</v>
      </c>
      <c r="Q6" s="9">
        <v>500</v>
      </c>
      <c r="R6" s="8">
        <f t="shared" si="0"/>
        <v>11250</v>
      </c>
      <c r="S6" s="10">
        <f t="shared" si="1"/>
        <v>133.92857142857142</v>
      </c>
    </row>
    <row r="7" spans="1:19" ht="17.25" customHeight="1" x14ac:dyDescent="0.35">
      <c r="A7" s="1">
        <v>10006</v>
      </c>
      <c r="B7" s="1" t="s">
        <v>74</v>
      </c>
      <c r="C7" s="1" t="s">
        <v>75</v>
      </c>
      <c r="D7" s="1" t="s">
        <v>76</v>
      </c>
      <c r="E7" s="7" t="s">
        <v>77</v>
      </c>
      <c r="F7" s="7" t="s">
        <v>78</v>
      </c>
      <c r="G7" s="7" t="s">
        <v>79</v>
      </c>
      <c r="H7" s="7" t="s">
        <v>80</v>
      </c>
      <c r="I7" s="7" t="s">
        <v>81</v>
      </c>
      <c r="J7" s="7" t="s">
        <v>82</v>
      </c>
      <c r="K7" s="1" t="s">
        <v>28</v>
      </c>
      <c r="L7" s="1" t="s">
        <v>72</v>
      </c>
      <c r="M7" s="1" t="s">
        <v>73</v>
      </c>
      <c r="N7" s="8">
        <v>22500</v>
      </c>
      <c r="O7" s="8">
        <v>1500</v>
      </c>
      <c r="P7" s="8">
        <v>500</v>
      </c>
      <c r="Q7" s="9">
        <v>500</v>
      </c>
      <c r="R7" s="8">
        <f t="shared" si="0"/>
        <v>11250</v>
      </c>
      <c r="S7" s="10">
        <f t="shared" si="1"/>
        <v>133.92857142857142</v>
      </c>
    </row>
    <row r="8" spans="1:19" ht="17.25" customHeight="1" x14ac:dyDescent="0.35">
      <c r="A8" s="1">
        <v>10007</v>
      </c>
      <c r="B8" s="1" t="s">
        <v>83</v>
      </c>
      <c r="C8" s="1" t="s">
        <v>84</v>
      </c>
      <c r="D8" s="1" t="s">
        <v>85</v>
      </c>
      <c r="E8" s="7" t="s">
        <v>86</v>
      </c>
      <c r="F8" s="7" t="s">
        <v>87</v>
      </c>
      <c r="G8" s="7" t="s">
        <v>88</v>
      </c>
      <c r="H8" s="7" t="s">
        <v>89</v>
      </c>
      <c r="I8" s="7" t="s">
        <v>90</v>
      </c>
      <c r="J8" s="7" t="s">
        <v>91</v>
      </c>
      <c r="K8" s="1" t="s">
        <v>28</v>
      </c>
      <c r="L8" s="1" t="s">
        <v>92</v>
      </c>
      <c r="M8" s="1" t="s">
        <v>93</v>
      </c>
      <c r="N8" s="8">
        <v>24000</v>
      </c>
      <c r="O8" s="8">
        <v>1500</v>
      </c>
      <c r="P8" s="8">
        <v>500</v>
      </c>
      <c r="Q8" s="9">
        <v>500</v>
      </c>
      <c r="R8" s="8">
        <f t="shared" si="0"/>
        <v>12000</v>
      </c>
      <c r="S8" s="10">
        <f t="shared" si="1"/>
        <v>142.85714285714286</v>
      </c>
    </row>
    <row r="9" spans="1:19" ht="17.25" customHeight="1" x14ac:dyDescent="0.35">
      <c r="A9" s="1">
        <v>10008</v>
      </c>
      <c r="B9" s="1" t="s">
        <v>94</v>
      </c>
      <c r="C9" s="1" t="s">
        <v>95</v>
      </c>
      <c r="D9" s="1" t="s">
        <v>96</v>
      </c>
      <c r="E9" s="7" t="s">
        <v>97</v>
      </c>
      <c r="F9" s="7" t="s">
        <v>98</v>
      </c>
      <c r="G9" s="7" t="s">
        <v>99</v>
      </c>
      <c r="H9" s="7" t="s">
        <v>100</v>
      </c>
      <c r="I9" s="7" t="s">
        <v>101</v>
      </c>
      <c r="J9" s="7" t="s">
        <v>102</v>
      </c>
      <c r="K9" s="1" t="s">
        <v>28</v>
      </c>
      <c r="L9" s="1" t="s">
        <v>92</v>
      </c>
      <c r="M9" s="1" t="s">
        <v>93</v>
      </c>
      <c r="N9" s="8">
        <v>24000</v>
      </c>
      <c r="O9" s="8">
        <v>1500</v>
      </c>
      <c r="P9" s="8">
        <v>500</v>
      </c>
      <c r="Q9" s="9">
        <v>500</v>
      </c>
      <c r="R9" s="8">
        <f t="shared" si="0"/>
        <v>12000</v>
      </c>
      <c r="S9" s="10">
        <f t="shared" si="1"/>
        <v>142.85714285714286</v>
      </c>
    </row>
    <row r="10" spans="1:19" ht="17.25" customHeight="1" x14ac:dyDescent="0.35">
      <c r="A10" s="1">
        <v>10009</v>
      </c>
      <c r="B10" s="1" t="s">
        <v>42</v>
      </c>
      <c r="C10" s="1" t="s">
        <v>103</v>
      </c>
      <c r="D10" s="1" t="s">
        <v>104</v>
      </c>
      <c r="E10" s="7" t="s">
        <v>105</v>
      </c>
      <c r="F10" s="7" t="s">
        <v>106</v>
      </c>
      <c r="G10" s="7" t="s">
        <v>107</v>
      </c>
      <c r="H10" s="7" t="s">
        <v>108</v>
      </c>
      <c r="I10" s="7" t="s">
        <v>109</v>
      </c>
      <c r="J10" s="7" t="s">
        <v>110</v>
      </c>
      <c r="K10" s="1" t="s">
        <v>28</v>
      </c>
      <c r="L10" s="1" t="s">
        <v>111</v>
      </c>
      <c r="M10" s="1" t="s">
        <v>112</v>
      </c>
      <c r="N10" s="8">
        <v>22500</v>
      </c>
      <c r="O10" s="8">
        <v>1500</v>
      </c>
      <c r="P10" s="8">
        <v>500</v>
      </c>
      <c r="Q10" s="9">
        <v>500</v>
      </c>
      <c r="R10" s="8">
        <f t="shared" si="0"/>
        <v>11250</v>
      </c>
      <c r="S10" s="10">
        <f t="shared" si="1"/>
        <v>133.92857142857142</v>
      </c>
    </row>
    <row r="11" spans="1:19" ht="17.25" customHeight="1" x14ac:dyDescent="0.35">
      <c r="A11" s="1">
        <v>10010</v>
      </c>
      <c r="B11" s="1" t="s">
        <v>113</v>
      </c>
      <c r="C11" s="1" t="s">
        <v>114</v>
      </c>
      <c r="D11" s="1" t="s">
        <v>115</v>
      </c>
      <c r="E11" s="7" t="s">
        <v>116</v>
      </c>
      <c r="F11" s="7" t="s">
        <v>117</v>
      </c>
      <c r="G11" s="7" t="s">
        <v>118</v>
      </c>
      <c r="H11" s="7" t="s">
        <v>119</v>
      </c>
      <c r="I11" s="7" t="s">
        <v>120</v>
      </c>
      <c r="J11" s="7" t="s">
        <v>121</v>
      </c>
      <c r="K11" s="1" t="s">
        <v>28</v>
      </c>
      <c r="L11" s="1" t="s">
        <v>111</v>
      </c>
      <c r="M11" s="1" t="s">
        <v>112</v>
      </c>
      <c r="N11" s="8">
        <v>22500</v>
      </c>
      <c r="O11" s="8">
        <v>1500</v>
      </c>
      <c r="P11" s="8">
        <v>500</v>
      </c>
      <c r="Q11" s="9">
        <v>500</v>
      </c>
      <c r="R11" s="8">
        <f t="shared" si="0"/>
        <v>11250</v>
      </c>
      <c r="S11" s="10">
        <f t="shared" si="1"/>
        <v>133.92857142857142</v>
      </c>
    </row>
    <row r="12" spans="1:19" ht="17.25" customHeight="1" x14ac:dyDescent="0.35">
      <c r="A12" s="1">
        <v>10011</v>
      </c>
      <c r="B12" s="1" t="s">
        <v>122</v>
      </c>
      <c r="C12" s="1" t="s">
        <v>123</v>
      </c>
      <c r="D12" s="1" t="s">
        <v>124</v>
      </c>
      <c r="E12" s="7" t="s">
        <v>125</v>
      </c>
      <c r="F12" s="7" t="s">
        <v>126</v>
      </c>
      <c r="G12" s="7" t="s">
        <v>127</v>
      </c>
      <c r="H12" s="7" t="s">
        <v>128</v>
      </c>
      <c r="I12" s="7" t="s">
        <v>129</v>
      </c>
      <c r="J12" s="7" t="s">
        <v>130</v>
      </c>
      <c r="K12" s="1" t="s">
        <v>28</v>
      </c>
      <c r="L12" s="1" t="s">
        <v>131</v>
      </c>
      <c r="M12" s="1" t="s">
        <v>132</v>
      </c>
      <c r="N12" s="8">
        <v>38475</v>
      </c>
      <c r="O12" s="8">
        <v>1500</v>
      </c>
      <c r="P12" s="8">
        <v>800</v>
      </c>
      <c r="Q12" s="9">
        <v>800</v>
      </c>
      <c r="R12" s="8">
        <f t="shared" si="0"/>
        <v>19237.5</v>
      </c>
      <c r="S12" s="10">
        <f t="shared" si="1"/>
        <v>229.01785714285714</v>
      </c>
    </row>
    <row r="13" spans="1:19" ht="17.25" customHeight="1" x14ac:dyDescent="0.35">
      <c r="A13" s="1">
        <v>10012</v>
      </c>
      <c r="B13" s="1" t="s">
        <v>133</v>
      </c>
      <c r="C13" s="1" t="s">
        <v>134</v>
      </c>
      <c r="D13" s="1" t="s">
        <v>135</v>
      </c>
      <c r="E13" s="7" t="s">
        <v>136</v>
      </c>
      <c r="F13" s="7" t="s">
        <v>137</v>
      </c>
      <c r="G13" s="7" t="s">
        <v>138</v>
      </c>
      <c r="H13" s="7" t="s">
        <v>139</v>
      </c>
      <c r="I13" s="7" t="s">
        <v>140</v>
      </c>
      <c r="J13" s="7" t="s">
        <v>141</v>
      </c>
      <c r="K13" s="1" t="s">
        <v>28</v>
      </c>
      <c r="L13" s="1" t="s">
        <v>40</v>
      </c>
      <c r="M13" s="1" t="s">
        <v>41</v>
      </c>
      <c r="N13" s="8">
        <v>41850</v>
      </c>
      <c r="O13" s="8">
        <v>1500</v>
      </c>
      <c r="P13" s="8">
        <v>800</v>
      </c>
      <c r="Q13" s="9">
        <v>800</v>
      </c>
      <c r="R13" s="8">
        <f t="shared" si="0"/>
        <v>20925</v>
      </c>
      <c r="S13" s="10">
        <f t="shared" si="1"/>
        <v>249.10714285714286</v>
      </c>
    </row>
    <row r="14" spans="1:19" ht="17.25" customHeight="1" x14ac:dyDescent="0.35">
      <c r="A14" s="1">
        <v>10013</v>
      </c>
      <c r="B14" s="1" t="s">
        <v>63</v>
      </c>
      <c r="C14" s="1" t="s">
        <v>142</v>
      </c>
      <c r="D14" s="1" t="s">
        <v>143</v>
      </c>
      <c r="E14" s="7" t="s">
        <v>144</v>
      </c>
      <c r="F14" s="7" t="s">
        <v>145</v>
      </c>
      <c r="G14" s="7" t="s">
        <v>146</v>
      </c>
      <c r="H14" s="7" t="s">
        <v>147</v>
      </c>
      <c r="I14" s="7" t="s">
        <v>148</v>
      </c>
      <c r="J14" s="7" t="s">
        <v>149</v>
      </c>
      <c r="K14" s="1" t="s">
        <v>28</v>
      </c>
      <c r="L14" s="1" t="s">
        <v>150</v>
      </c>
      <c r="M14" s="1" t="s">
        <v>52</v>
      </c>
      <c r="N14" s="8">
        <v>63500</v>
      </c>
      <c r="O14" s="8">
        <v>1500</v>
      </c>
      <c r="P14" s="8">
        <v>1000</v>
      </c>
      <c r="Q14" s="9">
        <v>1000</v>
      </c>
      <c r="R14" s="8">
        <f t="shared" si="0"/>
        <v>31750</v>
      </c>
      <c r="S14" s="10">
        <f t="shared" si="1"/>
        <v>377.97619047619048</v>
      </c>
    </row>
    <row r="15" spans="1:19" ht="17.25" customHeight="1" x14ac:dyDescent="0.35">
      <c r="A15" s="1">
        <v>10014</v>
      </c>
      <c r="B15" s="1" t="s">
        <v>151</v>
      </c>
      <c r="C15" s="1" t="s">
        <v>152</v>
      </c>
      <c r="D15" s="1" t="s">
        <v>153</v>
      </c>
      <c r="E15" s="7" t="s">
        <v>154</v>
      </c>
      <c r="F15" s="7" t="s">
        <v>155</v>
      </c>
      <c r="G15" s="7" t="s">
        <v>156</v>
      </c>
      <c r="H15" s="7" t="s">
        <v>157</v>
      </c>
      <c r="I15" s="7" t="s">
        <v>158</v>
      </c>
      <c r="J15" s="7" t="s">
        <v>159</v>
      </c>
      <c r="K15" s="1" t="s">
        <v>28</v>
      </c>
      <c r="L15" s="1" t="s">
        <v>111</v>
      </c>
      <c r="M15" s="1" t="s">
        <v>112</v>
      </c>
      <c r="N15" s="8">
        <v>23250</v>
      </c>
      <c r="O15" s="8">
        <v>1500</v>
      </c>
      <c r="P15" s="8">
        <v>500</v>
      </c>
      <c r="Q15" s="9">
        <v>500</v>
      </c>
      <c r="R15" s="8">
        <f t="shared" si="0"/>
        <v>11625</v>
      </c>
      <c r="S15" s="10">
        <f t="shared" si="1"/>
        <v>138.39285714285714</v>
      </c>
    </row>
    <row r="16" spans="1:19" ht="17.25" customHeight="1" x14ac:dyDescent="0.35">
      <c r="A16" s="1">
        <v>10015</v>
      </c>
      <c r="B16" s="1" t="s">
        <v>160</v>
      </c>
      <c r="C16" s="1" t="s">
        <v>161</v>
      </c>
      <c r="D16" s="1" t="s">
        <v>162</v>
      </c>
      <c r="E16" s="7" t="s">
        <v>163</v>
      </c>
      <c r="F16" s="7" t="s">
        <v>164</v>
      </c>
      <c r="G16" s="7" t="s">
        <v>165</v>
      </c>
      <c r="H16" s="7" t="s">
        <v>166</v>
      </c>
      <c r="I16" s="7" t="s">
        <v>167</v>
      </c>
      <c r="J16" s="7" t="s">
        <v>168</v>
      </c>
      <c r="K16" s="1" t="s">
        <v>169</v>
      </c>
      <c r="L16" s="1" t="s">
        <v>111</v>
      </c>
      <c r="M16" s="1" t="s">
        <v>112</v>
      </c>
      <c r="N16" s="8">
        <v>23250</v>
      </c>
      <c r="O16" s="8">
        <v>0</v>
      </c>
      <c r="P16" s="8">
        <v>0</v>
      </c>
      <c r="Q16" s="9">
        <v>0</v>
      </c>
      <c r="R16" s="8">
        <f t="shared" si="0"/>
        <v>11625</v>
      </c>
      <c r="S16" s="10">
        <f t="shared" si="1"/>
        <v>138.39285714285714</v>
      </c>
    </row>
    <row r="17" spans="1:19" ht="17.25" customHeight="1" x14ac:dyDescent="0.35">
      <c r="A17" s="1">
        <v>10016</v>
      </c>
      <c r="B17" s="1" t="s">
        <v>170</v>
      </c>
      <c r="C17" s="1" t="s">
        <v>171</v>
      </c>
      <c r="D17" s="1" t="s">
        <v>172</v>
      </c>
      <c r="E17" s="7" t="s">
        <v>173</v>
      </c>
      <c r="F17" s="7" t="s">
        <v>174</v>
      </c>
      <c r="G17" s="7" t="s">
        <v>175</v>
      </c>
      <c r="H17" s="7" t="s">
        <v>176</v>
      </c>
      <c r="I17" s="7" t="s">
        <v>177</v>
      </c>
      <c r="J17" s="7" t="s">
        <v>178</v>
      </c>
      <c r="K17" s="1" t="s">
        <v>169</v>
      </c>
      <c r="L17" s="1" t="s">
        <v>111</v>
      </c>
      <c r="M17" s="1" t="s">
        <v>112</v>
      </c>
      <c r="N17" s="8">
        <v>24000</v>
      </c>
      <c r="O17" s="8">
        <v>0</v>
      </c>
      <c r="P17" s="8">
        <v>0</v>
      </c>
      <c r="Q17" s="9">
        <v>0</v>
      </c>
      <c r="R17" s="8">
        <f t="shared" si="0"/>
        <v>12000</v>
      </c>
      <c r="S17" s="10">
        <f t="shared" si="1"/>
        <v>142.85714285714286</v>
      </c>
    </row>
    <row r="18" spans="1:19" ht="17.25" customHeight="1" x14ac:dyDescent="0.35">
      <c r="A18" s="1">
        <v>10017</v>
      </c>
      <c r="B18" s="1" t="s">
        <v>179</v>
      </c>
      <c r="C18" s="1" t="s">
        <v>180</v>
      </c>
      <c r="D18" s="1" t="s">
        <v>181</v>
      </c>
      <c r="E18" s="7" t="s">
        <v>182</v>
      </c>
      <c r="F18" s="7" t="s">
        <v>183</v>
      </c>
      <c r="G18" s="7" t="s">
        <v>184</v>
      </c>
      <c r="H18" s="7" t="s">
        <v>185</v>
      </c>
      <c r="I18" s="7" t="s">
        <v>186</v>
      </c>
      <c r="J18" s="7" t="s">
        <v>187</v>
      </c>
      <c r="K18" s="1" t="s">
        <v>169</v>
      </c>
      <c r="L18" s="1" t="s">
        <v>111</v>
      </c>
      <c r="M18" s="1" t="s">
        <v>112</v>
      </c>
      <c r="N18" s="8">
        <v>22500</v>
      </c>
      <c r="O18" s="8">
        <v>0</v>
      </c>
      <c r="P18" s="8">
        <v>0</v>
      </c>
      <c r="Q18" s="9">
        <v>0</v>
      </c>
      <c r="R18" s="8">
        <f t="shared" si="0"/>
        <v>11250</v>
      </c>
      <c r="S18" s="10">
        <f t="shared" si="1"/>
        <v>133.92857142857142</v>
      </c>
    </row>
    <row r="19" spans="1:19" ht="17.25" customHeight="1" x14ac:dyDescent="0.35">
      <c r="A19" s="1">
        <v>10018</v>
      </c>
      <c r="B19" s="1" t="s">
        <v>188</v>
      </c>
      <c r="C19" s="1" t="s">
        <v>189</v>
      </c>
      <c r="D19" s="1" t="s">
        <v>190</v>
      </c>
      <c r="E19" s="7" t="s">
        <v>191</v>
      </c>
      <c r="F19" s="7" t="s">
        <v>192</v>
      </c>
      <c r="G19" s="7" t="s">
        <v>193</v>
      </c>
      <c r="H19" s="7" t="s">
        <v>194</v>
      </c>
      <c r="I19" s="7" t="s">
        <v>195</v>
      </c>
      <c r="J19" s="7" t="s">
        <v>196</v>
      </c>
      <c r="K19" s="1" t="s">
        <v>169</v>
      </c>
      <c r="L19" s="1" t="s">
        <v>111</v>
      </c>
      <c r="M19" s="1" t="s">
        <v>112</v>
      </c>
      <c r="N19" s="8">
        <v>22500</v>
      </c>
      <c r="O19" s="8">
        <v>0</v>
      </c>
      <c r="P19" s="8">
        <v>0</v>
      </c>
      <c r="Q19" s="9">
        <v>0</v>
      </c>
      <c r="R19" s="8">
        <f t="shared" si="0"/>
        <v>11250</v>
      </c>
      <c r="S19" s="10">
        <f t="shared" si="1"/>
        <v>133.92857142857142</v>
      </c>
    </row>
    <row r="20" spans="1:19" ht="17.25" customHeight="1" x14ac:dyDescent="0.35">
      <c r="A20" s="1">
        <v>10019</v>
      </c>
      <c r="B20" s="1" t="s">
        <v>197</v>
      </c>
      <c r="C20" s="1" t="s">
        <v>198</v>
      </c>
      <c r="D20" s="1" t="s">
        <v>199</v>
      </c>
      <c r="E20" s="7" t="s">
        <v>200</v>
      </c>
      <c r="F20" s="7" t="s">
        <v>201</v>
      </c>
      <c r="G20" s="7" t="s">
        <v>202</v>
      </c>
      <c r="H20" s="7" t="s">
        <v>203</v>
      </c>
      <c r="I20" s="7" t="s">
        <v>204</v>
      </c>
      <c r="J20" s="7" t="s">
        <v>205</v>
      </c>
      <c r="K20" s="1" t="s">
        <v>169</v>
      </c>
      <c r="L20" s="1" t="s">
        <v>111</v>
      </c>
      <c r="M20" s="1" t="s">
        <v>206</v>
      </c>
      <c r="N20" s="8">
        <v>24000</v>
      </c>
      <c r="O20" s="8">
        <v>0</v>
      </c>
      <c r="P20" s="8">
        <v>0</v>
      </c>
      <c r="Q20" s="9">
        <v>0</v>
      </c>
      <c r="R20" s="8">
        <f t="shared" si="0"/>
        <v>12000</v>
      </c>
      <c r="S20" s="10">
        <f t="shared" si="1"/>
        <v>142.85714285714286</v>
      </c>
    </row>
    <row r="21" spans="1:19" ht="17.25" customHeight="1" x14ac:dyDescent="0.35">
      <c r="A21" s="1">
        <v>10020</v>
      </c>
      <c r="B21" s="1" t="s">
        <v>207</v>
      </c>
      <c r="C21" s="1" t="s">
        <v>208</v>
      </c>
      <c r="D21" s="1" t="s">
        <v>209</v>
      </c>
      <c r="E21" s="7" t="s">
        <v>210</v>
      </c>
      <c r="F21" s="7" t="s">
        <v>211</v>
      </c>
      <c r="G21" s="7" t="s">
        <v>212</v>
      </c>
      <c r="H21" s="7" t="s">
        <v>213</v>
      </c>
      <c r="I21" s="7" t="s">
        <v>214</v>
      </c>
      <c r="J21" s="7" t="s">
        <v>215</v>
      </c>
      <c r="K21" s="1" t="s">
        <v>169</v>
      </c>
      <c r="L21" s="1" t="s">
        <v>111</v>
      </c>
      <c r="M21" s="1" t="s">
        <v>206</v>
      </c>
      <c r="N21" s="8">
        <v>24750</v>
      </c>
      <c r="O21" s="8">
        <v>0</v>
      </c>
      <c r="P21" s="8">
        <v>0</v>
      </c>
      <c r="Q21" s="9">
        <v>0</v>
      </c>
      <c r="R21" s="8">
        <f t="shared" si="0"/>
        <v>12375</v>
      </c>
      <c r="S21" s="10">
        <f t="shared" si="1"/>
        <v>147.32142857142858</v>
      </c>
    </row>
    <row r="22" spans="1:19" ht="17.25" customHeight="1" x14ac:dyDescent="0.35">
      <c r="A22" s="1">
        <v>10021</v>
      </c>
      <c r="B22" s="1" t="s">
        <v>216</v>
      </c>
      <c r="C22" s="1" t="s">
        <v>217</v>
      </c>
      <c r="D22" s="1" t="s">
        <v>218</v>
      </c>
      <c r="E22" s="7" t="s">
        <v>219</v>
      </c>
      <c r="F22" s="7" t="s">
        <v>220</v>
      </c>
      <c r="G22" s="7" t="s">
        <v>221</v>
      </c>
      <c r="H22" s="7" t="s">
        <v>222</v>
      </c>
      <c r="I22" s="7" t="s">
        <v>223</v>
      </c>
      <c r="J22" s="7" t="s">
        <v>224</v>
      </c>
      <c r="K22" s="1" t="s">
        <v>169</v>
      </c>
      <c r="L22" s="1" t="s">
        <v>111</v>
      </c>
      <c r="M22" s="1" t="s">
        <v>206</v>
      </c>
      <c r="N22" s="8">
        <v>24750</v>
      </c>
      <c r="O22" s="8">
        <v>0</v>
      </c>
      <c r="P22" s="8">
        <v>0</v>
      </c>
      <c r="Q22" s="9">
        <v>0</v>
      </c>
      <c r="R22" s="8">
        <f t="shared" si="0"/>
        <v>12375</v>
      </c>
      <c r="S22" s="10">
        <f t="shared" si="1"/>
        <v>147.32142857142858</v>
      </c>
    </row>
    <row r="23" spans="1:19" ht="17.25" customHeight="1" x14ac:dyDescent="0.35">
      <c r="A23" s="1">
        <v>10022</v>
      </c>
      <c r="B23" s="1" t="s">
        <v>225</v>
      </c>
      <c r="C23" s="1" t="s">
        <v>226</v>
      </c>
      <c r="D23" s="1" t="s">
        <v>227</v>
      </c>
      <c r="E23" s="7" t="s">
        <v>228</v>
      </c>
      <c r="F23" s="7" t="s">
        <v>229</v>
      </c>
      <c r="G23" s="7" t="s">
        <v>230</v>
      </c>
      <c r="H23" s="7" t="s">
        <v>231</v>
      </c>
      <c r="I23" s="7" t="s">
        <v>232</v>
      </c>
      <c r="J23" s="7" t="s">
        <v>233</v>
      </c>
      <c r="K23" s="1" t="s">
        <v>169</v>
      </c>
      <c r="L23" s="1" t="s">
        <v>111</v>
      </c>
      <c r="M23" s="1" t="s">
        <v>206</v>
      </c>
      <c r="N23" s="8">
        <v>24000</v>
      </c>
      <c r="O23" s="8">
        <v>0</v>
      </c>
      <c r="P23" s="8">
        <v>0</v>
      </c>
      <c r="Q23" s="9">
        <v>0</v>
      </c>
      <c r="R23" s="8">
        <f t="shared" si="0"/>
        <v>12000</v>
      </c>
      <c r="S23" s="10">
        <f t="shared" si="1"/>
        <v>142.85714285714286</v>
      </c>
    </row>
    <row r="24" spans="1:19" ht="17.25" customHeight="1" x14ac:dyDescent="0.35">
      <c r="A24" s="1">
        <v>10023</v>
      </c>
      <c r="B24" s="1" t="s">
        <v>234</v>
      </c>
      <c r="C24" s="1" t="s">
        <v>235</v>
      </c>
      <c r="D24" s="1" t="s">
        <v>236</v>
      </c>
      <c r="E24" s="7" t="s">
        <v>237</v>
      </c>
      <c r="F24" s="7" t="s">
        <v>238</v>
      </c>
      <c r="G24" s="7" t="s">
        <v>239</v>
      </c>
      <c r="H24" s="7" t="s">
        <v>240</v>
      </c>
      <c r="I24" s="7" t="s">
        <v>241</v>
      </c>
      <c r="J24" s="7" t="s">
        <v>242</v>
      </c>
      <c r="K24" s="1" t="s">
        <v>169</v>
      </c>
      <c r="L24" s="1" t="s">
        <v>111</v>
      </c>
      <c r="M24" s="1" t="s">
        <v>206</v>
      </c>
      <c r="N24" s="8">
        <v>22500</v>
      </c>
      <c r="O24" s="8">
        <v>0</v>
      </c>
      <c r="P24" s="8">
        <v>0</v>
      </c>
      <c r="Q24" s="9">
        <v>0</v>
      </c>
      <c r="R24" s="8">
        <f t="shared" si="0"/>
        <v>11250</v>
      </c>
      <c r="S24" s="10">
        <f t="shared" si="1"/>
        <v>133.92857142857142</v>
      </c>
    </row>
    <row r="25" spans="1:19" ht="17.25" customHeight="1" x14ac:dyDescent="0.35">
      <c r="A25" s="1">
        <v>10024</v>
      </c>
      <c r="B25" s="1" t="s">
        <v>243</v>
      </c>
      <c r="C25" s="1" t="s">
        <v>244</v>
      </c>
      <c r="D25" s="1" t="s">
        <v>245</v>
      </c>
      <c r="E25" s="7" t="s">
        <v>246</v>
      </c>
      <c r="F25" s="7" t="s">
        <v>247</v>
      </c>
      <c r="G25" s="7" t="s">
        <v>248</v>
      </c>
      <c r="H25" s="7" t="s">
        <v>249</v>
      </c>
      <c r="I25" s="7" t="s">
        <v>250</v>
      </c>
      <c r="J25" s="7" t="s">
        <v>251</v>
      </c>
      <c r="K25" s="1" t="s">
        <v>169</v>
      </c>
      <c r="L25" s="1" t="s">
        <v>111</v>
      </c>
      <c r="M25" s="1" t="s">
        <v>206</v>
      </c>
      <c r="N25" s="8">
        <v>22500</v>
      </c>
      <c r="O25" s="8">
        <v>0</v>
      </c>
      <c r="P25" s="8">
        <v>0</v>
      </c>
      <c r="Q25" s="9">
        <v>0</v>
      </c>
      <c r="R25" s="8">
        <f t="shared" si="0"/>
        <v>11250</v>
      </c>
      <c r="S25" s="10">
        <f t="shared" si="1"/>
        <v>133.92857142857142</v>
      </c>
    </row>
    <row r="26" spans="1:19" ht="17.25" customHeight="1" x14ac:dyDescent="0.35">
      <c r="A26" s="1">
        <v>10025</v>
      </c>
      <c r="B26" s="1" t="s">
        <v>252</v>
      </c>
      <c r="C26" s="1" t="s">
        <v>253</v>
      </c>
      <c r="D26" s="1" t="s">
        <v>254</v>
      </c>
      <c r="E26" s="7" t="s">
        <v>255</v>
      </c>
      <c r="F26" s="7" t="s">
        <v>256</v>
      </c>
      <c r="G26" s="7" t="s">
        <v>257</v>
      </c>
      <c r="H26" s="7" t="s">
        <v>258</v>
      </c>
      <c r="I26" s="7" t="s">
        <v>259</v>
      </c>
      <c r="J26" s="7" t="s">
        <v>260</v>
      </c>
      <c r="K26" s="1" t="s">
        <v>169</v>
      </c>
      <c r="L26" s="1" t="s">
        <v>111</v>
      </c>
      <c r="M26" s="1" t="s">
        <v>206</v>
      </c>
      <c r="N26" s="8">
        <v>22500</v>
      </c>
      <c r="O26" s="8">
        <v>0</v>
      </c>
      <c r="P26" s="8">
        <v>0</v>
      </c>
      <c r="Q26" s="9">
        <v>0</v>
      </c>
      <c r="R26" s="8">
        <f t="shared" si="0"/>
        <v>11250</v>
      </c>
      <c r="S26" s="10">
        <f t="shared" si="1"/>
        <v>133.92857142857142</v>
      </c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Charmagne Marie Varilla</cp:lastModifiedBy>
  <dcterms:modified xsi:type="dcterms:W3CDTF">2023-01-06T11:02:48Z</dcterms:modified>
</cp:coreProperties>
</file>