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4" sheetId="1" r:id="rId4"/>
    <sheet state="visible" name="Sprint 3" sheetId="2" r:id="rId5"/>
    <sheet state="visible" name="Sprint 2" sheetId="3" r:id="rId6"/>
    <sheet state="visible" name="Sprint 1" sheetId="4" r:id="rId7"/>
  </sheets>
  <definedNames/>
  <calcPr/>
</workbook>
</file>

<file path=xl/sharedStrings.xml><?xml version="1.0" encoding="utf-8"?>
<sst xmlns="http://schemas.openxmlformats.org/spreadsheetml/2006/main" count="111" uniqueCount="63">
  <si>
    <t>Sprint 4</t>
  </si>
  <si>
    <t>Burnup Chart</t>
  </si>
  <si>
    <t>User Story</t>
  </si>
  <si>
    <t>Time</t>
  </si>
  <si>
    <t>To Do</t>
  </si>
  <si>
    <t>In Progress</t>
  </si>
  <si>
    <t>Done</t>
  </si>
  <si>
    <t>Iteration</t>
  </si>
  <si>
    <t>Work Completed</t>
  </si>
  <si>
    <t>Total Work</t>
  </si>
  <si>
    <t>Burnup Line</t>
  </si>
  <si>
    <t>Plan integration of planned training with completed activities in terms of presentation to users - 2 hours
Build database collection to house planned activities - 3 hours
Build db and backend src files to interact with planned activities collection - 4 hours
Build out plan training page inspired by existing calendar page - 5 hours
Link up backend and frontend - 3 hours
Debugging - 3 hours</t>
  </si>
  <si>
    <t>Build accessor functions for planned training - 3 hours
Build a frontend that displays totals for planned training statistics - 5 hours
Combine planned training statistics component with plan training page and assure consistent look with previous activities page - 4 hours</t>
  </si>
  <si>
    <t>Use accessor functions to fetch both completed and planned activities - 4 hours
Build graphical display components for sport breakdown for planned and completed activities both separated and together - 3 hours
Build UI for selecting graph to view and link with graph generation - 3 hours</t>
  </si>
  <si>
    <t>Use accessor functions to fetch both completed and planned activities - 4 hours
Build graphical display components for sport breakdown for planned and completed activities both separated and together - 3 hours
Update UI for selecting graphs to view and link with graph generation - 1 hour</t>
  </si>
  <si>
    <t>Individual Work Log</t>
  </si>
  <si>
    <t>Name</t>
  </si>
  <si>
    <t>Ethan</t>
  </si>
  <si>
    <t>Fabrice</t>
  </si>
  <si>
    <t>Daniel</t>
  </si>
  <si>
    <t>Tung</t>
  </si>
  <si>
    <t>Total</t>
  </si>
  <si>
    <t>1 (until May 24)</t>
  </si>
  <si>
    <t>2 (until May 27)</t>
  </si>
  <si>
    <t>3 (until May 29)</t>
  </si>
  <si>
    <t>4 (until May 31)</t>
  </si>
  <si>
    <t>5 (until June 3)</t>
  </si>
  <si>
    <t>6 (until June 5)</t>
  </si>
  <si>
    <t>Sprint 3</t>
  </si>
  <si>
    <t>Build front end page for displaying starred activities with total value summaries - 5 hours Write backend functions to calculate total values for activities - 4 hours Link backend with frontend - 1 hour Testing and revisions - 2 hours</t>
  </si>
  <si>
    <t xml:space="preserve">Build front end page for general information summaries- 3 hours
Write backend functions to fetch relevant data points for the user - 3 hours
Link backend with frontend - 2 hour
Testing and revisions - 2 hours
</t>
  </si>
  <si>
    <t xml:space="preserve">
</t>
  </si>
  <si>
    <t>Adapt goal MUI cards for activities - 3 hours 
Link to MUI cards wherever activities are listed - 5 hours 
Enforce and assure consistency across frontend code for activity and goals cards
MUI cards for manual activities</t>
  </si>
  <si>
    <t>Identify key training volume metrics to visualize in graphs - 1 hours Build front end components for quality graphs showing general training volume - 4 hours Write backend functions to fetch and process training volume data - 3 hours Testing and revisions - 2 hours
Write Matplotlib graphing code - 5 hours</t>
  </si>
  <si>
    <t xml:space="preserve">Consider key metrics for sports-specific visualization in graphs - 1 hours
Implement front end components for quality graphs curated for specific sports - 4 hours
Testing and revisions - 2 hours
Write Matplotlib graphing code - 5 hours Write backend functions to fetch and process sports-specific data - 2 hours
</t>
  </si>
  <si>
    <t>1 (until May 10)</t>
  </si>
  <si>
    <t>2 (until May 13)</t>
  </si>
  <si>
    <t>3 (until May 15)</t>
  </si>
  <si>
    <t>4 (until May 17)</t>
  </si>
  <si>
    <t>5 (until May 19)</t>
  </si>
  <si>
    <t>6 (until May 22)</t>
  </si>
  <si>
    <t>Sprint 2</t>
  </si>
  <si>
    <t xml:space="preserve">
</t>
  </si>
  <si>
    <t>Write API and database functions to get sports requested by users - 4 hours
Build front end page for filters with a form element - 5 hours 
Link backend with frontend - 1 hour
Testing and revisions - 4 hours</t>
  </si>
  <si>
    <t>Build front end page with form element for adding new workout - 5 hours 
Write database functions to store new workout - 2 hours 
Testing and revisions - 4 hours</t>
  </si>
  <si>
    <t>Add front end form to add more detailed workout data - 2 hours Build backend mechanism to store more detailed information in the database - 1 hour</t>
  </si>
  <si>
    <t>Write API and database functions to store new goal - 2 hours Testing and revisions - 2 hours
Build front end page with form element for adding new goal - 5 hours</t>
  </si>
  <si>
    <t>Update goal adding element to include sport to goal matching - 2 hours Update goal storage in database to include new metadata - 1 hour</t>
  </si>
  <si>
    <t>Implement race goal specific features from 2.41 - 3 hours Write API and database functions to store new goal - 2 hours Testing and revisions - 2 hours Revise front end page to allow setting race goal in addition to 2.3 - 2 hours
 Consider race goal features apart from regular goal features - 2 hours</t>
  </si>
  <si>
    <t>1 (until April 26)</t>
  </si>
  <si>
    <t>2 (until April 29)</t>
  </si>
  <si>
    <t>3 (until May 1)</t>
  </si>
  <si>
    <t>4 (until May 3)</t>
  </si>
  <si>
    <t>5 (until May 7)</t>
  </si>
  <si>
    <t>6 (until May 8)</t>
  </si>
  <si>
    <t>Sprint 1</t>
  </si>
  <si>
    <t>Build sign up form for login page - 2
Link up sign up form with home page and database - 3
Storage of usernames/passwords/accounts - 5</t>
  </si>
  <si>
    <t xml:space="preserve">Build sign in form for login page - 2
Link up sign in form with home page and database - 3
Verification of usernames/passwords and issuing of authentication token - 5
</t>
  </si>
  <si>
    <t>Plan page architecture -2
Make preliminary front end for home page and its components - 4
Link up home to future data, planning, and settings pages via button components and backend server - 2</t>
  </si>
  <si>
    <t>Plan settings page architecture -2
Make preliminary front end for settings page and its components - 4
Build list with starring of favorite sports</t>
  </si>
  <si>
    <t>Learn about Strava API - 4
Integrate Strava login to authenticate TCC to scrape from Strava API - 4
Implement scraper to fetch Strava activities from user’s account - 4</t>
  </si>
  <si>
    <t>Build frontend layout pages that will host data - 3
Link pages up to home - 3</t>
  </si>
  <si>
    <t>Unfinished work at the end of this sprint was completed during the first week of sprint 2. All complete as of Wednesday 5/3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</si>
</sst>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b/>
      <color theme="1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rgb="FF000000"/>
      <name val="&quot;Times New Roman&quot;"/>
    </font>
    <font>
      <sz val="12.0"/>
      <color rgb="FF1F1F1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Font="1"/>
    <xf borderId="0" fillId="2" fontId="6" numFmtId="0" xfId="0" applyAlignment="1" applyFill="1" applyFont="1">
      <alignment horizontal="left" readingOrder="0" shrinkToFit="0" wrapText="1"/>
    </xf>
    <xf borderId="0" fillId="2" fontId="7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2" fontId="6" numFmtId="0" xfId="0" applyAlignment="1" applyFont="1">
      <alignment horizontal="left" readingOrder="0"/>
    </xf>
    <xf borderId="0" fillId="0" fontId="5" numFmtId="0" xfId="0" applyAlignment="1" applyFont="1">
      <alignment readingOrder="0" shrinkToFit="0" wrapText="1"/>
    </xf>
    <xf borderId="0" fillId="2" fontId="7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 Completed, Total Work and Burnup Line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4'!$H$1:$H$2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4'!$G$3:$G$8</c:f>
            </c:strRef>
          </c:cat>
          <c:val>
            <c:numRef>
              <c:f>'Sprint 4'!$H$3:$H$8</c:f>
              <c:numCache/>
            </c:numRef>
          </c:val>
          <c:smooth val="0"/>
        </c:ser>
        <c:ser>
          <c:idx val="1"/>
          <c:order val="1"/>
          <c:tx>
            <c:strRef>
              <c:f>'Sprint 4'!$I$1:$I$2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4'!$G$3:$G$8</c:f>
            </c:strRef>
          </c:cat>
          <c:val>
            <c:numRef>
              <c:f>'Sprint 4'!$I$3:$I$8</c:f>
              <c:numCache/>
            </c:numRef>
          </c:val>
          <c:smooth val="0"/>
        </c:ser>
        <c:ser>
          <c:idx val="2"/>
          <c:order val="2"/>
          <c:tx>
            <c:strRef>
              <c:f>'Sprint 4'!$J$1:$J$2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'Sprint 4'!$G$3:$G$8</c:f>
            </c:strRef>
          </c:cat>
          <c:val>
            <c:numRef>
              <c:f>'Sprint 4'!$J$3:$J$8</c:f>
              <c:numCache/>
            </c:numRef>
          </c:val>
          <c:smooth val="0"/>
        </c:ser>
        <c:axId val="1886850123"/>
        <c:axId val="2005610568"/>
      </c:lineChart>
      <c:catAx>
        <c:axId val="1886850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610568"/>
      </c:catAx>
      <c:valAx>
        <c:axId val="2005610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850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 Completed, Total Work and Burnup Line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3'!$H$1:$H$2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3'!$G$3:$G$8</c:f>
            </c:strRef>
          </c:cat>
          <c:val>
            <c:numRef>
              <c:f>'Sprint 3'!$H$3:$H$8</c:f>
              <c:numCache/>
            </c:numRef>
          </c:val>
          <c:smooth val="0"/>
        </c:ser>
        <c:ser>
          <c:idx val="1"/>
          <c:order val="1"/>
          <c:tx>
            <c:strRef>
              <c:f>'Sprint 3'!$I$1:$I$2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3'!$G$3:$G$8</c:f>
            </c:strRef>
          </c:cat>
          <c:val>
            <c:numRef>
              <c:f>'Sprint 3'!$I$3:$I$8</c:f>
              <c:numCache/>
            </c:numRef>
          </c:val>
          <c:smooth val="0"/>
        </c:ser>
        <c:ser>
          <c:idx val="2"/>
          <c:order val="2"/>
          <c:tx>
            <c:strRef>
              <c:f>'Sprint 3'!$J$1:$J$2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'Sprint 3'!$G$3:$G$8</c:f>
            </c:strRef>
          </c:cat>
          <c:val>
            <c:numRef>
              <c:f>'Sprint 3'!$J$3:$J$8</c:f>
              <c:numCache/>
            </c:numRef>
          </c:val>
          <c:smooth val="0"/>
        </c:ser>
        <c:axId val="92336500"/>
        <c:axId val="1585761369"/>
      </c:lineChart>
      <c:catAx>
        <c:axId val="92336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761369"/>
      </c:catAx>
      <c:valAx>
        <c:axId val="1585761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36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 Completed, Total Work and Burnup Line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2'!$H$1:$H$2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2'!$G$3:$G$8</c:f>
            </c:strRef>
          </c:cat>
          <c:val>
            <c:numRef>
              <c:f>'Sprint 2'!$H$3:$H$8</c:f>
              <c:numCache/>
            </c:numRef>
          </c:val>
          <c:smooth val="0"/>
        </c:ser>
        <c:ser>
          <c:idx val="1"/>
          <c:order val="1"/>
          <c:tx>
            <c:strRef>
              <c:f>'Sprint 2'!$I$1:$I$2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2'!$G$3:$G$8</c:f>
            </c:strRef>
          </c:cat>
          <c:val>
            <c:numRef>
              <c:f>'Sprint 2'!$I$3:$I$8</c:f>
              <c:numCache/>
            </c:numRef>
          </c:val>
          <c:smooth val="0"/>
        </c:ser>
        <c:ser>
          <c:idx val="2"/>
          <c:order val="2"/>
          <c:tx>
            <c:strRef>
              <c:f>'Sprint 2'!$J$1:$J$2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'Sprint 2'!$G$3:$G$8</c:f>
            </c:strRef>
          </c:cat>
          <c:val>
            <c:numRef>
              <c:f>'Sprint 2'!$J$3:$J$8</c:f>
              <c:numCache/>
            </c:numRef>
          </c:val>
          <c:smooth val="0"/>
        </c:ser>
        <c:axId val="1889253584"/>
        <c:axId val="386109239"/>
      </c:lineChart>
      <c:catAx>
        <c:axId val="188925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109239"/>
      </c:catAx>
      <c:valAx>
        <c:axId val="386109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253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 Completed, Total Work and Burnup Line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1'!$G$3:$G$8</c:f>
            </c:strRef>
          </c:cat>
          <c:val>
            <c:numRef>
              <c:f>'Sprint 1'!$H$3:$H$8</c:f>
              <c:numCache/>
            </c:numRef>
          </c:val>
          <c:smooth val="0"/>
        </c:ser>
        <c:ser>
          <c:idx val="1"/>
          <c:order val="1"/>
          <c:tx>
            <c:strRef>
              <c:f>'Sprint 1'!$I$1:$I$2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1'!$G$3:$G$8</c:f>
            </c:strRef>
          </c:cat>
          <c:val>
            <c:numRef>
              <c:f>'Sprint 1'!$I$3:$I$8</c:f>
              <c:numCache/>
            </c:numRef>
          </c:val>
          <c:smooth val="0"/>
        </c:ser>
        <c:ser>
          <c:idx val="2"/>
          <c:order val="2"/>
          <c:tx>
            <c:strRef>
              <c:f>'Sprint 1'!$J$1:$J$2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'Sprint 1'!$G$3:$G$8</c:f>
            </c:strRef>
          </c:cat>
          <c:val>
            <c:numRef>
              <c:f>'Sprint 1'!$J$3:$J$8</c:f>
              <c:numCache/>
            </c:numRef>
          </c:val>
          <c:smooth val="0"/>
        </c:ser>
        <c:axId val="126359920"/>
        <c:axId val="2053063808"/>
      </c:lineChart>
      <c:catAx>
        <c:axId val="12635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063808"/>
      </c:catAx>
      <c:valAx>
        <c:axId val="2053063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59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47625</xdr:colOff>
      <xdr:row>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66675</xdr:colOff>
      <xdr:row>1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57150</xdr:colOff>
      <xdr:row>1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47625</xdr:colOff>
      <xdr:row>1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88"/>
    <col customWidth="1" min="4" max="4" width="15.88"/>
    <col customWidth="1" min="5" max="5" width="65.63"/>
  </cols>
  <sheetData>
    <row r="1">
      <c r="A1" s="1" t="s">
        <v>0</v>
      </c>
      <c r="B1" s="2"/>
      <c r="C1" s="2"/>
      <c r="D1" s="2"/>
      <c r="E1" s="2"/>
      <c r="G1" s="3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>
      <c r="A3" s="4">
        <v>4.1</v>
      </c>
      <c r="B3" s="5">
        <v>20.0</v>
      </c>
      <c r="C3" s="5"/>
      <c r="E3" s="6" t="s">
        <v>11</v>
      </c>
      <c r="G3" s="7">
        <v>1.0</v>
      </c>
      <c r="H3" s="8">
        <f>L12</f>
        <v>10</v>
      </c>
      <c r="I3" s="5">
        <v>8.0</v>
      </c>
      <c r="J3" s="7">
        <v>50.0</v>
      </c>
    </row>
    <row r="4">
      <c r="A4" s="4">
        <v>4.2</v>
      </c>
      <c r="B4" s="5">
        <v>12.0</v>
      </c>
      <c r="C4" s="5"/>
      <c r="E4" s="9" t="s">
        <v>12</v>
      </c>
      <c r="G4" s="7">
        <v>2.0</v>
      </c>
      <c r="H4" s="8">
        <f t="shared" ref="H4:H8" si="1">SUM(L13+H3)</f>
        <v>15</v>
      </c>
      <c r="I4" s="5">
        <v>16.0</v>
      </c>
      <c r="J4" s="7">
        <v>50.0</v>
      </c>
    </row>
    <row r="5">
      <c r="A5" s="4">
        <v>4.3</v>
      </c>
      <c r="B5" s="5">
        <v>10.0</v>
      </c>
      <c r="D5" s="10"/>
      <c r="E5" s="11" t="s">
        <v>13</v>
      </c>
      <c r="G5" s="7">
        <v>3.0</v>
      </c>
      <c r="H5" s="8">
        <f t="shared" si="1"/>
        <v>17</v>
      </c>
      <c r="I5" s="5">
        <v>24.0</v>
      </c>
      <c r="J5" s="7">
        <v>50.0</v>
      </c>
    </row>
    <row r="6">
      <c r="A6" s="4">
        <v>4.4</v>
      </c>
      <c r="B6" s="5">
        <v>8.0</v>
      </c>
      <c r="D6" s="12"/>
      <c r="E6" s="11" t="s">
        <v>14</v>
      </c>
      <c r="G6" s="7">
        <v>4.0</v>
      </c>
      <c r="H6" s="8">
        <f t="shared" si="1"/>
        <v>38</v>
      </c>
      <c r="I6" s="5">
        <v>33.0</v>
      </c>
      <c r="J6" s="7">
        <v>50.0</v>
      </c>
    </row>
    <row r="7">
      <c r="A7" s="4"/>
      <c r="B7" s="5"/>
      <c r="D7" s="12"/>
      <c r="E7" s="11"/>
      <c r="G7" s="7">
        <v>5.0</v>
      </c>
      <c r="H7" s="8">
        <f t="shared" si="1"/>
        <v>50</v>
      </c>
      <c r="I7" s="5">
        <v>41.0</v>
      </c>
      <c r="J7" s="7">
        <v>50.0</v>
      </c>
    </row>
    <row r="8">
      <c r="B8" s="5"/>
      <c r="D8" s="12"/>
      <c r="E8" s="9"/>
      <c r="G8" s="7">
        <v>6.0</v>
      </c>
      <c r="H8" s="8">
        <f t="shared" si="1"/>
        <v>62</v>
      </c>
      <c r="I8" s="5">
        <v>50.0</v>
      </c>
      <c r="J8" s="7">
        <v>50.0</v>
      </c>
    </row>
    <row r="9">
      <c r="A9" s="4"/>
      <c r="C9" s="6"/>
      <c r="D9" s="6"/>
      <c r="E9" s="6"/>
    </row>
    <row r="10">
      <c r="A10" s="4"/>
      <c r="C10" s="5"/>
      <c r="D10" s="5"/>
      <c r="E10" s="5"/>
      <c r="G10" s="3" t="s">
        <v>15</v>
      </c>
      <c r="H10" s="7"/>
      <c r="I10" s="7"/>
      <c r="J10" s="7"/>
      <c r="K10" s="7"/>
      <c r="L10" s="7"/>
    </row>
    <row r="11" ht="61.5" customHeight="1">
      <c r="A11" s="5"/>
      <c r="B11" s="5"/>
      <c r="C11" s="5"/>
      <c r="D11" s="12"/>
      <c r="G11" s="7" t="s">
        <v>16</v>
      </c>
      <c r="H11" s="7" t="s">
        <v>17</v>
      </c>
      <c r="I11" s="7" t="s">
        <v>18</v>
      </c>
      <c r="J11" s="7" t="s">
        <v>19</v>
      </c>
      <c r="K11" s="7" t="s">
        <v>20</v>
      </c>
      <c r="L11" s="3" t="s">
        <v>21</v>
      </c>
    </row>
    <row r="12">
      <c r="G12" s="7" t="s">
        <v>22</v>
      </c>
      <c r="H12" s="7">
        <v>4.0</v>
      </c>
      <c r="I12" s="7">
        <v>3.0</v>
      </c>
      <c r="J12" s="7">
        <v>1.0</v>
      </c>
      <c r="K12" s="7">
        <v>2.0</v>
      </c>
      <c r="L12" s="8">
        <f t="shared" ref="L12:L17" si="2">SUM(H12:K12)</f>
        <v>10</v>
      </c>
    </row>
    <row r="13">
      <c r="G13" s="7" t="s">
        <v>23</v>
      </c>
      <c r="H13" s="7">
        <v>0.0</v>
      </c>
      <c r="I13" s="7">
        <v>5.0</v>
      </c>
      <c r="J13" s="7">
        <v>0.0</v>
      </c>
      <c r="K13" s="7">
        <v>0.0</v>
      </c>
      <c r="L13" s="8">
        <f t="shared" si="2"/>
        <v>5</v>
      </c>
    </row>
    <row r="14">
      <c r="G14" s="7" t="s">
        <v>24</v>
      </c>
      <c r="H14" s="7">
        <v>0.0</v>
      </c>
      <c r="I14" s="7">
        <v>2.0</v>
      </c>
      <c r="J14" s="7">
        <v>0.0</v>
      </c>
      <c r="K14" s="7">
        <v>0.0</v>
      </c>
      <c r="L14" s="8">
        <f t="shared" si="2"/>
        <v>2</v>
      </c>
    </row>
    <row r="15">
      <c r="A15" s="7"/>
      <c r="G15" s="7" t="s">
        <v>25</v>
      </c>
      <c r="H15" s="7">
        <v>5.0</v>
      </c>
      <c r="I15" s="7">
        <v>6.0</v>
      </c>
      <c r="J15" s="7">
        <v>5.0</v>
      </c>
      <c r="K15" s="7">
        <v>5.0</v>
      </c>
      <c r="L15" s="8">
        <f t="shared" si="2"/>
        <v>21</v>
      </c>
    </row>
    <row r="16">
      <c r="G16" s="7" t="s">
        <v>26</v>
      </c>
      <c r="H16" s="7">
        <v>4.0</v>
      </c>
      <c r="I16" s="7">
        <v>2.0</v>
      </c>
      <c r="J16" s="7">
        <v>4.0</v>
      </c>
      <c r="K16" s="7">
        <v>2.0</v>
      </c>
      <c r="L16" s="8">
        <f t="shared" si="2"/>
        <v>12</v>
      </c>
    </row>
    <row r="17">
      <c r="G17" s="7" t="s">
        <v>27</v>
      </c>
      <c r="H17" s="7">
        <v>4.0</v>
      </c>
      <c r="I17" s="7">
        <v>3.0</v>
      </c>
      <c r="J17" s="7">
        <v>3.0</v>
      </c>
      <c r="K17" s="7">
        <v>2.0</v>
      </c>
      <c r="L17" s="8">
        <f t="shared" si="2"/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  <col customWidth="1" min="4" max="4" width="15.38"/>
    <col customWidth="1" min="5" max="5" width="65.0"/>
  </cols>
  <sheetData>
    <row r="1">
      <c r="A1" s="1" t="s">
        <v>28</v>
      </c>
      <c r="B1" s="2"/>
      <c r="C1" s="2"/>
      <c r="D1" s="2"/>
      <c r="E1" s="2"/>
      <c r="G1" s="3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>
      <c r="A3" s="4">
        <v>3.1</v>
      </c>
      <c r="B3" s="5">
        <v>12.0</v>
      </c>
      <c r="D3" s="11"/>
      <c r="E3" s="9" t="s">
        <v>29</v>
      </c>
      <c r="G3" s="7">
        <v>1.0</v>
      </c>
      <c r="H3" s="8">
        <f>L11</f>
        <v>5</v>
      </c>
      <c r="I3" s="5">
        <v>11.0</v>
      </c>
      <c r="J3" s="5">
        <v>62.0</v>
      </c>
    </row>
    <row r="4">
      <c r="A4" s="4">
        <v>3.2</v>
      </c>
      <c r="B4" s="5">
        <v>10.0</v>
      </c>
      <c r="D4" s="13"/>
      <c r="E4" s="11" t="s">
        <v>30</v>
      </c>
      <c r="G4" s="7">
        <v>2.0</v>
      </c>
      <c r="H4" s="8">
        <f t="shared" ref="H4:H8" si="1">SUM(L12+H3)</f>
        <v>20</v>
      </c>
      <c r="I4" s="5">
        <v>22.0</v>
      </c>
      <c r="J4" s="5">
        <v>62.0</v>
      </c>
    </row>
    <row r="5">
      <c r="A5" s="4">
        <v>3.3</v>
      </c>
      <c r="B5" s="5">
        <v>10.0</v>
      </c>
      <c r="C5" s="11" t="s">
        <v>31</v>
      </c>
      <c r="D5" s="14"/>
      <c r="E5" s="9" t="s">
        <v>32</v>
      </c>
      <c r="G5" s="7">
        <v>3.0</v>
      </c>
      <c r="H5" s="8">
        <f t="shared" si="1"/>
        <v>30</v>
      </c>
      <c r="I5" s="5">
        <v>33.0</v>
      </c>
      <c r="J5" s="5">
        <v>62.0</v>
      </c>
    </row>
    <row r="6">
      <c r="A6" s="4">
        <v>3.4</v>
      </c>
      <c r="B6" s="5">
        <v>15.0</v>
      </c>
      <c r="C6" s="11"/>
      <c r="D6" s="9"/>
      <c r="E6" s="9" t="s">
        <v>33</v>
      </c>
      <c r="G6" s="7">
        <v>4.0</v>
      </c>
      <c r="H6" s="8">
        <f t="shared" si="1"/>
        <v>44</v>
      </c>
      <c r="I6" s="5">
        <v>44.0</v>
      </c>
      <c r="J6" s="5">
        <v>62.0</v>
      </c>
    </row>
    <row r="7">
      <c r="A7" s="4">
        <v>3.5</v>
      </c>
      <c r="B7" s="5">
        <v>15.0</v>
      </c>
      <c r="D7" s="9"/>
      <c r="E7" s="11" t="s">
        <v>34</v>
      </c>
      <c r="G7" s="7">
        <v>5.0</v>
      </c>
      <c r="H7" s="8">
        <f t="shared" si="1"/>
        <v>52</v>
      </c>
      <c r="I7" s="5">
        <v>55.0</v>
      </c>
      <c r="J7" s="5">
        <v>62.0</v>
      </c>
    </row>
    <row r="8">
      <c r="B8" s="5">
        <f>SUM(B3:B7)</f>
        <v>62</v>
      </c>
      <c r="D8" s="12"/>
      <c r="E8" s="9"/>
      <c r="G8" s="7">
        <v>6.0</v>
      </c>
      <c r="H8" s="8">
        <f t="shared" si="1"/>
        <v>64</v>
      </c>
      <c r="I8" s="5">
        <v>62.0</v>
      </c>
      <c r="J8" s="5">
        <v>62.0</v>
      </c>
    </row>
    <row r="9">
      <c r="A9" s="4"/>
      <c r="C9" s="6"/>
      <c r="D9" s="6"/>
      <c r="E9" s="6"/>
      <c r="G9" s="3" t="s">
        <v>15</v>
      </c>
      <c r="H9" s="7"/>
      <c r="I9" s="7"/>
      <c r="J9" s="7"/>
      <c r="K9" s="7"/>
      <c r="L9" s="7"/>
    </row>
    <row r="10">
      <c r="A10" s="4"/>
      <c r="C10" s="5"/>
      <c r="D10" s="5"/>
      <c r="E10" s="5"/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3" t="s">
        <v>21</v>
      </c>
    </row>
    <row r="11" ht="61.5" customHeight="1">
      <c r="A11" s="5"/>
      <c r="B11" s="5"/>
      <c r="C11" s="5"/>
      <c r="D11" s="12"/>
      <c r="G11" s="7" t="s">
        <v>35</v>
      </c>
      <c r="H11" s="7">
        <v>0.0</v>
      </c>
      <c r="I11" s="7">
        <v>3.0</v>
      </c>
      <c r="J11" s="7">
        <v>2.0</v>
      </c>
      <c r="K11" s="7">
        <v>0.0</v>
      </c>
      <c r="L11" s="8">
        <f t="shared" ref="L11:L16" si="2">SUM(H11:K11)</f>
        <v>5</v>
      </c>
    </row>
    <row r="12">
      <c r="G12" s="7" t="s">
        <v>36</v>
      </c>
      <c r="H12" s="7">
        <v>3.0</v>
      </c>
      <c r="I12" s="7">
        <v>5.0</v>
      </c>
      <c r="J12" s="7">
        <v>4.0</v>
      </c>
      <c r="K12" s="7">
        <v>3.0</v>
      </c>
      <c r="L12" s="8">
        <f t="shared" si="2"/>
        <v>15</v>
      </c>
    </row>
    <row r="13">
      <c r="G13" s="7" t="s">
        <v>37</v>
      </c>
      <c r="H13" s="7">
        <v>1.0</v>
      </c>
      <c r="I13" s="7">
        <v>5.0</v>
      </c>
      <c r="J13" s="7">
        <v>0.0</v>
      </c>
      <c r="K13" s="7">
        <v>4.0</v>
      </c>
      <c r="L13" s="8">
        <f t="shared" si="2"/>
        <v>10</v>
      </c>
    </row>
    <row r="14">
      <c r="G14" s="7" t="s">
        <v>38</v>
      </c>
      <c r="H14" s="7">
        <v>2.0</v>
      </c>
      <c r="I14" s="7">
        <v>5.0</v>
      </c>
      <c r="J14" s="7">
        <v>3.0</v>
      </c>
      <c r="K14" s="7">
        <v>4.0</v>
      </c>
      <c r="L14" s="8">
        <f t="shared" si="2"/>
        <v>14</v>
      </c>
    </row>
    <row r="15">
      <c r="A15" s="7"/>
      <c r="G15" s="7" t="s">
        <v>39</v>
      </c>
      <c r="H15" s="7">
        <v>2.0</v>
      </c>
      <c r="I15" s="7">
        <v>2.0</v>
      </c>
      <c r="J15" s="7">
        <v>2.0</v>
      </c>
      <c r="K15" s="7">
        <v>2.0</v>
      </c>
      <c r="L15" s="8">
        <f t="shared" si="2"/>
        <v>8</v>
      </c>
    </row>
    <row r="16">
      <c r="G16" s="7" t="s">
        <v>40</v>
      </c>
      <c r="H16" s="7">
        <v>4.0</v>
      </c>
      <c r="I16" s="7">
        <v>1.0</v>
      </c>
      <c r="J16" s="7">
        <v>6.0</v>
      </c>
      <c r="K16" s="7">
        <v>1.0</v>
      </c>
      <c r="L16" s="8">
        <f t="shared" si="2"/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  <col customWidth="1" min="4" max="4" width="13.38"/>
    <col customWidth="1" min="5" max="5" width="52.88"/>
  </cols>
  <sheetData>
    <row r="1">
      <c r="A1" s="1" t="s">
        <v>41</v>
      </c>
      <c r="B1" s="2"/>
      <c r="C1" s="2"/>
      <c r="D1" s="2"/>
      <c r="E1" s="2"/>
      <c r="G1" s="3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>
      <c r="A3" s="4">
        <v>2.1</v>
      </c>
      <c r="B3" s="5">
        <v>14.0</v>
      </c>
      <c r="C3" s="11" t="s">
        <v>42</v>
      </c>
      <c r="D3" s="9"/>
      <c r="E3" s="9" t="s">
        <v>43</v>
      </c>
      <c r="G3" s="7">
        <v>1.0</v>
      </c>
      <c r="H3" s="8">
        <f>SUM(H11:K11)</f>
        <v>14</v>
      </c>
      <c r="I3" s="7">
        <v>9.0</v>
      </c>
      <c r="J3" s="7">
        <v>53.0</v>
      </c>
    </row>
    <row r="4" ht="68.25" customHeight="1">
      <c r="A4" s="4">
        <v>2.2</v>
      </c>
      <c r="B4" s="5">
        <v>11.0</v>
      </c>
      <c r="C4" s="11" t="s">
        <v>31</v>
      </c>
      <c r="D4" s="9"/>
      <c r="E4" s="9" t="s">
        <v>44</v>
      </c>
      <c r="G4" s="7">
        <v>2.0</v>
      </c>
      <c r="H4" s="7">
        <v>25.0</v>
      </c>
      <c r="I4" s="7">
        <v>18.0</v>
      </c>
      <c r="J4" s="7">
        <v>53.0</v>
      </c>
    </row>
    <row r="5">
      <c r="A5" s="4">
        <v>2.3</v>
      </c>
      <c r="B5" s="5">
        <v>3.0</v>
      </c>
      <c r="C5" s="11"/>
      <c r="D5" s="11"/>
      <c r="E5" s="9" t="s">
        <v>45</v>
      </c>
      <c r="G5" s="7">
        <v>3.0</v>
      </c>
      <c r="H5" s="7">
        <v>38.0</v>
      </c>
      <c r="I5" s="7">
        <v>27.0</v>
      </c>
      <c r="J5" s="7">
        <v>53.0</v>
      </c>
    </row>
    <row r="6">
      <c r="A6" s="4">
        <v>2.4</v>
      </c>
      <c r="B6" s="5">
        <v>11.0</v>
      </c>
      <c r="C6" s="11" t="s">
        <v>31</v>
      </c>
      <c r="D6" s="9"/>
      <c r="E6" s="9" t="s">
        <v>46</v>
      </c>
      <c r="G6" s="7">
        <v>4.0</v>
      </c>
      <c r="H6" s="7">
        <v>45.0</v>
      </c>
      <c r="I6" s="7">
        <v>36.0</v>
      </c>
      <c r="J6" s="7">
        <v>53.0</v>
      </c>
    </row>
    <row r="7">
      <c r="A7" s="4">
        <v>2.5</v>
      </c>
      <c r="B7" s="5">
        <v>3.0</v>
      </c>
      <c r="C7" s="11" t="s">
        <v>31</v>
      </c>
      <c r="D7" s="9"/>
      <c r="E7" s="9" t="s">
        <v>47</v>
      </c>
      <c r="G7" s="7">
        <v>5.0</v>
      </c>
      <c r="H7" s="7">
        <v>56.0</v>
      </c>
      <c r="I7" s="7">
        <v>45.0</v>
      </c>
      <c r="J7" s="7">
        <v>53.0</v>
      </c>
    </row>
    <row r="8">
      <c r="A8" s="4">
        <v>2.6</v>
      </c>
      <c r="B8" s="5">
        <v>11.0</v>
      </c>
      <c r="C8" s="11" t="s">
        <v>31</v>
      </c>
      <c r="D8" s="12"/>
      <c r="E8" s="9" t="s">
        <v>48</v>
      </c>
      <c r="G8" s="7">
        <v>6.0</v>
      </c>
      <c r="H8" s="7">
        <v>68.0</v>
      </c>
      <c r="I8" s="7">
        <v>53.0</v>
      </c>
      <c r="J8" s="7">
        <v>53.0</v>
      </c>
    </row>
    <row r="9">
      <c r="A9" s="4"/>
      <c r="B9" s="5">
        <f>SUM(B3:B8)</f>
        <v>53</v>
      </c>
      <c r="C9" s="6"/>
      <c r="D9" s="6"/>
      <c r="E9" s="6"/>
      <c r="G9" s="3" t="s">
        <v>15</v>
      </c>
      <c r="H9" s="7"/>
      <c r="I9" s="7"/>
      <c r="J9" s="7"/>
      <c r="K9" s="7"/>
      <c r="L9" s="7"/>
    </row>
    <row r="10">
      <c r="A10" s="4"/>
      <c r="C10" s="5"/>
      <c r="D10" s="5"/>
      <c r="E10" s="5"/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3" t="s">
        <v>21</v>
      </c>
    </row>
    <row r="11" ht="61.5" customHeight="1">
      <c r="A11" s="5"/>
      <c r="B11" s="5"/>
      <c r="C11" s="5"/>
      <c r="D11" s="12"/>
      <c r="G11" s="7" t="s">
        <v>49</v>
      </c>
      <c r="H11" s="7">
        <v>3.0</v>
      </c>
      <c r="I11" s="7">
        <v>3.0</v>
      </c>
      <c r="J11" s="7">
        <v>6.0</v>
      </c>
      <c r="K11" s="7">
        <v>2.0</v>
      </c>
      <c r="L11" s="8">
        <f t="shared" ref="L11:L16" si="1">SUM(H11:K11)</f>
        <v>14</v>
      </c>
    </row>
    <row r="12">
      <c r="G12" s="7" t="s">
        <v>50</v>
      </c>
      <c r="H12" s="7">
        <v>3.0</v>
      </c>
      <c r="I12" s="7">
        <v>3.0</v>
      </c>
      <c r="J12" s="7">
        <v>2.0</v>
      </c>
      <c r="K12" s="7">
        <v>3.0</v>
      </c>
      <c r="L12" s="8">
        <f t="shared" si="1"/>
        <v>11</v>
      </c>
    </row>
    <row r="13">
      <c r="G13" s="7" t="s">
        <v>51</v>
      </c>
      <c r="H13" s="7">
        <v>3.0</v>
      </c>
      <c r="I13" s="7">
        <v>3.0</v>
      </c>
      <c r="J13" s="7">
        <v>4.0</v>
      </c>
      <c r="K13" s="7">
        <v>3.0</v>
      </c>
      <c r="L13" s="8">
        <f t="shared" si="1"/>
        <v>13</v>
      </c>
    </row>
    <row r="14">
      <c r="G14" s="7" t="s">
        <v>52</v>
      </c>
      <c r="H14" s="7">
        <v>1.0</v>
      </c>
      <c r="I14" s="7">
        <v>4.0</v>
      </c>
      <c r="J14" s="7">
        <v>1.0</v>
      </c>
      <c r="K14" s="7">
        <v>1.0</v>
      </c>
      <c r="L14" s="8">
        <f t="shared" si="1"/>
        <v>7</v>
      </c>
    </row>
    <row r="15">
      <c r="A15" s="7"/>
      <c r="G15" s="7" t="s">
        <v>53</v>
      </c>
      <c r="H15" s="7">
        <v>1.0</v>
      </c>
      <c r="I15" s="7">
        <v>3.0</v>
      </c>
      <c r="J15" s="7">
        <v>4.0</v>
      </c>
      <c r="K15" s="7">
        <v>3.0</v>
      </c>
      <c r="L15" s="8">
        <f t="shared" si="1"/>
        <v>11</v>
      </c>
    </row>
    <row r="16">
      <c r="G16" s="7" t="s">
        <v>54</v>
      </c>
      <c r="H16" s="7">
        <v>3.0</v>
      </c>
      <c r="I16" s="7">
        <v>3.0</v>
      </c>
      <c r="J16" s="7">
        <v>3.0</v>
      </c>
      <c r="K16" s="7">
        <v>3.0</v>
      </c>
      <c r="L16" s="8">
        <f t="shared" si="1"/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  <col customWidth="1" min="4" max="4" width="15.0"/>
    <col customWidth="1" min="5" max="5" width="65.13"/>
  </cols>
  <sheetData>
    <row r="1">
      <c r="A1" s="1" t="s">
        <v>55</v>
      </c>
      <c r="B1" s="2"/>
      <c r="C1" s="2"/>
      <c r="D1" s="2"/>
      <c r="E1" s="2"/>
      <c r="G1" s="3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G2" s="3" t="s">
        <v>7</v>
      </c>
      <c r="H2" s="3" t="s">
        <v>8</v>
      </c>
      <c r="I2" s="3" t="s">
        <v>9</v>
      </c>
      <c r="J2" s="7" t="s">
        <v>10</v>
      </c>
    </row>
    <row r="3">
      <c r="A3" s="4">
        <v>1.1</v>
      </c>
      <c r="B3" s="5">
        <v>10.0</v>
      </c>
      <c r="C3" s="4"/>
      <c r="D3" s="5"/>
      <c r="E3" s="11" t="s">
        <v>56</v>
      </c>
      <c r="G3" s="7">
        <v>1.0</v>
      </c>
      <c r="H3" s="7">
        <v>5.0</v>
      </c>
      <c r="I3" s="7">
        <v>10.0</v>
      </c>
      <c r="J3" s="7">
        <v>61.0</v>
      </c>
    </row>
    <row r="4" ht="68.25" customHeight="1">
      <c r="A4" s="4">
        <v>1.2</v>
      </c>
      <c r="B4" s="5">
        <v>10.0</v>
      </c>
      <c r="C4" s="4"/>
      <c r="D4" s="4"/>
      <c r="E4" s="11" t="s">
        <v>57</v>
      </c>
      <c r="G4" s="7">
        <v>2.0</v>
      </c>
      <c r="H4" s="7">
        <v>13.0</v>
      </c>
      <c r="I4" s="7">
        <v>20.0</v>
      </c>
      <c r="J4" s="7">
        <v>61.0</v>
      </c>
    </row>
    <row r="5">
      <c r="A5" s="4">
        <v>1.3</v>
      </c>
      <c r="B5" s="5">
        <v>8.0</v>
      </c>
      <c r="C5" s="4"/>
      <c r="D5" s="4"/>
      <c r="E5" s="6" t="s">
        <v>58</v>
      </c>
      <c r="G5" s="7">
        <v>3.0</v>
      </c>
      <c r="H5" s="7">
        <v>24.0</v>
      </c>
      <c r="I5" s="7">
        <v>28.0</v>
      </c>
      <c r="J5" s="7">
        <v>61.0</v>
      </c>
    </row>
    <row r="6">
      <c r="A6" s="4">
        <v>1.4</v>
      </c>
      <c r="B6" s="5">
        <v>8.0</v>
      </c>
      <c r="C6" s="4"/>
      <c r="D6" s="12"/>
      <c r="E6" s="6" t="s">
        <v>59</v>
      </c>
      <c r="G6" s="7">
        <v>4.0</v>
      </c>
      <c r="H6" s="7">
        <v>27.0</v>
      </c>
      <c r="I6" s="7">
        <v>36.0</v>
      </c>
      <c r="J6" s="7">
        <v>61.0</v>
      </c>
    </row>
    <row r="7">
      <c r="A7" s="4">
        <v>1.5</v>
      </c>
      <c r="B7" s="5">
        <v>14.0</v>
      </c>
      <c r="C7" s="5"/>
      <c r="D7" s="5"/>
      <c r="E7" s="6" t="s">
        <v>60</v>
      </c>
      <c r="G7" s="7">
        <v>5.0</v>
      </c>
      <c r="H7" s="7">
        <v>36.0</v>
      </c>
      <c r="I7" s="7">
        <v>50.0</v>
      </c>
      <c r="J7" s="7">
        <v>61.0</v>
      </c>
    </row>
    <row r="8" ht="61.5" customHeight="1">
      <c r="A8" s="5">
        <v>1.6</v>
      </c>
      <c r="B8" s="5">
        <v>11.0</v>
      </c>
      <c r="C8" s="5"/>
      <c r="D8" s="12"/>
      <c r="E8" s="9" t="s">
        <v>61</v>
      </c>
      <c r="G8" s="7">
        <v>6.0</v>
      </c>
      <c r="H8" s="7">
        <v>42.0</v>
      </c>
      <c r="I8" s="7">
        <v>61.0</v>
      </c>
      <c r="J8" s="7">
        <v>61.0</v>
      </c>
    </row>
    <row r="9">
      <c r="I9" s="13"/>
      <c r="J9" s="13" t="s">
        <v>62</v>
      </c>
    </row>
  </sheetData>
  <drawing r:id="rId1"/>
</worksheet>
</file>