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CF91946-D107-4BBE-9145-306DE9C19D2C}" xr6:coauthVersionLast="45" xr6:coauthVersionMax="45" xr10:uidLastSave="{00000000-0000-0000-0000-000000000000}"/>
  <bookViews>
    <workbookView xWindow="-120" yWindow="-120" windowWidth="29040" windowHeight="15840" xr2:uid="{1C1D341B-7616-45AC-AF7F-3ECC8E6B04F8}"/>
  </bookViews>
  <sheets>
    <sheet name="Sheet3" sheetId="3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</calcChain>
</file>

<file path=xl/sharedStrings.xml><?xml version="1.0" encoding="utf-8"?>
<sst xmlns="http://schemas.openxmlformats.org/spreadsheetml/2006/main" count="210" uniqueCount="26">
  <si>
    <t>형태소</t>
  </si>
  <si>
    <t>품사</t>
  </si>
  <si>
    <t>분류</t>
  </si>
  <si>
    <t>카운트</t>
  </si>
  <si>
    <t>Punctuation</t>
  </si>
  <si>
    <t>.</t>
  </si>
  <si>
    <t>/</t>
  </si>
  <si>
    <t>f</t>
  </si>
  <si>
    <t>Alpha</t>
  </si>
  <si>
    <t>m</t>
  </si>
  <si>
    <t>x</t>
  </si>
  <si>
    <t>시각화용</t>
    <phoneticPr fontId="1" type="noConversion"/>
  </si>
  <si>
    <t>상대빈도</t>
    <phoneticPr fontId="1" type="noConversion"/>
  </si>
  <si>
    <t>합체</t>
    <phoneticPr fontId="1" type="noConversion"/>
  </si>
  <si>
    <t>행 레이블</t>
  </si>
  <si>
    <t>._Punctuation</t>
  </si>
  <si>
    <t>/_Punctuation</t>
  </si>
  <si>
    <t>_Punctuation</t>
  </si>
  <si>
    <t>f_Alpha</t>
  </si>
  <si>
    <t>m_Alpha</t>
  </si>
  <si>
    <t>x_Alpha</t>
  </si>
  <si>
    <t>(비어 있음)</t>
  </si>
  <si>
    <t>총합계</t>
  </si>
  <si>
    <t>열 레이블</t>
  </si>
  <si>
    <t>평균 : 상대빈도</t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</si>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</sst>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pivotButton="1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표준" xfId="0" builtinId="0"/>
  </cellStyles>
  <dxfs count="177">
    <dxf>
      <numFmt numFmtId="0" formatCode="General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6" formatCode="0.0%"/>
    </dxf>
    <dxf>
      <numFmt numFmtId="13" formatCode="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84.84336377315" createdVersion="6" refreshedVersion="6" minRefreshableVersion="3" recordCount="100" xr:uid="{E170F181-F11B-4B62-BCA9-544796560A40}">
  <cacheSource type="worksheet">
    <worksheetSource ref="A1:F1048576" sheet="Sheet1"/>
  </cacheSource>
  <cacheFields count="6">
    <cacheField name="합체" numFmtId="0">
      <sharedItems containsBlank="1" count="7">
        <s v="_Punctuation"/>
        <s v="._Punctuation"/>
        <s v="/_Punctuation"/>
        <s v="f_Alpha"/>
        <s v="m_Alpha"/>
        <s v="x_Alpha"/>
        <m/>
      </sharedItems>
    </cacheField>
    <cacheField name="형태소" numFmtId="0">
      <sharedItems containsBlank="1"/>
    </cacheField>
    <cacheField name="품사" numFmtId="0">
      <sharedItems containsBlank="1"/>
    </cacheField>
    <cacheField name="분류" numFmtId="0">
      <sharedItems containsBlank="1" containsMixedTypes="1" containsNumber="1" containsInteger="1" minValue="1987" maxValue="2019" count="35">
        <n v="2009"/>
        <n v="2010"/>
        <n v="2011"/>
        <n v="2012"/>
        <n v="2013"/>
        <n v="2014"/>
        <n v="2015"/>
        <n v="2016"/>
        <n v="2019"/>
        <n v="1989"/>
        <n v="1990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1988"/>
        <n v="1991"/>
        <n v="2017"/>
        <n v="2018"/>
        <n v="1987"/>
        <s v="x"/>
        <m/>
      </sharedItems>
    </cacheField>
    <cacheField name="카운트" numFmtId="0">
      <sharedItems containsString="0" containsBlank="1" containsNumber="1" containsInteger="1" minValue="1" maxValue="88"/>
    </cacheField>
    <cacheField name="상대빈도" numFmtId="0">
      <sharedItems containsString="0" containsBlank="1" containsNumber="1" minValue="8.4033613445378148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m/>
    <s v="Punctuation"/>
    <x v="0"/>
    <n v="1"/>
    <n v="8.4033613445378148E-3"/>
  </r>
  <r>
    <x v="0"/>
    <m/>
    <s v="Punctuation"/>
    <x v="1"/>
    <n v="4"/>
    <n v="3.669724770642202E-2"/>
  </r>
  <r>
    <x v="0"/>
    <m/>
    <s v="Punctuation"/>
    <x v="2"/>
    <n v="5"/>
    <n v="4.3103448275862072E-2"/>
  </r>
  <r>
    <x v="0"/>
    <m/>
    <s v="Punctuation"/>
    <x v="3"/>
    <n v="4"/>
    <n v="3.3613445378151259E-2"/>
  </r>
  <r>
    <x v="0"/>
    <m/>
    <s v="Punctuation"/>
    <x v="4"/>
    <n v="7"/>
    <n v="6.6666666666666666E-2"/>
  </r>
  <r>
    <x v="0"/>
    <m/>
    <s v="Punctuation"/>
    <x v="5"/>
    <n v="9"/>
    <n v="0.12"/>
  </r>
  <r>
    <x v="0"/>
    <m/>
    <s v="Punctuation"/>
    <x v="6"/>
    <n v="5"/>
    <n v="8.0645161290322578E-2"/>
  </r>
  <r>
    <x v="0"/>
    <m/>
    <s v="Punctuation"/>
    <x v="7"/>
    <n v="5"/>
    <n v="0.1"/>
  </r>
  <r>
    <x v="0"/>
    <m/>
    <s v="Punctuation"/>
    <x v="8"/>
    <n v="1"/>
    <n v="0.1"/>
  </r>
  <r>
    <x v="1"/>
    <s v="."/>
    <s v="Punctuation"/>
    <x v="3"/>
    <n v="1"/>
    <n v="8.4033613445378148E-3"/>
  </r>
  <r>
    <x v="2"/>
    <s v="/"/>
    <s v="Punctuation"/>
    <x v="9"/>
    <n v="2"/>
    <n v="0.13333333333333333"/>
  </r>
  <r>
    <x v="2"/>
    <s v="/"/>
    <s v="Punctuation"/>
    <x v="10"/>
    <n v="1"/>
    <n v="1.8518518518518517E-2"/>
  </r>
  <r>
    <x v="2"/>
    <s v="/"/>
    <s v="Punctuation"/>
    <x v="11"/>
    <n v="4"/>
    <n v="4.7058823529411764E-2"/>
  </r>
  <r>
    <x v="2"/>
    <s v="/"/>
    <s v="Punctuation"/>
    <x v="12"/>
    <n v="1"/>
    <n v="1.1764705882352941E-2"/>
  </r>
  <r>
    <x v="2"/>
    <s v="/"/>
    <s v="Punctuation"/>
    <x v="13"/>
    <n v="5"/>
    <n v="6.4935064935064929E-2"/>
  </r>
  <r>
    <x v="2"/>
    <s v="/"/>
    <s v="Punctuation"/>
    <x v="14"/>
    <n v="5"/>
    <n v="5.7471264367816091E-2"/>
  </r>
  <r>
    <x v="2"/>
    <s v="/"/>
    <s v="Punctuation"/>
    <x v="15"/>
    <n v="6"/>
    <n v="5.7142857142857141E-2"/>
  </r>
  <r>
    <x v="2"/>
    <s v="/"/>
    <s v="Punctuation"/>
    <x v="16"/>
    <n v="8"/>
    <n v="6.4000000000000001E-2"/>
  </r>
  <r>
    <x v="2"/>
    <s v="/"/>
    <s v="Punctuation"/>
    <x v="17"/>
    <n v="6"/>
    <n v="5.8252427184466021E-2"/>
  </r>
  <r>
    <x v="2"/>
    <s v="/"/>
    <s v="Punctuation"/>
    <x v="18"/>
    <n v="7"/>
    <n v="7.9545454545454544E-2"/>
  </r>
  <r>
    <x v="2"/>
    <s v="/"/>
    <s v="Punctuation"/>
    <x v="19"/>
    <n v="8"/>
    <n v="6.4516129032258063E-2"/>
  </r>
  <r>
    <x v="2"/>
    <s v="/"/>
    <s v="Punctuation"/>
    <x v="20"/>
    <n v="6"/>
    <n v="5.1724137931034482E-2"/>
  </r>
  <r>
    <x v="2"/>
    <s v="/"/>
    <s v="Punctuation"/>
    <x v="21"/>
    <n v="14"/>
    <n v="0.1044776119402985"/>
  </r>
  <r>
    <x v="2"/>
    <s v="/"/>
    <s v="Punctuation"/>
    <x v="22"/>
    <n v="5"/>
    <n v="4.4642857142857144E-2"/>
  </r>
  <r>
    <x v="2"/>
    <s v="/"/>
    <s v="Punctuation"/>
    <x v="23"/>
    <n v="11"/>
    <n v="8.7999999999999995E-2"/>
  </r>
  <r>
    <x v="2"/>
    <s v="/"/>
    <s v="Punctuation"/>
    <x v="24"/>
    <n v="4"/>
    <n v="3.6363636363636362E-2"/>
  </r>
  <r>
    <x v="2"/>
    <s v="/"/>
    <s v="Punctuation"/>
    <x v="25"/>
    <n v="8"/>
    <n v="6.8965517241379309E-2"/>
  </r>
  <r>
    <x v="2"/>
    <s v="/"/>
    <s v="Punctuation"/>
    <x v="26"/>
    <n v="1"/>
    <n v="0.01"/>
  </r>
  <r>
    <x v="2"/>
    <s v="/"/>
    <s v="Punctuation"/>
    <x v="27"/>
    <n v="1"/>
    <n v="9.6153846153846159E-3"/>
  </r>
  <r>
    <x v="2"/>
    <s v="/"/>
    <s v="Punctuation"/>
    <x v="0"/>
    <n v="4"/>
    <n v="3.3613445378151259E-2"/>
  </r>
  <r>
    <x v="3"/>
    <s v="f"/>
    <s v="Alpha"/>
    <x v="28"/>
    <n v="1"/>
    <n v="1"/>
  </r>
  <r>
    <x v="3"/>
    <s v="f"/>
    <s v="Alpha"/>
    <x v="9"/>
    <n v="3"/>
    <n v="0.2"/>
  </r>
  <r>
    <x v="3"/>
    <s v="f"/>
    <s v="Alpha"/>
    <x v="10"/>
    <n v="21"/>
    <n v="0.3888888888888889"/>
  </r>
  <r>
    <x v="3"/>
    <s v="f"/>
    <s v="Alpha"/>
    <x v="29"/>
    <n v="12"/>
    <n v="0.15384615384615385"/>
  </r>
  <r>
    <x v="3"/>
    <s v="f"/>
    <s v="Alpha"/>
    <x v="11"/>
    <n v="19"/>
    <n v="0.22352941176470589"/>
  </r>
  <r>
    <x v="3"/>
    <s v="f"/>
    <s v="Alpha"/>
    <x v="12"/>
    <n v="10"/>
    <n v="0.11764705882352941"/>
  </r>
  <r>
    <x v="3"/>
    <s v="f"/>
    <s v="Alpha"/>
    <x v="13"/>
    <n v="16"/>
    <n v="0.20779220779220781"/>
  </r>
  <r>
    <x v="3"/>
    <s v="f"/>
    <s v="Alpha"/>
    <x v="14"/>
    <n v="19"/>
    <n v="0.21839080459770116"/>
  </r>
  <r>
    <x v="3"/>
    <s v="f"/>
    <s v="Alpha"/>
    <x v="15"/>
    <n v="24"/>
    <n v="0.22857142857142856"/>
  </r>
  <r>
    <x v="3"/>
    <s v="f"/>
    <s v="Alpha"/>
    <x v="16"/>
    <n v="27"/>
    <n v="0.216"/>
  </r>
  <r>
    <x v="3"/>
    <s v="f"/>
    <s v="Alpha"/>
    <x v="17"/>
    <n v="29"/>
    <n v="0.28155339805825241"/>
  </r>
  <r>
    <x v="3"/>
    <s v="f"/>
    <s v="Alpha"/>
    <x v="18"/>
    <n v="22"/>
    <n v="0.25"/>
  </r>
  <r>
    <x v="3"/>
    <s v="f"/>
    <s v="Alpha"/>
    <x v="19"/>
    <n v="43"/>
    <n v="0.34677419354838712"/>
  </r>
  <r>
    <x v="3"/>
    <s v="f"/>
    <s v="Alpha"/>
    <x v="20"/>
    <n v="29"/>
    <n v="0.25"/>
  </r>
  <r>
    <x v="3"/>
    <s v="f"/>
    <s v="Alpha"/>
    <x v="21"/>
    <n v="40"/>
    <n v="0.29850746268656714"/>
  </r>
  <r>
    <x v="3"/>
    <s v="f"/>
    <s v="Alpha"/>
    <x v="22"/>
    <n v="37"/>
    <n v="0.33035714285714285"/>
  </r>
  <r>
    <x v="3"/>
    <s v="f"/>
    <s v="Alpha"/>
    <x v="23"/>
    <n v="32"/>
    <n v="0.25600000000000001"/>
  </r>
  <r>
    <x v="3"/>
    <s v="f"/>
    <s v="Alpha"/>
    <x v="24"/>
    <n v="28"/>
    <n v="0.25454545454545452"/>
  </r>
  <r>
    <x v="3"/>
    <s v="f"/>
    <s v="Alpha"/>
    <x v="25"/>
    <n v="46"/>
    <n v="0.39655172413793105"/>
  </r>
  <r>
    <x v="3"/>
    <s v="f"/>
    <s v="Alpha"/>
    <x v="26"/>
    <n v="40"/>
    <n v="0.4"/>
  </r>
  <r>
    <x v="3"/>
    <s v="f"/>
    <s v="Alpha"/>
    <x v="27"/>
    <n v="33"/>
    <n v="0.31730769230769229"/>
  </r>
  <r>
    <x v="3"/>
    <s v="f"/>
    <s v="Alpha"/>
    <x v="0"/>
    <n v="57"/>
    <n v="0.47899159663865548"/>
  </r>
  <r>
    <x v="3"/>
    <s v="f"/>
    <s v="Alpha"/>
    <x v="1"/>
    <n v="51"/>
    <n v="0.46788990825688076"/>
  </r>
  <r>
    <x v="3"/>
    <s v="f"/>
    <s v="Alpha"/>
    <x v="2"/>
    <n v="51"/>
    <n v="0.43965517241379309"/>
  </r>
  <r>
    <x v="3"/>
    <s v="f"/>
    <s v="Alpha"/>
    <x v="3"/>
    <n v="40"/>
    <n v="0.33613445378151263"/>
  </r>
  <r>
    <x v="3"/>
    <s v="f"/>
    <s v="Alpha"/>
    <x v="4"/>
    <n v="46"/>
    <n v="0.43809523809523809"/>
  </r>
  <r>
    <x v="3"/>
    <s v="f"/>
    <s v="Alpha"/>
    <x v="5"/>
    <n v="29"/>
    <n v="0.38666666666666666"/>
  </r>
  <r>
    <x v="3"/>
    <s v="f"/>
    <s v="Alpha"/>
    <x v="6"/>
    <n v="18"/>
    <n v="0.29032258064516131"/>
  </r>
  <r>
    <x v="3"/>
    <s v="f"/>
    <s v="Alpha"/>
    <x v="7"/>
    <n v="25"/>
    <n v="0.5"/>
  </r>
  <r>
    <x v="3"/>
    <s v="f"/>
    <s v="Alpha"/>
    <x v="30"/>
    <n v="6"/>
    <n v="0.6"/>
  </r>
  <r>
    <x v="3"/>
    <s v="f"/>
    <s v="Alpha"/>
    <x v="31"/>
    <n v="4"/>
    <n v="0.4"/>
  </r>
  <r>
    <x v="3"/>
    <s v="f"/>
    <s v="Alpha"/>
    <x v="8"/>
    <n v="4"/>
    <n v="0.4"/>
  </r>
  <r>
    <x v="4"/>
    <s v="m"/>
    <s v="Alpha"/>
    <x v="32"/>
    <n v="1"/>
    <n v="1"/>
  </r>
  <r>
    <x v="4"/>
    <s v="m"/>
    <s v="Alpha"/>
    <x v="9"/>
    <n v="10"/>
    <n v="0.66666666666666663"/>
  </r>
  <r>
    <x v="4"/>
    <s v="m"/>
    <s v="Alpha"/>
    <x v="10"/>
    <n v="32"/>
    <n v="0.59259259259259256"/>
  </r>
  <r>
    <x v="4"/>
    <s v="m"/>
    <s v="Alpha"/>
    <x v="29"/>
    <n v="66"/>
    <n v="0.84615384615384615"/>
  </r>
  <r>
    <x v="4"/>
    <s v="m"/>
    <s v="Alpha"/>
    <x v="11"/>
    <n v="62"/>
    <n v="0.72941176470588232"/>
  </r>
  <r>
    <x v="4"/>
    <s v="m"/>
    <s v="Alpha"/>
    <x v="12"/>
    <n v="73"/>
    <n v="0.85882352941176465"/>
  </r>
  <r>
    <x v="4"/>
    <s v="m"/>
    <s v="Alpha"/>
    <x v="13"/>
    <n v="56"/>
    <n v="0.72727272727272729"/>
  </r>
  <r>
    <x v="4"/>
    <s v="m"/>
    <s v="Alpha"/>
    <x v="14"/>
    <n v="63"/>
    <n v="0.72413793103448276"/>
  </r>
  <r>
    <x v="4"/>
    <s v="m"/>
    <s v="Alpha"/>
    <x v="15"/>
    <n v="75"/>
    <n v="0.7142857142857143"/>
  </r>
  <r>
    <x v="4"/>
    <s v="m"/>
    <s v="Alpha"/>
    <x v="16"/>
    <n v="88"/>
    <n v="0.70399999999999996"/>
  </r>
  <r>
    <x v="4"/>
    <s v="m"/>
    <s v="Alpha"/>
    <x v="17"/>
    <n v="68"/>
    <n v="0.66019417475728159"/>
  </r>
  <r>
    <x v="4"/>
    <s v="m"/>
    <s v="Alpha"/>
    <x v="18"/>
    <n v="58"/>
    <n v="0.65909090909090906"/>
  </r>
  <r>
    <x v="4"/>
    <s v="m"/>
    <s v="Alpha"/>
    <x v="19"/>
    <n v="73"/>
    <n v="0.58870967741935487"/>
  </r>
  <r>
    <x v="4"/>
    <s v="m"/>
    <s v="Alpha"/>
    <x v="20"/>
    <n v="81"/>
    <n v="0.69827586206896552"/>
  </r>
  <r>
    <x v="4"/>
    <s v="m"/>
    <s v="Alpha"/>
    <x v="21"/>
    <n v="80"/>
    <n v="0.59701492537313428"/>
  </r>
  <r>
    <x v="4"/>
    <s v="m"/>
    <s v="Alpha"/>
    <x v="22"/>
    <n v="70"/>
    <n v="0.625"/>
  </r>
  <r>
    <x v="4"/>
    <s v="m"/>
    <s v="Alpha"/>
    <x v="23"/>
    <n v="82"/>
    <n v="0.65600000000000003"/>
  </r>
  <r>
    <x v="4"/>
    <s v="m"/>
    <s v="Alpha"/>
    <x v="24"/>
    <n v="78"/>
    <n v="0.70909090909090911"/>
  </r>
  <r>
    <x v="4"/>
    <s v="m"/>
    <s v="Alpha"/>
    <x v="25"/>
    <n v="62"/>
    <n v="0.53448275862068961"/>
  </r>
  <r>
    <x v="4"/>
    <s v="m"/>
    <s v="Alpha"/>
    <x v="26"/>
    <n v="59"/>
    <n v="0.59"/>
  </r>
  <r>
    <x v="4"/>
    <s v="m"/>
    <s v="Alpha"/>
    <x v="27"/>
    <n v="70"/>
    <n v="0.67307692307692313"/>
  </r>
  <r>
    <x v="4"/>
    <s v="m"/>
    <s v="Alpha"/>
    <x v="0"/>
    <n v="57"/>
    <n v="0.47899159663865548"/>
  </r>
  <r>
    <x v="4"/>
    <s v="m"/>
    <s v="Alpha"/>
    <x v="1"/>
    <n v="54"/>
    <n v="0.49541284403669728"/>
  </r>
  <r>
    <x v="4"/>
    <s v="m"/>
    <s v="Alpha"/>
    <x v="2"/>
    <n v="60"/>
    <n v="0.51724137931034486"/>
  </r>
  <r>
    <x v="4"/>
    <s v="m"/>
    <s v="Alpha"/>
    <x v="3"/>
    <n v="74"/>
    <n v="0.62184873949579833"/>
  </r>
  <r>
    <x v="4"/>
    <s v="m"/>
    <s v="Alpha"/>
    <x v="4"/>
    <n v="52"/>
    <n v="0.49523809523809526"/>
  </r>
  <r>
    <x v="4"/>
    <s v="m"/>
    <s v="Alpha"/>
    <x v="5"/>
    <n v="37"/>
    <n v="0.49333333333333335"/>
  </r>
  <r>
    <x v="4"/>
    <s v="m"/>
    <s v="Alpha"/>
    <x v="6"/>
    <n v="39"/>
    <n v="0.62903225806451613"/>
  </r>
  <r>
    <x v="4"/>
    <s v="m"/>
    <s v="Alpha"/>
    <x v="7"/>
    <n v="20"/>
    <n v="0.4"/>
  </r>
  <r>
    <x v="4"/>
    <s v="m"/>
    <s v="Alpha"/>
    <x v="30"/>
    <n v="4"/>
    <n v="0.4"/>
  </r>
  <r>
    <x v="4"/>
    <s v="m"/>
    <s v="Alpha"/>
    <x v="31"/>
    <n v="6"/>
    <n v="0.6"/>
  </r>
  <r>
    <x v="4"/>
    <s v="m"/>
    <s v="Alpha"/>
    <x v="8"/>
    <n v="5"/>
    <n v="0.5"/>
  </r>
  <r>
    <x v="4"/>
    <s v="m"/>
    <s v="Alpha"/>
    <x v="33"/>
    <n v="1"/>
    <n v="1"/>
  </r>
  <r>
    <x v="5"/>
    <s v="x"/>
    <s v="Alpha"/>
    <x v="12"/>
    <n v="1"/>
    <n v="1.1764705882352941E-2"/>
  </r>
  <r>
    <x v="5"/>
    <s v="x"/>
    <s v="Alpha"/>
    <x v="16"/>
    <n v="2"/>
    <n v="1.6E-2"/>
  </r>
  <r>
    <x v="5"/>
    <s v="x"/>
    <s v="Alpha"/>
    <x v="18"/>
    <n v="1"/>
    <n v="1.1363636363636364E-2"/>
  </r>
  <r>
    <x v="6"/>
    <m/>
    <m/>
    <x v="34"/>
    <m/>
    <m/>
  </r>
  <r>
    <x v="6"/>
    <m/>
    <m/>
    <x v="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B0801-6654-4101-A73F-C03C64C79197}" name="피벗 테이블2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K12" firstHeaderRow="1" firstDataRow="2" firstDataCol="1"/>
  <pivotFields count="6">
    <pivotField axis="axisRow" showAll="0" sortType="descending">
      <items count="8">
        <item x="1"/>
        <item x="2"/>
        <item x="0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6">
        <item x="32"/>
        <item x="28"/>
        <item x="9"/>
        <item x="10"/>
        <item x="2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0"/>
        <item x="1"/>
        <item x="2"/>
        <item x="3"/>
        <item x="4"/>
        <item x="5"/>
        <item x="6"/>
        <item x="7"/>
        <item x="30"/>
        <item x="31"/>
        <item x="8"/>
        <item x="33"/>
        <item x="34"/>
        <item t="default"/>
      </items>
    </pivotField>
    <pivotField showAll="0"/>
    <pivotField dataField="1" showAll="0"/>
  </pivotFields>
  <rowFields count="1">
    <field x="0"/>
  </rowFields>
  <rowItems count="8">
    <i>
      <x v="4"/>
    </i>
    <i>
      <x v="3"/>
    </i>
    <i>
      <x v="2"/>
    </i>
    <i>
      <x v="1"/>
    </i>
    <i>
      <x v="5"/>
    </i>
    <i>
      <x/>
    </i>
    <i>
      <x v="6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평균 : 상대빈도" fld="5" subtotal="average" baseField="0" baseItem="0" numFmtId="176"/>
  </dataFields>
  <formats count="11">
    <format dxfId="21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3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DD9F-956E-4CE9-B625-C8C472273641}">
  <dimension ref="A3:AK13"/>
  <sheetViews>
    <sheetView tabSelected="1" workbookViewId="0">
      <selection activeCell="A13" sqref="A13"/>
    </sheetView>
  </sheetViews>
  <sheetFormatPr defaultRowHeight="16.5" x14ac:dyDescent="0.3"/>
  <cols>
    <col min="1" max="1" width="15.25" bestFit="1" customWidth="1"/>
    <col min="2" max="3" width="13.125" bestFit="1" customWidth="1"/>
    <col min="4" max="5" width="14.875" bestFit="1" customWidth="1"/>
    <col min="6" max="6" width="13.125" bestFit="1" customWidth="1"/>
    <col min="7" max="7" width="14.875" bestFit="1" customWidth="1"/>
    <col min="8" max="8" width="13.125" bestFit="1" customWidth="1"/>
    <col min="9" max="11" width="14.875" bestFit="1" customWidth="1"/>
    <col min="12" max="12" width="13.125" bestFit="1" customWidth="1"/>
    <col min="13" max="13" width="14.875" bestFit="1" customWidth="1"/>
    <col min="14" max="14" width="13.125" bestFit="1" customWidth="1"/>
    <col min="15" max="23" width="14.875" bestFit="1" customWidth="1"/>
    <col min="24" max="24" width="13.125" bestFit="1" customWidth="1"/>
    <col min="25" max="26" width="14.875" bestFit="1" customWidth="1"/>
    <col min="27" max="27" width="13.125" bestFit="1" customWidth="1"/>
    <col min="28" max="31" width="14.875" bestFit="1" customWidth="1"/>
    <col min="32" max="33" width="13.125" bestFit="1" customWidth="1"/>
    <col min="34" max="34" width="14.875" bestFit="1" customWidth="1"/>
    <col min="35" max="35" width="9.5" bestFit="1" customWidth="1"/>
    <col min="36" max="36" width="11.25" bestFit="1" customWidth="1"/>
    <col min="37" max="37" width="14.875" bestFit="1" customWidth="1"/>
  </cols>
  <sheetData>
    <row r="3" spans="1:37" x14ac:dyDescent="0.3">
      <c r="A3" s="2" t="s">
        <v>24</v>
      </c>
      <c r="B3" s="2" t="s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">
      <c r="A4" s="2" t="s">
        <v>14</v>
      </c>
      <c r="B4" s="1">
        <v>1987</v>
      </c>
      <c r="C4" s="1">
        <v>1988</v>
      </c>
      <c r="D4" s="1">
        <v>1989</v>
      </c>
      <c r="E4" s="1">
        <v>1990</v>
      </c>
      <c r="F4" s="1">
        <v>1991</v>
      </c>
      <c r="G4" s="1">
        <v>1992</v>
      </c>
      <c r="H4" s="1">
        <v>1993</v>
      </c>
      <c r="I4" s="1">
        <v>1994</v>
      </c>
      <c r="J4" s="1">
        <v>1995</v>
      </c>
      <c r="K4" s="1">
        <v>1996</v>
      </c>
      <c r="L4" s="1">
        <v>1997</v>
      </c>
      <c r="M4" s="1">
        <v>1998</v>
      </c>
      <c r="N4" s="1">
        <v>1999</v>
      </c>
      <c r="O4" s="1">
        <v>2000</v>
      </c>
      <c r="P4" s="1">
        <v>2001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1">
        <v>2017</v>
      </c>
      <c r="AG4" s="1">
        <v>2018</v>
      </c>
      <c r="AH4" s="1">
        <v>2019</v>
      </c>
      <c r="AI4" s="3" t="s">
        <v>10</v>
      </c>
      <c r="AJ4" s="3" t="s">
        <v>21</v>
      </c>
      <c r="AK4" s="3" t="s">
        <v>22</v>
      </c>
    </row>
    <row r="5" spans="1:37" x14ac:dyDescent="0.3">
      <c r="A5" s="4" t="s">
        <v>19</v>
      </c>
      <c r="B5" s="3">
        <v>1</v>
      </c>
      <c r="C5" s="3"/>
      <c r="D5" s="3">
        <v>0.66666666666666663</v>
      </c>
      <c r="E5" s="3">
        <v>0.59259259259259256</v>
      </c>
      <c r="F5" s="3">
        <v>0.84615384615384615</v>
      </c>
      <c r="G5" s="3">
        <v>0.72941176470588232</v>
      </c>
      <c r="H5" s="3">
        <v>0.85882352941176465</v>
      </c>
      <c r="I5" s="3">
        <v>0.72727272727272729</v>
      </c>
      <c r="J5" s="3">
        <v>0.72413793103448276</v>
      </c>
      <c r="K5" s="3">
        <v>0.7142857142857143</v>
      </c>
      <c r="L5" s="3">
        <v>0.70399999999999996</v>
      </c>
      <c r="M5" s="3">
        <v>0.66019417475728159</v>
      </c>
      <c r="N5" s="3">
        <v>0.65909090909090906</v>
      </c>
      <c r="O5" s="3">
        <v>0.58870967741935487</v>
      </c>
      <c r="P5" s="3">
        <v>0.69827586206896552</v>
      </c>
      <c r="Q5" s="3">
        <v>0.59701492537313428</v>
      </c>
      <c r="R5" s="3">
        <v>0.625</v>
      </c>
      <c r="S5" s="3">
        <v>0.65600000000000003</v>
      </c>
      <c r="T5" s="3">
        <v>0.70909090909090911</v>
      </c>
      <c r="U5" s="3">
        <v>0.53448275862068961</v>
      </c>
      <c r="V5" s="3">
        <v>0.59</v>
      </c>
      <c r="W5" s="3">
        <v>0.67307692307692313</v>
      </c>
      <c r="X5" s="3">
        <v>0.47899159663865548</v>
      </c>
      <c r="Y5" s="3">
        <v>0.49541284403669728</v>
      </c>
      <c r="Z5" s="3">
        <v>0.51724137931034486</v>
      </c>
      <c r="AA5" s="3">
        <v>0.62184873949579833</v>
      </c>
      <c r="AB5" s="3">
        <v>0.49523809523809526</v>
      </c>
      <c r="AC5" s="3">
        <v>0.49333333333333335</v>
      </c>
      <c r="AD5" s="3">
        <v>0.62903225806451613</v>
      </c>
      <c r="AE5" s="3">
        <v>0.4</v>
      </c>
      <c r="AF5" s="3">
        <v>0.4</v>
      </c>
      <c r="AG5" s="3">
        <v>0.6</v>
      </c>
      <c r="AH5" s="3">
        <v>0.5</v>
      </c>
      <c r="AI5" s="3">
        <v>1</v>
      </c>
      <c r="AJ5" s="3"/>
      <c r="AK5" s="3">
        <v>0.64198118659816006</v>
      </c>
    </row>
    <row r="6" spans="1:37" x14ac:dyDescent="0.3">
      <c r="A6" s="4" t="s">
        <v>18</v>
      </c>
      <c r="B6" s="3"/>
      <c r="C6" s="3">
        <v>1</v>
      </c>
      <c r="D6" s="3">
        <v>0.2</v>
      </c>
      <c r="E6" s="3">
        <v>0.3888888888888889</v>
      </c>
      <c r="F6" s="3">
        <v>0.15384615384615385</v>
      </c>
      <c r="G6" s="3">
        <v>0.22352941176470589</v>
      </c>
      <c r="H6" s="3">
        <v>0.11764705882352941</v>
      </c>
      <c r="I6" s="3">
        <v>0.20779220779220781</v>
      </c>
      <c r="J6" s="3">
        <v>0.21839080459770116</v>
      </c>
      <c r="K6" s="3">
        <v>0.22857142857142856</v>
      </c>
      <c r="L6" s="3">
        <v>0.216</v>
      </c>
      <c r="M6" s="3">
        <v>0.28155339805825241</v>
      </c>
      <c r="N6" s="3">
        <v>0.25</v>
      </c>
      <c r="O6" s="3">
        <v>0.34677419354838712</v>
      </c>
      <c r="P6" s="3">
        <v>0.25</v>
      </c>
      <c r="Q6" s="3">
        <v>0.29850746268656714</v>
      </c>
      <c r="R6" s="3">
        <v>0.33035714285714285</v>
      </c>
      <c r="S6" s="3">
        <v>0.25600000000000001</v>
      </c>
      <c r="T6" s="3">
        <v>0.25454545454545452</v>
      </c>
      <c r="U6" s="3">
        <v>0.39655172413793105</v>
      </c>
      <c r="V6" s="3">
        <v>0.4</v>
      </c>
      <c r="W6" s="3">
        <v>0.31730769230769229</v>
      </c>
      <c r="X6" s="3">
        <v>0.47899159663865548</v>
      </c>
      <c r="Y6" s="3">
        <v>0.46788990825688076</v>
      </c>
      <c r="Z6" s="3">
        <v>0.43965517241379309</v>
      </c>
      <c r="AA6" s="3">
        <v>0.33613445378151263</v>
      </c>
      <c r="AB6" s="3">
        <v>0.43809523809523809</v>
      </c>
      <c r="AC6" s="3">
        <v>0.38666666666666666</v>
      </c>
      <c r="AD6" s="3">
        <v>0.29032258064516131</v>
      </c>
      <c r="AE6" s="3">
        <v>0.5</v>
      </c>
      <c r="AF6" s="3">
        <v>0.6</v>
      </c>
      <c r="AG6" s="3">
        <v>0.4</v>
      </c>
      <c r="AH6" s="3">
        <v>0.4</v>
      </c>
      <c r="AI6" s="3"/>
      <c r="AJ6" s="3"/>
      <c r="AK6" s="3">
        <v>0.34606308246637357</v>
      </c>
    </row>
    <row r="7" spans="1:37" x14ac:dyDescent="0.3">
      <c r="A7" s="4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8.4033613445378148E-3</v>
      </c>
      <c r="Y7" s="3">
        <v>3.669724770642202E-2</v>
      </c>
      <c r="Z7" s="3">
        <v>4.3103448275862072E-2</v>
      </c>
      <c r="AA7" s="3">
        <v>3.3613445378151259E-2</v>
      </c>
      <c r="AB7" s="3">
        <v>6.6666666666666666E-2</v>
      </c>
      <c r="AC7" s="3">
        <v>0.12</v>
      </c>
      <c r="AD7" s="3">
        <v>8.0645161290322578E-2</v>
      </c>
      <c r="AE7" s="3">
        <v>0.1</v>
      </c>
      <c r="AF7" s="3"/>
      <c r="AG7" s="3"/>
      <c r="AH7" s="3">
        <v>0.1</v>
      </c>
      <c r="AI7" s="3"/>
      <c r="AJ7" s="3"/>
      <c r="AK7" s="3">
        <v>6.5458814517995817E-2</v>
      </c>
    </row>
    <row r="8" spans="1:37" x14ac:dyDescent="0.3">
      <c r="A8" s="4" t="s">
        <v>16</v>
      </c>
      <c r="B8" s="3"/>
      <c r="C8" s="3"/>
      <c r="D8" s="3">
        <v>0.13333333333333333</v>
      </c>
      <c r="E8" s="3">
        <v>1.8518518518518517E-2</v>
      </c>
      <c r="F8" s="3"/>
      <c r="G8" s="3">
        <v>4.7058823529411764E-2</v>
      </c>
      <c r="H8" s="3">
        <v>1.1764705882352941E-2</v>
      </c>
      <c r="I8" s="3">
        <v>6.4935064935064929E-2</v>
      </c>
      <c r="J8" s="3">
        <v>5.7471264367816091E-2</v>
      </c>
      <c r="K8" s="3">
        <v>5.7142857142857141E-2</v>
      </c>
      <c r="L8" s="3">
        <v>6.4000000000000001E-2</v>
      </c>
      <c r="M8" s="3">
        <v>5.8252427184466021E-2</v>
      </c>
      <c r="N8" s="3">
        <v>7.9545454545454544E-2</v>
      </c>
      <c r="O8" s="3">
        <v>6.4516129032258063E-2</v>
      </c>
      <c r="P8" s="3">
        <v>5.1724137931034482E-2</v>
      </c>
      <c r="Q8" s="3">
        <v>0.1044776119402985</v>
      </c>
      <c r="R8" s="3">
        <v>4.4642857142857144E-2</v>
      </c>
      <c r="S8" s="3">
        <v>8.7999999999999995E-2</v>
      </c>
      <c r="T8" s="3">
        <v>3.6363636363636362E-2</v>
      </c>
      <c r="U8" s="3">
        <v>6.8965517241379309E-2</v>
      </c>
      <c r="V8" s="3">
        <v>0.01</v>
      </c>
      <c r="W8" s="3">
        <v>9.6153846153846159E-3</v>
      </c>
      <c r="X8" s="3">
        <v>3.3613445378151259E-2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>
        <v>5.5197058454213757E-2</v>
      </c>
    </row>
    <row r="9" spans="1:37" x14ac:dyDescent="0.3">
      <c r="A9" s="4" t="s">
        <v>20</v>
      </c>
      <c r="B9" s="3"/>
      <c r="C9" s="3"/>
      <c r="D9" s="3"/>
      <c r="E9" s="3"/>
      <c r="F9" s="3"/>
      <c r="G9" s="3"/>
      <c r="H9" s="3">
        <v>1.1764705882352941E-2</v>
      </c>
      <c r="I9" s="3"/>
      <c r="J9" s="3"/>
      <c r="K9" s="3"/>
      <c r="L9" s="3">
        <v>1.6E-2</v>
      </c>
      <c r="M9" s="3"/>
      <c r="N9" s="3">
        <v>1.1363636363636364E-2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>
        <v>1.3042780748663102E-2</v>
      </c>
    </row>
    <row r="10" spans="1:37" x14ac:dyDescent="0.3">
      <c r="A10" s="4" t="s">
        <v>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8.4033613445378148E-3</v>
      </c>
      <c r="AB10" s="3"/>
      <c r="AC10" s="3"/>
      <c r="AD10" s="3"/>
      <c r="AE10" s="3"/>
      <c r="AF10" s="3"/>
      <c r="AG10" s="3"/>
      <c r="AH10" s="3"/>
      <c r="AI10" s="3"/>
      <c r="AJ10" s="3"/>
      <c r="AK10" s="3">
        <v>8.4033613445378148E-3</v>
      </c>
    </row>
    <row r="11" spans="1:37" x14ac:dyDescent="0.3">
      <c r="A11" s="4" t="s">
        <v>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">
      <c r="A12" s="4" t="s">
        <v>22</v>
      </c>
      <c r="B12" s="3">
        <v>1</v>
      </c>
      <c r="C12" s="3">
        <v>1</v>
      </c>
      <c r="D12" s="3">
        <v>0.33333333333333331</v>
      </c>
      <c r="E12" s="3">
        <v>0.33333333333333331</v>
      </c>
      <c r="F12" s="3">
        <v>0.5</v>
      </c>
      <c r="G12" s="3">
        <v>0.33333333333333331</v>
      </c>
      <c r="H12" s="3">
        <v>0.24999999999999997</v>
      </c>
      <c r="I12" s="3">
        <v>0.33333333333333331</v>
      </c>
      <c r="J12" s="3">
        <v>0.33333333333333331</v>
      </c>
      <c r="K12" s="3">
        <v>0.33333333333333331</v>
      </c>
      <c r="L12" s="3">
        <v>0.25</v>
      </c>
      <c r="M12" s="3">
        <v>0.33333333333333331</v>
      </c>
      <c r="N12" s="3">
        <v>0.24999999999999997</v>
      </c>
      <c r="O12" s="3">
        <v>0.33333333333333331</v>
      </c>
      <c r="P12" s="3">
        <v>0.33333333333333331</v>
      </c>
      <c r="Q12" s="3">
        <v>0.33333333333333331</v>
      </c>
      <c r="R12" s="3">
        <v>0.33333333333333331</v>
      </c>
      <c r="S12" s="3">
        <v>0.33333333333333331</v>
      </c>
      <c r="T12" s="3">
        <v>0.33333333333333331</v>
      </c>
      <c r="U12" s="3">
        <v>0.33333333333333331</v>
      </c>
      <c r="V12" s="3">
        <v>0.33333333333333331</v>
      </c>
      <c r="W12" s="3">
        <v>0.33333333333333331</v>
      </c>
      <c r="X12" s="3">
        <v>0.25</v>
      </c>
      <c r="Y12" s="3">
        <v>0.33333333333333331</v>
      </c>
      <c r="Z12" s="3">
        <v>0.33333333333333331</v>
      </c>
      <c r="AA12" s="3">
        <v>0.25</v>
      </c>
      <c r="AB12" s="3">
        <v>0.33333333333333331</v>
      </c>
      <c r="AC12" s="3">
        <v>0.33333333333333331</v>
      </c>
      <c r="AD12" s="3">
        <v>0.33333333333333331</v>
      </c>
      <c r="AE12" s="3">
        <v>0.33333333333333331</v>
      </c>
      <c r="AF12" s="3">
        <v>0.5</v>
      </c>
      <c r="AG12" s="3">
        <v>0.5</v>
      </c>
      <c r="AH12" s="3">
        <v>0.33333333333333331</v>
      </c>
      <c r="AI12" s="3">
        <v>1</v>
      </c>
      <c r="AJ12" s="3"/>
      <c r="AK12" s="3">
        <v>0.34693877551020408</v>
      </c>
    </row>
    <row r="13" spans="1:37" x14ac:dyDescent="0.3">
      <c r="A13" s="4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B28-E6E1-46D9-81F3-59AB976E540B}">
  <dimension ref="A1:G99"/>
  <sheetViews>
    <sheetView workbookViewId="0">
      <selection sqref="A1:F1048576"/>
    </sheetView>
  </sheetViews>
  <sheetFormatPr defaultRowHeight="16.5" x14ac:dyDescent="0.3"/>
  <sheetData>
    <row r="1" spans="1:7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11</v>
      </c>
    </row>
    <row r="2" spans="1:7" x14ac:dyDescent="0.3">
      <c r="A2" t="str">
        <f>B2&amp;"_"&amp;C2</f>
        <v>_Punctuation</v>
      </c>
      <c r="C2" t="s">
        <v>4</v>
      </c>
      <c r="D2">
        <v>2009</v>
      </c>
      <c r="E2">
        <v>1</v>
      </c>
      <c r="F2">
        <f>E2/SUMIF(D:D,D2,E:E)</f>
        <v>8.4033613445378148E-3</v>
      </c>
      <c r="G2" t="str">
        <f>REPT(B2&amp;" ",E2)</f>
        <v xml:space="preserve"> </v>
      </c>
    </row>
    <row r="3" spans="1:7" x14ac:dyDescent="0.3">
      <c r="A3" t="str">
        <f t="shared" ref="A3:A66" si="0">B3&amp;"_"&amp;C3</f>
        <v>_Punctuation</v>
      </c>
      <c r="C3" t="s">
        <v>4</v>
      </c>
      <c r="D3">
        <v>2010</v>
      </c>
      <c r="E3">
        <v>4</v>
      </c>
      <c r="F3">
        <f>E3/SUMIF(D:D,D3,E:E)</f>
        <v>3.669724770642202E-2</v>
      </c>
      <c r="G3" t="str">
        <f t="shared" ref="G3:G66" si="1">REPT(B3&amp;" ",E3)</f>
        <v xml:space="preserve">    </v>
      </c>
    </row>
    <row r="4" spans="1:7" x14ac:dyDescent="0.3">
      <c r="A4" t="str">
        <f t="shared" si="0"/>
        <v>_Punctuation</v>
      </c>
      <c r="C4" t="s">
        <v>4</v>
      </c>
      <c r="D4">
        <v>2011</v>
      </c>
      <c r="E4">
        <v>5</v>
      </c>
      <c r="F4">
        <f>E4/SUMIF(D:D,D4,E:E)</f>
        <v>4.3103448275862072E-2</v>
      </c>
      <c r="G4" t="str">
        <f t="shared" si="1"/>
        <v xml:space="preserve">     </v>
      </c>
    </row>
    <row r="5" spans="1:7" x14ac:dyDescent="0.3">
      <c r="A5" t="str">
        <f t="shared" si="0"/>
        <v>_Punctuation</v>
      </c>
      <c r="C5" t="s">
        <v>4</v>
      </c>
      <c r="D5">
        <v>2012</v>
      </c>
      <c r="E5">
        <v>4</v>
      </c>
      <c r="F5">
        <f>E5/SUMIF(D:D,D5,E:E)</f>
        <v>3.3613445378151259E-2</v>
      </c>
      <c r="G5" t="str">
        <f t="shared" si="1"/>
        <v xml:space="preserve">    </v>
      </c>
    </row>
    <row r="6" spans="1:7" x14ac:dyDescent="0.3">
      <c r="A6" t="str">
        <f t="shared" si="0"/>
        <v>_Punctuation</v>
      </c>
      <c r="C6" t="s">
        <v>4</v>
      </c>
      <c r="D6">
        <v>2013</v>
      </c>
      <c r="E6">
        <v>7</v>
      </c>
      <c r="F6">
        <f>E6/SUMIF(D:D,D6,E:E)</f>
        <v>6.6666666666666666E-2</v>
      </c>
      <c r="G6" t="str">
        <f t="shared" si="1"/>
        <v xml:space="preserve">       </v>
      </c>
    </row>
    <row r="7" spans="1:7" x14ac:dyDescent="0.3">
      <c r="A7" t="str">
        <f t="shared" si="0"/>
        <v>_Punctuation</v>
      </c>
      <c r="C7" t="s">
        <v>4</v>
      </c>
      <c r="D7">
        <v>2014</v>
      </c>
      <c r="E7">
        <v>9</v>
      </c>
      <c r="F7">
        <f>E7/SUMIF(D:D,D7,E:E)</f>
        <v>0.12</v>
      </c>
      <c r="G7" t="str">
        <f t="shared" si="1"/>
        <v xml:space="preserve">         </v>
      </c>
    </row>
    <row r="8" spans="1:7" x14ac:dyDescent="0.3">
      <c r="A8" t="str">
        <f t="shared" si="0"/>
        <v>_Punctuation</v>
      </c>
      <c r="C8" t="s">
        <v>4</v>
      </c>
      <c r="D8">
        <v>2015</v>
      </c>
      <c r="E8">
        <v>5</v>
      </c>
      <c r="F8">
        <f>E8/SUMIF(D:D,D8,E:E)</f>
        <v>8.0645161290322578E-2</v>
      </c>
      <c r="G8" t="str">
        <f t="shared" si="1"/>
        <v xml:space="preserve">     </v>
      </c>
    </row>
    <row r="9" spans="1:7" x14ac:dyDescent="0.3">
      <c r="A9" t="str">
        <f t="shared" si="0"/>
        <v>_Punctuation</v>
      </c>
      <c r="C9" t="s">
        <v>4</v>
      </c>
      <c r="D9">
        <v>2016</v>
      </c>
      <c r="E9">
        <v>5</v>
      </c>
      <c r="F9">
        <f>E9/SUMIF(D:D,D9,E:E)</f>
        <v>0.1</v>
      </c>
      <c r="G9" t="str">
        <f t="shared" si="1"/>
        <v xml:space="preserve">     </v>
      </c>
    </row>
    <row r="10" spans="1:7" x14ac:dyDescent="0.3">
      <c r="A10" t="str">
        <f t="shared" si="0"/>
        <v>_Punctuation</v>
      </c>
      <c r="C10" t="s">
        <v>4</v>
      </c>
      <c r="D10">
        <v>2019</v>
      </c>
      <c r="E10">
        <v>1</v>
      </c>
      <c r="F10">
        <f>E10/SUMIF(D:D,D10,E:E)</f>
        <v>0.1</v>
      </c>
      <c r="G10" t="str">
        <f t="shared" si="1"/>
        <v xml:space="preserve"> </v>
      </c>
    </row>
    <row r="11" spans="1:7" x14ac:dyDescent="0.3">
      <c r="A11" t="str">
        <f t="shared" si="0"/>
        <v>._Punctuation</v>
      </c>
      <c r="B11" t="s">
        <v>5</v>
      </c>
      <c r="C11" t="s">
        <v>4</v>
      </c>
      <c r="D11">
        <v>2012</v>
      </c>
      <c r="E11">
        <v>1</v>
      </c>
      <c r="F11">
        <f>E11/SUMIF(D:D,D11,E:E)</f>
        <v>8.4033613445378148E-3</v>
      </c>
      <c r="G11" t="str">
        <f t="shared" si="1"/>
        <v xml:space="preserve">. </v>
      </c>
    </row>
    <row r="12" spans="1:7" x14ac:dyDescent="0.3">
      <c r="A12" t="str">
        <f t="shared" si="0"/>
        <v>/_Punctuation</v>
      </c>
      <c r="B12" t="s">
        <v>6</v>
      </c>
      <c r="C12" t="s">
        <v>4</v>
      </c>
      <c r="D12">
        <v>1989</v>
      </c>
      <c r="E12">
        <v>2</v>
      </c>
      <c r="F12">
        <f>E12/SUMIF(D:D,D12,E:E)</f>
        <v>0.13333333333333333</v>
      </c>
      <c r="G12" t="str">
        <f t="shared" si="1"/>
        <v xml:space="preserve">/ / </v>
      </c>
    </row>
    <row r="13" spans="1:7" x14ac:dyDescent="0.3">
      <c r="A13" t="str">
        <f t="shared" si="0"/>
        <v>/_Punctuation</v>
      </c>
      <c r="B13" t="s">
        <v>6</v>
      </c>
      <c r="C13" t="s">
        <v>4</v>
      </c>
      <c r="D13">
        <v>1990</v>
      </c>
      <c r="E13">
        <v>1</v>
      </c>
      <c r="F13">
        <f>E13/SUMIF(D:D,D13,E:E)</f>
        <v>1.8518518518518517E-2</v>
      </c>
      <c r="G13" t="str">
        <f t="shared" si="1"/>
        <v xml:space="preserve">/ </v>
      </c>
    </row>
    <row r="14" spans="1:7" x14ac:dyDescent="0.3">
      <c r="A14" t="str">
        <f t="shared" si="0"/>
        <v>/_Punctuation</v>
      </c>
      <c r="B14" t="s">
        <v>6</v>
      </c>
      <c r="C14" t="s">
        <v>4</v>
      </c>
      <c r="D14">
        <v>1992</v>
      </c>
      <c r="E14">
        <v>4</v>
      </c>
      <c r="F14">
        <f>E14/SUMIF(D:D,D14,E:E)</f>
        <v>4.7058823529411764E-2</v>
      </c>
      <c r="G14" t="str">
        <f t="shared" si="1"/>
        <v xml:space="preserve">/ / / / </v>
      </c>
    </row>
    <row r="15" spans="1:7" x14ac:dyDescent="0.3">
      <c r="A15" t="str">
        <f t="shared" si="0"/>
        <v>/_Punctuation</v>
      </c>
      <c r="B15" t="s">
        <v>6</v>
      </c>
      <c r="C15" t="s">
        <v>4</v>
      </c>
      <c r="D15">
        <v>1993</v>
      </c>
      <c r="E15">
        <v>1</v>
      </c>
      <c r="F15">
        <f>E15/SUMIF(D:D,D15,E:E)</f>
        <v>1.1764705882352941E-2</v>
      </c>
      <c r="G15" t="str">
        <f t="shared" si="1"/>
        <v xml:space="preserve">/ </v>
      </c>
    </row>
    <row r="16" spans="1:7" x14ac:dyDescent="0.3">
      <c r="A16" t="str">
        <f t="shared" si="0"/>
        <v>/_Punctuation</v>
      </c>
      <c r="B16" t="s">
        <v>6</v>
      </c>
      <c r="C16" t="s">
        <v>4</v>
      </c>
      <c r="D16">
        <v>1994</v>
      </c>
      <c r="E16">
        <v>5</v>
      </c>
      <c r="F16">
        <f>E16/SUMIF(D:D,D16,E:E)</f>
        <v>6.4935064935064929E-2</v>
      </c>
      <c r="G16" t="str">
        <f t="shared" si="1"/>
        <v xml:space="preserve">/ / / / / </v>
      </c>
    </row>
    <row r="17" spans="1:7" x14ac:dyDescent="0.3">
      <c r="A17" t="str">
        <f t="shared" si="0"/>
        <v>/_Punctuation</v>
      </c>
      <c r="B17" t="s">
        <v>6</v>
      </c>
      <c r="C17" t="s">
        <v>4</v>
      </c>
      <c r="D17">
        <v>1995</v>
      </c>
      <c r="E17">
        <v>5</v>
      </c>
      <c r="F17">
        <f>E17/SUMIF(D:D,D17,E:E)</f>
        <v>5.7471264367816091E-2</v>
      </c>
      <c r="G17" t="str">
        <f t="shared" si="1"/>
        <v xml:space="preserve">/ / / / / </v>
      </c>
    </row>
    <row r="18" spans="1:7" x14ac:dyDescent="0.3">
      <c r="A18" t="str">
        <f t="shared" si="0"/>
        <v>/_Punctuation</v>
      </c>
      <c r="B18" t="s">
        <v>6</v>
      </c>
      <c r="C18" t="s">
        <v>4</v>
      </c>
      <c r="D18">
        <v>1996</v>
      </c>
      <c r="E18">
        <v>6</v>
      </c>
      <c r="F18">
        <f>E18/SUMIF(D:D,D18,E:E)</f>
        <v>5.7142857142857141E-2</v>
      </c>
      <c r="G18" t="str">
        <f t="shared" si="1"/>
        <v xml:space="preserve">/ / / / / / </v>
      </c>
    </row>
    <row r="19" spans="1:7" x14ac:dyDescent="0.3">
      <c r="A19" t="str">
        <f t="shared" si="0"/>
        <v>/_Punctuation</v>
      </c>
      <c r="B19" t="s">
        <v>6</v>
      </c>
      <c r="C19" t="s">
        <v>4</v>
      </c>
      <c r="D19">
        <v>1997</v>
      </c>
      <c r="E19">
        <v>8</v>
      </c>
      <c r="F19">
        <f>E19/SUMIF(D:D,D19,E:E)</f>
        <v>6.4000000000000001E-2</v>
      </c>
      <c r="G19" t="str">
        <f t="shared" si="1"/>
        <v xml:space="preserve">/ / / / / / / / </v>
      </c>
    </row>
    <row r="20" spans="1:7" x14ac:dyDescent="0.3">
      <c r="A20" t="str">
        <f t="shared" si="0"/>
        <v>/_Punctuation</v>
      </c>
      <c r="B20" t="s">
        <v>6</v>
      </c>
      <c r="C20" t="s">
        <v>4</v>
      </c>
      <c r="D20">
        <v>1998</v>
      </c>
      <c r="E20">
        <v>6</v>
      </c>
      <c r="F20">
        <f>E20/SUMIF(D:D,D20,E:E)</f>
        <v>5.8252427184466021E-2</v>
      </c>
      <c r="G20" t="str">
        <f t="shared" si="1"/>
        <v xml:space="preserve">/ / / / / / </v>
      </c>
    </row>
    <row r="21" spans="1:7" x14ac:dyDescent="0.3">
      <c r="A21" t="str">
        <f t="shared" si="0"/>
        <v>/_Punctuation</v>
      </c>
      <c r="B21" t="s">
        <v>6</v>
      </c>
      <c r="C21" t="s">
        <v>4</v>
      </c>
      <c r="D21">
        <v>1999</v>
      </c>
      <c r="E21">
        <v>7</v>
      </c>
      <c r="F21">
        <f>E21/SUMIF(D:D,D21,E:E)</f>
        <v>7.9545454545454544E-2</v>
      </c>
      <c r="G21" t="str">
        <f t="shared" si="1"/>
        <v xml:space="preserve">/ / / / / / / </v>
      </c>
    </row>
    <row r="22" spans="1:7" x14ac:dyDescent="0.3">
      <c r="A22" t="str">
        <f t="shared" si="0"/>
        <v>/_Punctuation</v>
      </c>
      <c r="B22" t="s">
        <v>6</v>
      </c>
      <c r="C22" t="s">
        <v>4</v>
      </c>
      <c r="D22">
        <v>2000</v>
      </c>
      <c r="E22">
        <v>8</v>
      </c>
      <c r="F22">
        <f>E22/SUMIF(D:D,D22,E:E)</f>
        <v>6.4516129032258063E-2</v>
      </c>
      <c r="G22" t="str">
        <f t="shared" si="1"/>
        <v xml:space="preserve">/ / / / / / / / </v>
      </c>
    </row>
    <row r="23" spans="1:7" x14ac:dyDescent="0.3">
      <c r="A23" t="str">
        <f t="shared" si="0"/>
        <v>/_Punctuation</v>
      </c>
      <c r="B23" t="s">
        <v>6</v>
      </c>
      <c r="C23" t="s">
        <v>4</v>
      </c>
      <c r="D23">
        <v>2001</v>
      </c>
      <c r="E23">
        <v>6</v>
      </c>
      <c r="F23">
        <f>E23/SUMIF(D:D,D23,E:E)</f>
        <v>5.1724137931034482E-2</v>
      </c>
      <c r="G23" t="str">
        <f t="shared" si="1"/>
        <v xml:space="preserve">/ / / / / / </v>
      </c>
    </row>
    <row r="24" spans="1:7" x14ac:dyDescent="0.3">
      <c r="A24" t="str">
        <f t="shared" si="0"/>
        <v>/_Punctuation</v>
      </c>
      <c r="B24" t="s">
        <v>6</v>
      </c>
      <c r="C24" t="s">
        <v>4</v>
      </c>
      <c r="D24">
        <v>2002</v>
      </c>
      <c r="E24">
        <v>14</v>
      </c>
      <c r="F24">
        <f>E24/SUMIF(D:D,D24,E:E)</f>
        <v>0.1044776119402985</v>
      </c>
      <c r="G24" t="str">
        <f t="shared" si="1"/>
        <v xml:space="preserve">/ / / / / / / / / / / / / / </v>
      </c>
    </row>
    <row r="25" spans="1:7" x14ac:dyDescent="0.3">
      <c r="A25" t="str">
        <f t="shared" si="0"/>
        <v>/_Punctuation</v>
      </c>
      <c r="B25" t="s">
        <v>6</v>
      </c>
      <c r="C25" t="s">
        <v>4</v>
      </c>
      <c r="D25">
        <v>2003</v>
      </c>
      <c r="E25">
        <v>5</v>
      </c>
      <c r="F25">
        <f>E25/SUMIF(D:D,D25,E:E)</f>
        <v>4.4642857142857144E-2</v>
      </c>
      <c r="G25" t="str">
        <f t="shared" si="1"/>
        <v xml:space="preserve">/ / / / / </v>
      </c>
    </row>
    <row r="26" spans="1:7" x14ac:dyDescent="0.3">
      <c r="A26" t="str">
        <f t="shared" si="0"/>
        <v>/_Punctuation</v>
      </c>
      <c r="B26" t="s">
        <v>6</v>
      </c>
      <c r="C26" t="s">
        <v>4</v>
      </c>
      <c r="D26">
        <v>2004</v>
      </c>
      <c r="E26">
        <v>11</v>
      </c>
      <c r="F26">
        <f>E26/SUMIF(D:D,D26,E:E)</f>
        <v>8.7999999999999995E-2</v>
      </c>
      <c r="G26" t="str">
        <f t="shared" si="1"/>
        <v xml:space="preserve">/ / / / / / / / / / / </v>
      </c>
    </row>
    <row r="27" spans="1:7" x14ac:dyDescent="0.3">
      <c r="A27" t="str">
        <f t="shared" si="0"/>
        <v>/_Punctuation</v>
      </c>
      <c r="B27" t="s">
        <v>6</v>
      </c>
      <c r="C27" t="s">
        <v>4</v>
      </c>
      <c r="D27">
        <v>2005</v>
      </c>
      <c r="E27">
        <v>4</v>
      </c>
      <c r="F27">
        <f>E27/SUMIF(D:D,D27,E:E)</f>
        <v>3.6363636363636362E-2</v>
      </c>
      <c r="G27" t="str">
        <f t="shared" si="1"/>
        <v xml:space="preserve">/ / / / </v>
      </c>
    </row>
    <row r="28" spans="1:7" x14ac:dyDescent="0.3">
      <c r="A28" t="str">
        <f t="shared" si="0"/>
        <v>/_Punctuation</v>
      </c>
      <c r="B28" t="s">
        <v>6</v>
      </c>
      <c r="C28" t="s">
        <v>4</v>
      </c>
      <c r="D28">
        <v>2006</v>
      </c>
      <c r="E28">
        <v>8</v>
      </c>
      <c r="F28">
        <f>E28/SUMIF(D:D,D28,E:E)</f>
        <v>6.8965517241379309E-2</v>
      </c>
      <c r="G28" t="str">
        <f t="shared" si="1"/>
        <v xml:space="preserve">/ / / / / / / / </v>
      </c>
    </row>
    <row r="29" spans="1:7" x14ac:dyDescent="0.3">
      <c r="A29" t="str">
        <f t="shared" si="0"/>
        <v>/_Punctuation</v>
      </c>
      <c r="B29" t="s">
        <v>6</v>
      </c>
      <c r="C29" t="s">
        <v>4</v>
      </c>
      <c r="D29">
        <v>2007</v>
      </c>
      <c r="E29">
        <v>1</v>
      </c>
      <c r="F29">
        <f>E29/SUMIF(D:D,D29,E:E)</f>
        <v>0.01</v>
      </c>
      <c r="G29" t="str">
        <f t="shared" si="1"/>
        <v xml:space="preserve">/ </v>
      </c>
    </row>
    <row r="30" spans="1:7" x14ac:dyDescent="0.3">
      <c r="A30" t="str">
        <f t="shared" si="0"/>
        <v>/_Punctuation</v>
      </c>
      <c r="B30" t="s">
        <v>6</v>
      </c>
      <c r="C30" t="s">
        <v>4</v>
      </c>
      <c r="D30">
        <v>2008</v>
      </c>
      <c r="E30">
        <v>1</v>
      </c>
      <c r="F30">
        <f>E30/SUMIF(D:D,D30,E:E)</f>
        <v>9.6153846153846159E-3</v>
      </c>
      <c r="G30" t="str">
        <f t="shared" si="1"/>
        <v xml:space="preserve">/ </v>
      </c>
    </row>
    <row r="31" spans="1:7" x14ac:dyDescent="0.3">
      <c r="A31" t="str">
        <f t="shared" si="0"/>
        <v>/_Punctuation</v>
      </c>
      <c r="B31" t="s">
        <v>6</v>
      </c>
      <c r="C31" t="s">
        <v>4</v>
      </c>
      <c r="D31">
        <v>2009</v>
      </c>
      <c r="E31">
        <v>4</v>
      </c>
      <c r="F31">
        <f>E31/SUMIF(D:D,D31,E:E)</f>
        <v>3.3613445378151259E-2</v>
      </c>
      <c r="G31" t="str">
        <f t="shared" si="1"/>
        <v xml:space="preserve">/ / / / </v>
      </c>
    </row>
    <row r="32" spans="1:7" x14ac:dyDescent="0.3">
      <c r="A32" t="str">
        <f t="shared" si="0"/>
        <v>f_Alpha</v>
      </c>
      <c r="B32" t="s">
        <v>7</v>
      </c>
      <c r="C32" t="s">
        <v>8</v>
      </c>
      <c r="D32">
        <v>1988</v>
      </c>
      <c r="E32">
        <v>1</v>
      </c>
      <c r="F32">
        <f>E32/SUMIF(D:D,D32,E:E)</f>
        <v>1</v>
      </c>
      <c r="G32" t="str">
        <f t="shared" si="1"/>
        <v xml:space="preserve">f </v>
      </c>
    </row>
    <row r="33" spans="1:7" x14ac:dyDescent="0.3">
      <c r="A33" t="str">
        <f t="shared" si="0"/>
        <v>f_Alpha</v>
      </c>
      <c r="B33" t="s">
        <v>7</v>
      </c>
      <c r="C33" t="s">
        <v>8</v>
      </c>
      <c r="D33">
        <v>1989</v>
      </c>
      <c r="E33">
        <v>3</v>
      </c>
      <c r="F33">
        <f>E33/SUMIF(D:D,D33,E:E)</f>
        <v>0.2</v>
      </c>
      <c r="G33" t="str">
        <f t="shared" si="1"/>
        <v xml:space="preserve">f f f </v>
      </c>
    </row>
    <row r="34" spans="1:7" x14ac:dyDescent="0.3">
      <c r="A34" t="str">
        <f t="shared" si="0"/>
        <v>f_Alpha</v>
      </c>
      <c r="B34" t="s">
        <v>7</v>
      </c>
      <c r="C34" t="s">
        <v>8</v>
      </c>
      <c r="D34">
        <v>1990</v>
      </c>
      <c r="E34">
        <v>21</v>
      </c>
      <c r="F34">
        <f>E34/SUMIF(D:D,D34,E:E)</f>
        <v>0.3888888888888889</v>
      </c>
      <c r="G34" t="str">
        <f t="shared" si="1"/>
        <v xml:space="preserve">f f f f f f f f f f f f f f f f f f f f f </v>
      </c>
    </row>
    <row r="35" spans="1:7" x14ac:dyDescent="0.3">
      <c r="A35" t="str">
        <f t="shared" si="0"/>
        <v>f_Alpha</v>
      </c>
      <c r="B35" t="s">
        <v>7</v>
      </c>
      <c r="C35" t="s">
        <v>8</v>
      </c>
      <c r="D35">
        <v>1991</v>
      </c>
      <c r="E35">
        <v>12</v>
      </c>
      <c r="F35">
        <f>E35/SUMIF(D:D,D35,E:E)</f>
        <v>0.15384615384615385</v>
      </c>
      <c r="G35" t="str">
        <f t="shared" si="1"/>
        <v xml:space="preserve">f f f f f f f f f f f f </v>
      </c>
    </row>
    <row r="36" spans="1:7" x14ac:dyDescent="0.3">
      <c r="A36" t="str">
        <f t="shared" si="0"/>
        <v>f_Alpha</v>
      </c>
      <c r="B36" t="s">
        <v>7</v>
      </c>
      <c r="C36" t="s">
        <v>8</v>
      </c>
      <c r="D36">
        <v>1992</v>
      </c>
      <c r="E36">
        <v>19</v>
      </c>
      <c r="F36">
        <f>E36/SUMIF(D:D,D36,E:E)</f>
        <v>0.22352941176470589</v>
      </c>
      <c r="G36" t="str">
        <f t="shared" si="1"/>
        <v xml:space="preserve">f f f f f f f f f f f f f f f f f f f </v>
      </c>
    </row>
    <row r="37" spans="1:7" x14ac:dyDescent="0.3">
      <c r="A37" t="str">
        <f t="shared" si="0"/>
        <v>f_Alpha</v>
      </c>
      <c r="B37" t="s">
        <v>7</v>
      </c>
      <c r="C37" t="s">
        <v>8</v>
      </c>
      <c r="D37">
        <v>1993</v>
      </c>
      <c r="E37">
        <v>10</v>
      </c>
      <c r="F37">
        <f>E37/SUMIF(D:D,D37,E:E)</f>
        <v>0.11764705882352941</v>
      </c>
      <c r="G37" t="str">
        <f t="shared" si="1"/>
        <v xml:space="preserve">f f f f f f f f f f </v>
      </c>
    </row>
    <row r="38" spans="1:7" x14ac:dyDescent="0.3">
      <c r="A38" t="str">
        <f t="shared" si="0"/>
        <v>f_Alpha</v>
      </c>
      <c r="B38" t="s">
        <v>7</v>
      </c>
      <c r="C38" t="s">
        <v>8</v>
      </c>
      <c r="D38">
        <v>1994</v>
      </c>
      <c r="E38">
        <v>16</v>
      </c>
      <c r="F38">
        <f>E38/SUMIF(D:D,D38,E:E)</f>
        <v>0.20779220779220781</v>
      </c>
      <c r="G38" t="str">
        <f t="shared" si="1"/>
        <v xml:space="preserve">f f f f f f f f f f f f f f f f </v>
      </c>
    </row>
    <row r="39" spans="1:7" x14ac:dyDescent="0.3">
      <c r="A39" t="str">
        <f t="shared" si="0"/>
        <v>f_Alpha</v>
      </c>
      <c r="B39" t="s">
        <v>7</v>
      </c>
      <c r="C39" t="s">
        <v>8</v>
      </c>
      <c r="D39">
        <v>1995</v>
      </c>
      <c r="E39">
        <v>19</v>
      </c>
      <c r="F39">
        <f>E39/SUMIF(D:D,D39,E:E)</f>
        <v>0.21839080459770116</v>
      </c>
      <c r="G39" t="str">
        <f t="shared" si="1"/>
        <v xml:space="preserve">f f f f f f f f f f f f f f f f f f f </v>
      </c>
    </row>
    <row r="40" spans="1:7" x14ac:dyDescent="0.3">
      <c r="A40" t="str">
        <f t="shared" si="0"/>
        <v>f_Alpha</v>
      </c>
      <c r="B40" t="s">
        <v>7</v>
      </c>
      <c r="C40" t="s">
        <v>8</v>
      </c>
      <c r="D40">
        <v>1996</v>
      </c>
      <c r="E40">
        <v>24</v>
      </c>
      <c r="F40">
        <f>E40/SUMIF(D:D,D40,E:E)</f>
        <v>0.22857142857142856</v>
      </c>
      <c r="G40" t="str">
        <f t="shared" si="1"/>
        <v xml:space="preserve">f f f f f f f f f f f f f f f f f f f f f f f f </v>
      </c>
    </row>
    <row r="41" spans="1:7" x14ac:dyDescent="0.3">
      <c r="A41" t="str">
        <f t="shared" si="0"/>
        <v>f_Alpha</v>
      </c>
      <c r="B41" t="s">
        <v>7</v>
      </c>
      <c r="C41" t="s">
        <v>8</v>
      </c>
      <c r="D41">
        <v>1997</v>
      </c>
      <c r="E41">
        <v>27</v>
      </c>
      <c r="F41">
        <f>E41/SUMIF(D:D,D41,E:E)</f>
        <v>0.216</v>
      </c>
      <c r="G41" t="str">
        <f t="shared" si="1"/>
        <v xml:space="preserve">f f f f f f f f f f f f f f f f f f f f f f f f f f f </v>
      </c>
    </row>
    <row r="42" spans="1:7" x14ac:dyDescent="0.3">
      <c r="A42" t="str">
        <f t="shared" si="0"/>
        <v>f_Alpha</v>
      </c>
      <c r="B42" t="s">
        <v>7</v>
      </c>
      <c r="C42" t="s">
        <v>8</v>
      </c>
      <c r="D42">
        <v>1998</v>
      </c>
      <c r="E42">
        <v>29</v>
      </c>
      <c r="F42">
        <f>E42/SUMIF(D:D,D42,E:E)</f>
        <v>0.28155339805825241</v>
      </c>
      <c r="G42" t="str">
        <f t="shared" si="1"/>
        <v xml:space="preserve">f f f f f f f f f f f f f f f f f f f f f f f f f f f f f </v>
      </c>
    </row>
    <row r="43" spans="1:7" x14ac:dyDescent="0.3">
      <c r="A43" t="str">
        <f t="shared" si="0"/>
        <v>f_Alpha</v>
      </c>
      <c r="B43" t="s">
        <v>7</v>
      </c>
      <c r="C43" t="s">
        <v>8</v>
      </c>
      <c r="D43">
        <v>1999</v>
      </c>
      <c r="E43">
        <v>22</v>
      </c>
      <c r="F43">
        <f>E43/SUMIF(D:D,D43,E:E)</f>
        <v>0.25</v>
      </c>
      <c r="G43" t="str">
        <f t="shared" si="1"/>
        <v xml:space="preserve">f f f f f f f f f f f f f f f f f f f f f f </v>
      </c>
    </row>
    <row r="44" spans="1:7" x14ac:dyDescent="0.3">
      <c r="A44" t="str">
        <f t="shared" si="0"/>
        <v>f_Alpha</v>
      </c>
      <c r="B44" t="s">
        <v>7</v>
      </c>
      <c r="C44" t="s">
        <v>8</v>
      </c>
      <c r="D44">
        <v>2000</v>
      </c>
      <c r="E44">
        <v>43</v>
      </c>
      <c r="F44">
        <f>E44/SUMIF(D:D,D44,E:E)</f>
        <v>0.34677419354838712</v>
      </c>
      <c r="G44" t="str">
        <f t="shared" si="1"/>
        <v xml:space="preserve">f f f f f f f f f f f f f f f f f f f f f f f f f f f f f f f f f f f f f f f f f f f </v>
      </c>
    </row>
    <row r="45" spans="1:7" x14ac:dyDescent="0.3">
      <c r="A45" t="str">
        <f t="shared" si="0"/>
        <v>f_Alpha</v>
      </c>
      <c r="B45" t="s">
        <v>7</v>
      </c>
      <c r="C45" t="s">
        <v>8</v>
      </c>
      <c r="D45">
        <v>2001</v>
      </c>
      <c r="E45">
        <v>29</v>
      </c>
      <c r="F45">
        <f>E45/SUMIF(D:D,D45,E:E)</f>
        <v>0.25</v>
      </c>
      <c r="G45" t="str">
        <f t="shared" si="1"/>
        <v xml:space="preserve">f f f f f f f f f f f f f f f f f f f f f f f f f f f f f </v>
      </c>
    </row>
    <row r="46" spans="1:7" x14ac:dyDescent="0.3">
      <c r="A46" t="str">
        <f t="shared" si="0"/>
        <v>f_Alpha</v>
      </c>
      <c r="B46" t="s">
        <v>7</v>
      </c>
      <c r="C46" t="s">
        <v>8</v>
      </c>
      <c r="D46">
        <v>2002</v>
      </c>
      <c r="E46">
        <v>40</v>
      </c>
      <c r="F46">
        <f>E46/SUMIF(D:D,D46,E:E)</f>
        <v>0.29850746268656714</v>
      </c>
      <c r="G46" t="str">
        <f t="shared" si="1"/>
        <v xml:space="preserve">f f f f f f f f f f f f f f f f f f f f f f f f f f f f f f f f f f f f f f f f </v>
      </c>
    </row>
    <row r="47" spans="1:7" x14ac:dyDescent="0.3">
      <c r="A47" t="str">
        <f t="shared" si="0"/>
        <v>f_Alpha</v>
      </c>
      <c r="B47" t="s">
        <v>7</v>
      </c>
      <c r="C47" t="s">
        <v>8</v>
      </c>
      <c r="D47">
        <v>2003</v>
      </c>
      <c r="E47">
        <v>37</v>
      </c>
      <c r="F47">
        <f>E47/SUMIF(D:D,D47,E:E)</f>
        <v>0.33035714285714285</v>
      </c>
      <c r="G47" t="str">
        <f t="shared" si="1"/>
        <v xml:space="preserve">f f f f f f f f f f f f f f f f f f f f f f f f f f f f f f f f f f f f f </v>
      </c>
    </row>
    <row r="48" spans="1:7" x14ac:dyDescent="0.3">
      <c r="A48" t="str">
        <f t="shared" si="0"/>
        <v>f_Alpha</v>
      </c>
      <c r="B48" t="s">
        <v>7</v>
      </c>
      <c r="C48" t="s">
        <v>8</v>
      </c>
      <c r="D48">
        <v>2004</v>
      </c>
      <c r="E48">
        <v>32</v>
      </c>
      <c r="F48">
        <f>E48/SUMIF(D:D,D48,E:E)</f>
        <v>0.25600000000000001</v>
      </c>
      <c r="G48" t="str">
        <f t="shared" si="1"/>
        <v xml:space="preserve">f f f f f f f f f f f f f f f f f f f f f f f f f f f f f f f f </v>
      </c>
    </row>
    <row r="49" spans="1:7" x14ac:dyDescent="0.3">
      <c r="A49" t="str">
        <f t="shared" si="0"/>
        <v>f_Alpha</v>
      </c>
      <c r="B49" t="s">
        <v>7</v>
      </c>
      <c r="C49" t="s">
        <v>8</v>
      </c>
      <c r="D49">
        <v>2005</v>
      </c>
      <c r="E49">
        <v>28</v>
      </c>
      <c r="F49">
        <f>E49/SUMIF(D:D,D49,E:E)</f>
        <v>0.25454545454545452</v>
      </c>
      <c r="G49" t="str">
        <f t="shared" si="1"/>
        <v xml:space="preserve">f f f f f f f f f f f f f f f f f f f f f f f f f f f f </v>
      </c>
    </row>
    <row r="50" spans="1:7" x14ac:dyDescent="0.3">
      <c r="A50" t="str">
        <f t="shared" si="0"/>
        <v>f_Alpha</v>
      </c>
      <c r="B50" t="s">
        <v>7</v>
      </c>
      <c r="C50" t="s">
        <v>8</v>
      </c>
      <c r="D50">
        <v>2006</v>
      </c>
      <c r="E50">
        <v>46</v>
      </c>
      <c r="F50">
        <f>E50/SUMIF(D:D,D50,E:E)</f>
        <v>0.39655172413793105</v>
      </c>
      <c r="G50" t="str">
        <f t="shared" si="1"/>
        <v xml:space="preserve">f f f f f f f f f f f f f f f f f f f f f f f f f f f f f f f f f f f f f f f f f f f f f f </v>
      </c>
    </row>
    <row r="51" spans="1:7" x14ac:dyDescent="0.3">
      <c r="A51" t="str">
        <f t="shared" si="0"/>
        <v>f_Alpha</v>
      </c>
      <c r="B51" t="s">
        <v>7</v>
      </c>
      <c r="C51" t="s">
        <v>8</v>
      </c>
      <c r="D51">
        <v>2007</v>
      </c>
      <c r="E51">
        <v>40</v>
      </c>
      <c r="F51">
        <f>E51/SUMIF(D:D,D51,E:E)</f>
        <v>0.4</v>
      </c>
      <c r="G51" t="str">
        <f t="shared" si="1"/>
        <v xml:space="preserve">f f f f f f f f f f f f f f f f f f f f f f f f f f f f f f f f f f f f f f f f </v>
      </c>
    </row>
    <row r="52" spans="1:7" x14ac:dyDescent="0.3">
      <c r="A52" t="str">
        <f t="shared" si="0"/>
        <v>f_Alpha</v>
      </c>
      <c r="B52" t="s">
        <v>7</v>
      </c>
      <c r="C52" t="s">
        <v>8</v>
      </c>
      <c r="D52">
        <v>2008</v>
      </c>
      <c r="E52">
        <v>33</v>
      </c>
      <c r="F52">
        <f>E52/SUMIF(D:D,D52,E:E)</f>
        <v>0.31730769230769229</v>
      </c>
      <c r="G52" t="str">
        <f t="shared" si="1"/>
        <v xml:space="preserve">f f f f f f f f f f f f f f f f f f f f f f f f f f f f f f f f f </v>
      </c>
    </row>
    <row r="53" spans="1:7" x14ac:dyDescent="0.3">
      <c r="A53" t="str">
        <f t="shared" si="0"/>
        <v>f_Alpha</v>
      </c>
      <c r="B53" t="s">
        <v>7</v>
      </c>
      <c r="C53" t="s">
        <v>8</v>
      </c>
      <c r="D53">
        <v>2009</v>
      </c>
      <c r="E53">
        <v>57</v>
      </c>
      <c r="F53">
        <f>E53/SUMIF(D:D,D53,E:E)</f>
        <v>0.47899159663865548</v>
      </c>
      <c r="G53" t="str">
        <f t="shared" si="1"/>
        <v xml:space="preserve">f f f f f f f f f f f f f f f f f f f f f f f f f f f f f f f f f f f f f f f f f f f f f f f f f f f f f f f f f </v>
      </c>
    </row>
    <row r="54" spans="1:7" x14ac:dyDescent="0.3">
      <c r="A54" t="str">
        <f t="shared" si="0"/>
        <v>f_Alpha</v>
      </c>
      <c r="B54" t="s">
        <v>7</v>
      </c>
      <c r="C54" t="s">
        <v>8</v>
      </c>
      <c r="D54">
        <v>2010</v>
      </c>
      <c r="E54">
        <v>51</v>
      </c>
      <c r="F54">
        <f>E54/SUMIF(D:D,D54,E:E)</f>
        <v>0.46788990825688076</v>
      </c>
      <c r="G54" t="str">
        <f t="shared" si="1"/>
        <v xml:space="preserve">f f f f f f f f f f f f f f f f f f f f f f f f f f f f f f f f f f f f f f f f f f f f f f f f f f f </v>
      </c>
    </row>
    <row r="55" spans="1:7" x14ac:dyDescent="0.3">
      <c r="A55" t="str">
        <f t="shared" si="0"/>
        <v>f_Alpha</v>
      </c>
      <c r="B55" t="s">
        <v>7</v>
      </c>
      <c r="C55" t="s">
        <v>8</v>
      </c>
      <c r="D55">
        <v>2011</v>
      </c>
      <c r="E55">
        <v>51</v>
      </c>
      <c r="F55">
        <f>E55/SUMIF(D:D,D55,E:E)</f>
        <v>0.43965517241379309</v>
      </c>
      <c r="G55" t="str">
        <f t="shared" si="1"/>
        <v xml:space="preserve">f f f f f f f f f f f f f f f f f f f f f f f f f f f f f f f f f f f f f f f f f f f f f f f f f f f </v>
      </c>
    </row>
    <row r="56" spans="1:7" x14ac:dyDescent="0.3">
      <c r="A56" t="str">
        <f t="shared" si="0"/>
        <v>f_Alpha</v>
      </c>
      <c r="B56" t="s">
        <v>7</v>
      </c>
      <c r="C56" t="s">
        <v>8</v>
      </c>
      <c r="D56">
        <v>2012</v>
      </c>
      <c r="E56">
        <v>40</v>
      </c>
      <c r="F56">
        <f>E56/SUMIF(D:D,D56,E:E)</f>
        <v>0.33613445378151263</v>
      </c>
      <c r="G56" t="str">
        <f t="shared" si="1"/>
        <v xml:space="preserve">f f f f f f f f f f f f f f f f f f f f f f f f f f f f f f f f f f f f f f f f </v>
      </c>
    </row>
    <row r="57" spans="1:7" x14ac:dyDescent="0.3">
      <c r="A57" t="str">
        <f t="shared" si="0"/>
        <v>f_Alpha</v>
      </c>
      <c r="B57" t="s">
        <v>7</v>
      </c>
      <c r="C57" t="s">
        <v>8</v>
      </c>
      <c r="D57">
        <v>2013</v>
      </c>
      <c r="E57">
        <v>46</v>
      </c>
      <c r="F57">
        <f>E57/SUMIF(D:D,D57,E:E)</f>
        <v>0.43809523809523809</v>
      </c>
      <c r="G57" t="str">
        <f t="shared" si="1"/>
        <v xml:space="preserve">f f f f f f f f f f f f f f f f f f f f f f f f f f f f f f f f f f f f f f f f f f f f f f </v>
      </c>
    </row>
    <row r="58" spans="1:7" x14ac:dyDescent="0.3">
      <c r="A58" t="str">
        <f t="shared" si="0"/>
        <v>f_Alpha</v>
      </c>
      <c r="B58" t="s">
        <v>7</v>
      </c>
      <c r="C58" t="s">
        <v>8</v>
      </c>
      <c r="D58">
        <v>2014</v>
      </c>
      <c r="E58">
        <v>29</v>
      </c>
      <c r="F58">
        <f>E58/SUMIF(D:D,D58,E:E)</f>
        <v>0.38666666666666666</v>
      </c>
      <c r="G58" t="str">
        <f t="shared" si="1"/>
        <v xml:space="preserve">f f f f f f f f f f f f f f f f f f f f f f f f f f f f f </v>
      </c>
    </row>
    <row r="59" spans="1:7" x14ac:dyDescent="0.3">
      <c r="A59" t="str">
        <f t="shared" si="0"/>
        <v>f_Alpha</v>
      </c>
      <c r="B59" t="s">
        <v>7</v>
      </c>
      <c r="C59" t="s">
        <v>8</v>
      </c>
      <c r="D59">
        <v>2015</v>
      </c>
      <c r="E59">
        <v>18</v>
      </c>
      <c r="F59">
        <f>E59/SUMIF(D:D,D59,E:E)</f>
        <v>0.29032258064516131</v>
      </c>
      <c r="G59" t="str">
        <f t="shared" si="1"/>
        <v xml:space="preserve">f f f f f f f f f f f f f f f f f f </v>
      </c>
    </row>
    <row r="60" spans="1:7" x14ac:dyDescent="0.3">
      <c r="A60" t="str">
        <f t="shared" si="0"/>
        <v>f_Alpha</v>
      </c>
      <c r="B60" t="s">
        <v>7</v>
      </c>
      <c r="C60" t="s">
        <v>8</v>
      </c>
      <c r="D60">
        <v>2016</v>
      </c>
      <c r="E60">
        <v>25</v>
      </c>
      <c r="F60">
        <f>E60/SUMIF(D:D,D60,E:E)</f>
        <v>0.5</v>
      </c>
      <c r="G60" t="str">
        <f t="shared" si="1"/>
        <v xml:space="preserve">f f f f f f f f f f f f f f f f f f f f f f f f f </v>
      </c>
    </row>
    <row r="61" spans="1:7" x14ac:dyDescent="0.3">
      <c r="A61" t="str">
        <f t="shared" si="0"/>
        <v>f_Alpha</v>
      </c>
      <c r="B61" t="s">
        <v>7</v>
      </c>
      <c r="C61" t="s">
        <v>8</v>
      </c>
      <c r="D61">
        <v>2017</v>
      </c>
      <c r="E61">
        <v>6</v>
      </c>
      <c r="F61">
        <f>E61/SUMIF(D:D,D61,E:E)</f>
        <v>0.6</v>
      </c>
      <c r="G61" t="str">
        <f t="shared" si="1"/>
        <v xml:space="preserve">f f f f f f </v>
      </c>
    </row>
    <row r="62" spans="1:7" x14ac:dyDescent="0.3">
      <c r="A62" t="str">
        <f t="shared" si="0"/>
        <v>f_Alpha</v>
      </c>
      <c r="B62" t="s">
        <v>7</v>
      </c>
      <c r="C62" t="s">
        <v>8</v>
      </c>
      <c r="D62">
        <v>2018</v>
      </c>
      <c r="E62">
        <v>4</v>
      </c>
      <c r="F62">
        <f>E62/SUMIF(D:D,D62,E:E)</f>
        <v>0.4</v>
      </c>
      <c r="G62" t="str">
        <f t="shared" si="1"/>
        <v xml:space="preserve">f f f f </v>
      </c>
    </row>
    <row r="63" spans="1:7" x14ac:dyDescent="0.3">
      <c r="A63" t="str">
        <f t="shared" si="0"/>
        <v>f_Alpha</v>
      </c>
      <c r="B63" t="s">
        <v>7</v>
      </c>
      <c r="C63" t="s">
        <v>8</v>
      </c>
      <c r="D63">
        <v>2019</v>
      </c>
      <c r="E63">
        <v>4</v>
      </c>
      <c r="F63">
        <f>E63/SUMIF(D:D,D63,E:E)</f>
        <v>0.4</v>
      </c>
      <c r="G63" t="str">
        <f t="shared" si="1"/>
        <v xml:space="preserve">f f f f </v>
      </c>
    </row>
    <row r="64" spans="1:7" x14ac:dyDescent="0.3">
      <c r="A64" t="str">
        <f t="shared" si="0"/>
        <v>m_Alpha</v>
      </c>
      <c r="B64" t="s">
        <v>9</v>
      </c>
      <c r="C64" t="s">
        <v>8</v>
      </c>
      <c r="D64">
        <v>1987</v>
      </c>
      <c r="E64">
        <v>1</v>
      </c>
      <c r="F64">
        <f>E64/SUMIF(D:D,D64,E:E)</f>
        <v>1</v>
      </c>
      <c r="G64" t="str">
        <f t="shared" si="1"/>
        <v xml:space="preserve">m </v>
      </c>
    </row>
    <row r="65" spans="1:7" x14ac:dyDescent="0.3">
      <c r="A65" t="str">
        <f t="shared" si="0"/>
        <v>m_Alpha</v>
      </c>
      <c r="B65" t="s">
        <v>9</v>
      </c>
      <c r="C65" t="s">
        <v>8</v>
      </c>
      <c r="D65">
        <v>1989</v>
      </c>
      <c r="E65">
        <v>10</v>
      </c>
      <c r="F65">
        <f>E65/SUMIF(D:D,D65,E:E)</f>
        <v>0.66666666666666663</v>
      </c>
      <c r="G65" t="str">
        <f t="shared" si="1"/>
        <v xml:space="preserve">m m m m m m m m m m </v>
      </c>
    </row>
    <row r="66" spans="1:7" x14ac:dyDescent="0.3">
      <c r="A66" t="str">
        <f t="shared" si="0"/>
        <v>m_Alpha</v>
      </c>
      <c r="B66" t="s">
        <v>9</v>
      </c>
      <c r="C66" t="s">
        <v>8</v>
      </c>
      <c r="D66">
        <v>1990</v>
      </c>
      <c r="E66">
        <v>32</v>
      </c>
      <c r="F66">
        <f>E66/SUMIF(D:D,D66,E:E)</f>
        <v>0.59259259259259256</v>
      </c>
      <c r="G66" t="str">
        <f t="shared" si="1"/>
        <v xml:space="preserve">m m m m m m m m m m m m m m m m m m m m m m m m m m m m m m m m </v>
      </c>
    </row>
    <row r="67" spans="1:7" x14ac:dyDescent="0.3">
      <c r="A67" t="str">
        <f t="shared" ref="A67:A99" si="2">B67&amp;"_"&amp;C67</f>
        <v>m_Alpha</v>
      </c>
      <c r="B67" t="s">
        <v>9</v>
      </c>
      <c r="C67" t="s">
        <v>8</v>
      </c>
      <c r="D67">
        <v>1991</v>
      </c>
      <c r="E67">
        <v>66</v>
      </c>
      <c r="F67">
        <f>E67/SUMIF(D:D,D67,E:E)</f>
        <v>0.84615384615384615</v>
      </c>
      <c r="G67" t="str">
        <f t="shared" ref="G67:G99" si="3">REPT(B67&amp;" ",E67)</f>
        <v xml:space="preserve">m m m m m m m m m m m m m m m m m m m m m m m m m m m m m m m m m m m m m m m m m m m m m m m m m m m m m m m m m m m m m m m m m m </v>
      </c>
    </row>
    <row r="68" spans="1:7" x14ac:dyDescent="0.3">
      <c r="A68" t="str">
        <f t="shared" si="2"/>
        <v>m_Alpha</v>
      </c>
      <c r="B68" t="s">
        <v>9</v>
      </c>
      <c r="C68" t="s">
        <v>8</v>
      </c>
      <c r="D68">
        <v>1992</v>
      </c>
      <c r="E68">
        <v>62</v>
      </c>
      <c r="F68">
        <f>E68/SUMIF(D:D,D68,E:E)</f>
        <v>0.72941176470588232</v>
      </c>
      <c r="G68" t="str">
        <f t="shared" si="3"/>
        <v xml:space="preserve">m m m m m m m m m m m m m m m m m m m m m m m m m m m m m m m m m m m m m m m m m m m m m m m m m m m m m m m m m m m m m m </v>
      </c>
    </row>
    <row r="69" spans="1:7" x14ac:dyDescent="0.3">
      <c r="A69" t="str">
        <f t="shared" si="2"/>
        <v>m_Alpha</v>
      </c>
      <c r="B69" t="s">
        <v>9</v>
      </c>
      <c r="C69" t="s">
        <v>8</v>
      </c>
      <c r="D69">
        <v>1993</v>
      </c>
      <c r="E69">
        <v>73</v>
      </c>
      <c r="F69">
        <f>E69/SUMIF(D:D,D69,E:E)</f>
        <v>0.85882352941176465</v>
      </c>
      <c r="G69" t="str">
        <f t="shared" si="3"/>
        <v xml:space="preserve">m m m m m m m m m m m m m m m m m m m m m m m m m m m m m m m m m m m m m m m m m m m m m m m m m m m m m m m m m m m m m m m m m m m m m m m m m </v>
      </c>
    </row>
    <row r="70" spans="1:7" x14ac:dyDescent="0.3">
      <c r="A70" t="str">
        <f t="shared" si="2"/>
        <v>m_Alpha</v>
      </c>
      <c r="B70" t="s">
        <v>9</v>
      </c>
      <c r="C70" t="s">
        <v>8</v>
      </c>
      <c r="D70">
        <v>1994</v>
      </c>
      <c r="E70">
        <v>56</v>
      </c>
      <c r="F70">
        <f>E70/SUMIF(D:D,D70,E:E)</f>
        <v>0.72727272727272729</v>
      </c>
      <c r="G70" t="str">
        <f t="shared" si="3"/>
        <v xml:space="preserve">m m m m m m m m m m m m m m m m m m m m m m m m m m m m m m m m m m m m m m m m m m m m m m m m m m m m m m m m </v>
      </c>
    </row>
    <row r="71" spans="1:7" x14ac:dyDescent="0.3">
      <c r="A71" t="str">
        <f t="shared" si="2"/>
        <v>m_Alpha</v>
      </c>
      <c r="B71" t="s">
        <v>9</v>
      </c>
      <c r="C71" t="s">
        <v>8</v>
      </c>
      <c r="D71">
        <v>1995</v>
      </c>
      <c r="E71">
        <v>63</v>
      </c>
      <c r="F71">
        <f>E71/SUMIF(D:D,D71,E:E)</f>
        <v>0.72413793103448276</v>
      </c>
      <c r="G71" t="str">
        <f t="shared" si="3"/>
        <v xml:space="preserve">m m m m m m m m m m m m m m m m m m m m m m m m m m m m m m m m m m m m m m m m m m m m m m m m m m m m m m m m m m m m m m m </v>
      </c>
    </row>
    <row r="72" spans="1:7" x14ac:dyDescent="0.3">
      <c r="A72" t="str">
        <f t="shared" si="2"/>
        <v>m_Alpha</v>
      </c>
      <c r="B72" t="s">
        <v>9</v>
      </c>
      <c r="C72" t="s">
        <v>8</v>
      </c>
      <c r="D72">
        <v>1996</v>
      </c>
      <c r="E72">
        <v>75</v>
      </c>
      <c r="F72">
        <f>E72/SUMIF(D:D,D72,E:E)</f>
        <v>0.7142857142857143</v>
      </c>
      <c r="G72" t="str">
        <f t="shared" si="3"/>
        <v xml:space="preserve">m m m m m m m m m m m m m m m m m m m m m m m m m m m m m m m m m m m m m m m m m m m m m m m m m m m m m m m m m m m m m m m m m m m m m m m m m m m </v>
      </c>
    </row>
    <row r="73" spans="1:7" x14ac:dyDescent="0.3">
      <c r="A73" t="str">
        <f t="shared" si="2"/>
        <v>m_Alpha</v>
      </c>
      <c r="B73" t="s">
        <v>9</v>
      </c>
      <c r="C73" t="s">
        <v>8</v>
      </c>
      <c r="D73">
        <v>1997</v>
      </c>
      <c r="E73">
        <v>88</v>
      </c>
      <c r="F73">
        <f>E73/SUMIF(D:D,D73,E:E)</f>
        <v>0.70399999999999996</v>
      </c>
      <c r="G73" t="str">
        <f t="shared" si="3"/>
        <v xml:space="preserve">m m m m m m m m m m m m m m m m m m m m m m m m m m m m m m m m m m m m m m m m m m m m m m m m m m m m m m m m m m m m m m m m m m m m m m m m m m m m m m m m m m m m m m m m </v>
      </c>
    </row>
    <row r="74" spans="1:7" x14ac:dyDescent="0.3">
      <c r="A74" t="str">
        <f t="shared" si="2"/>
        <v>m_Alpha</v>
      </c>
      <c r="B74" t="s">
        <v>9</v>
      </c>
      <c r="C74" t="s">
        <v>8</v>
      </c>
      <c r="D74">
        <v>1998</v>
      </c>
      <c r="E74">
        <v>68</v>
      </c>
      <c r="F74">
        <f>E74/SUMIF(D:D,D74,E:E)</f>
        <v>0.66019417475728159</v>
      </c>
      <c r="G74" t="str">
        <f t="shared" si="3"/>
        <v xml:space="preserve">m m m m m m m m m m m m m m m m m m m m m m m m m m m m m m m m m m m m m m m m m m m m m m m m m m m m m m m m m m m m m m m m m m m m </v>
      </c>
    </row>
    <row r="75" spans="1:7" x14ac:dyDescent="0.3">
      <c r="A75" t="str">
        <f t="shared" si="2"/>
        <v>m_Alpha</v>
      </c>
      <c r="B75" t="s">
        <v>9</v>
      </c>
      <c r="C75" t="s">
        <v>8</v>
      </c>
      <c r="D75">
        <v>1999</v>
      </c>
      <c r="E75">
        <v>58</v>
      </c>
      <c r="F75">
        <f>E75/SUMIF(D:D,D75,E:E)</f>
        <v>0.65909090909090906</v>
      </c>
      <c r="G75" t="str">
        <f t="shared" si="3"/>
        <v xml:space="preserve">m m m m m m m m m m m m m m m m m m m m m m m m m m m m m m m m m m m m m m m m m m m m m m m m m m m m m m m m m m </v>
      </c>
    </row>
    <row r="76" spans="1:7" x14ac:dyDescent="0.3">
      <c r="A76" t="str">
        <f t="shared" si="2"/>
        <v>m_Alpha</v>
      </c>
      <c r="B76" t="s">
        <v>9</v>
      </c>
      <c r="C76" t="s">
        <v>8</v>
      </c>
      <c r="D76">
        <v>2000</v>
      </c>
      <c r="E76">
        <v>73</v>
      </c>
      <c r="F76">
        <f>E76/SUMIF(D:D,D76,E:E)</f>
        <v>0.58870967741935487</v>
      </c>
      <c r="G76" t="str">
        <f t="shared" si="3"/>
        <v xml:space="preserve">m m m m m m m m m m m m m m m m m m m m m m m m m m m m m m m m m m m m m m m m m m m m m m m m m m m m m m m m m m m m m m m m m m m m m m m m m </v>
      </c>
    </row>
    <row r="77" spans="1:7" x14ac:dyDescent="0.3">
      <c r="A77" t="str">
        <f t="shared" si="2"/>
        <v>m_Alpha</v>
      </c>
      <c r="B77" t="s">
        <v>9</v>
      </c>
      <c r="C77" t="s">
        <v>8</v>
      </c>
      <c r="D77">
        <v>2001</v>
      </c>
      <c r="E77">
        <v>81</v>
      </c>
      <c r="F77">
        <f>E77/SUMIF(D:D,D77,E:E)</f>
        <v>0.69827586206896552</v>
      </c>
      <c r="G77" t="str">
        <f t="shared" si="3"/>
        <v xml:space="preserve">m m m m m m m m m m m m m m m m m m m m m m m m m m m m m m m m m m m m m m m m m m m m m m m m m m m m m m m m m m m m m m m m m m m m m m m m m m m m m m m m m </v>
      </c>
    </row>
    <row r="78" spans="1:7" x14ac:dyDescent="0.3">
      <c r="A78" t="str">
        <f t="shared" si="2"/>
        <v>m_Alpha</v>
      </c>
      <c r="B78" t="s">
        <v>9</v>
      </c>
      <c r="C78" t="s">
        <v>8</v>
      </c>
      <c r="D78">
        <v>2002</v>
      </c>
      <c r="E78">
        <v>80</v>
      </c>
      <c r="F78">
        <f>E78/SUMIF(D:D,D78,E:E)</f>
        <v>0.59701492537313428</v>
      </c>
      <c r="G78" t="str">
        <f t="shared" si="3"/>
        <v xml:space="preserve">m m m m m m m m m m m m m m m m m m m m m m m m m m m m m m m m m m m m m m m m m m m m m m m m m m m m m m m m m m m m m m m m m m m m m m m m m m m m m m m m </v>
      </c>
    </row>
    <row r="79" spans="1:7" x14ac:dyDescent="0.3">
      <c r="A79" t="str">
        <f t="shared" si="2"/>
        <v>m_Alpha</v>
      </c>
      <c r="B79" t="s">
        <v>9</v>
      </c>
      <c r="C79" t="s">
        <v>8</v>
      </c>
      <c r="D79">
        <v>2003</v>
      </c>
      <c r="E79">
        <v>70</v>
      </c>
      <c r="F79">
        <f>E79/SUMIF(D:D,D79,E:E)</f>
        <v>0.625</v>
      </c>
      <c r="G79" t="str">
        <f t="shared" si="3"/>
        <v xml:space="preserve">m m m m m m m m m m m m m m m m m m m m m m m m m m m m m m m m m m m m m m m m m m m m m m m m m m m m m m m m m m m m m m m m m m m m m m </v>
      </c>
    </row>
    <row r="80" spans="1:7" x14ac:dyDescent="0.3">
      <c r="A80" t="str">
        <f t="shared" si="2"/>
        <v>m_Alpha</v>
      </c>
      <c r="B80" t="s">
        <v>9</v>
      </c>
      <c r="C80" t="s">
        <v>8</v>
      </c>
      <c r="D80">
        <v>2004</v>
      </c>
      <c r="E80">
        <v>82</v>
      </c>
      <c r="F80">
        <f>E80/SUMIF(D:D,D80,E:E)</f>
        <v>0.65600000000000003</v>
      </c>
      <c r="G80" t="str">
        <f t="shared" si="3"/>
        <v xml:space="preserve">m m m m m m m m m m m m m m m m m m m m m m m m m m m m m m m m m m m m m m m m m m m m m m m m m m m m m m m m m m m m m m m m m m m m m m m m m m m m m m m m m m </v>
      </c>
    </row>
    <row r="81" spans="1:7" x14ac:dyDescent="0.3">
      <c r="A81" t="str">
        <f t="shared" si="2"/>
        <v>m_Alpha</v>
      </c>
      <c r="B81" t="s">
        <v>9</v>
      </c>
      <c r="C81" t="s">
        <v>8</v>
      </c>
      <c r="D81">
        <v>2005</v>
      </c>
      <c r="E81">
        <v>78</v>
      </c>
      <c r="F81">
        <f>E81/SUMIF(D:D,D81,E:E)</f>
        <v>0.70909090909090911</v>
      </c>
      <c r="G81" t="str">
        <f t="shared" si="3"/>
        <v xml:space="preserve">m m m m m m m m m m m m m m m m m m m m m m m m m m m m m m m m m m m m m m m m m m m m m m m m m m m m m m m m m m m m m m m m m m m m m m m m m m m m m m </v>
      </c>
    </row>
    <row r="82" spans="1:7" x14ac:dyDescent="0.3">
      <c r="A82" t="str">
        <f t="shared" si="2"/>
        <v>m_Alpha</v>
      </c>
      <c r="B82" t="s">
        <v>9</v>
      </c>
      <c r="C82" t="s">
        <v>8</v>
      </c>
      <c r="D82">
        <v>2006</v>
      </c>
      <c r="E82">
        <v>62</v>
      </c>
      <c r="F82">
        <f>E82/SUMIF(D:D,D82,E:E)</f>
        <v>0.53448275862068961</v>
      </c>
      <c r="G82" t="str">
        <f t="shared" si="3"/>
        <v xml:space="preserve">m m m m m m m m m m m m m m m m m m m m m m m m m m m m m m m m m m m m m m m m m m m m m m m m m m m m m m m m m m m m m m </v>
      </c>
    </row>
    <row r="83" spans="1:7" x14ac:dyDescent="0.3">
      <c r="A83" t="str">
        <f t="shared" si="2"/>
        <v>m_Alpha</v>
      </c>
      <c r="B83" t="s">
        <v>9</v>
      </c>
      <c r="C83" t="s">
        <v>8</v>
      </c>
      <c r="D83">
        <v>2007</v>
      </c>
      <c r="E83">
        <v>59</v>
      </c>
      <c r="F83">
        <f>E83/SUMIF(D:D,D83,E:E)</f>
        <v>0.59</v>
      </c>
      <c r="G83" t="str">
        <f t="shared" si="3"/>
        <v xml:space="preserve">m m m m m m m m m m m m m m m m m m m m m m m m m m m m m m m m m m m m m m m m m m m m m m m m m m m m m m m m m m m </v>
      </c>
    </row>
    <row r="84" spans="1:7" x14ac:dyDescent="0.3">
      <c r="A84" t="str">
        <f t="shared" si="2"/>
        <v>m_Alpha</v>
      </c>
      <c r="B84" t="s">
        <v>9</v>
      </c>
      <c r="C84" t="s">
        <v>8</v>
      </c>
      <c r="D84">
        <v>2008</v>
      </c>
      <c r="E84">
        <v>70</v>
      </c>
      <c r="F84">
        <f>E84/SUMIF(D:D,D84,E:E)</f>
        <v>0.67307692307692313</v>
      </c>
      <c r="G84" t="str">
        <f t="shared" si="3"/>
        <v xml:space="preserve">m m m m m m m m m m m m m m m m m m m m m m m m m m m m m m m m m m m m m m m m m m m m m m m m m m m m m m m m m m m m m m m m m m m m m m </v>
      </c>
    </row>
    <row r="85" spans="1:7" x14ac:dyDescent="0.3">
      <c r="A85" t="str">
        <f t="shared" si="2"/>
        <v>m_Alpha</v>
      </c>
      <c r="B85" t="s">
        <v>9</v>
      </c>
      <c r="C85" t="s">
        <v>8</v>
      </c>
      <c r="D85">
        <v>2009</v>
      </c>
      <c r="E85">
        <v>57</v>
      </c>
      <c r="F85">
        <f>E85/SUMIF(D:D,D85,E:E)</f>
        <v>0.47899159663865548</v>
      </c>
      <c r="G85" t="str">
        <f t="shared" si="3"/>
        <v xml:space="preserve">m m m m m m m m m m m m m m m m m m m m m m m m m m m m m m m m m m m m m m m m m m m m m m m m m m m m m m m m m </v>
      </c>
    </row>
    <row r="86" spans="1:7" x14ac:dyDescent="0.3">
      <c r="A86" t="str">
        <f t="shared" si="2"/>
        <v>m_Alpha</v>
      </c>
      <c r="B86" t="s">
        <v>9</v>
      </c>
      <c r="C86" t="s">
        <v>8</v>
      </c>
      <c r="D86">
        <v>2010</v>
      </c>
      <c r="E86">
        <v>54</v>
      </c>
      <c r="F86">
        <f>E86/SUMIF(D:D,D86,E:E)</f>
        <v>0.49541284403669728</v>
      </c>
      <c r="G86" t="str">
        <f t="shared" si="3"/>
        <v xml:space="preserve">m m m m m m m m m m m m m m m m m m m m m m m m m m m m m m m m m m m m m m m m m m m m m m m m m m m m m m </v>
      </c>
    </row>
    <row r="87" spans="1:7" x14ac:dyDescent="0.3">
      <c r="A87" t="str">
        <f t="shared" si="2"/>
        <v>m_Alpha</v>
      </c>
      <c r="B87" t="s">
        <v>9</v>
      </c>
      <c r="C87" t="s">
        <v>8</v>
      </c>
      <c r="D87">
        <v>2011</v>
      </c>
      <c r="E87">
        <v>60</v>
      </c>
      <c r="F87">
        <f>E87/SUMIF(D:D,D87,E:E)</f>
        <v>0.51724137931034486</v>
      </c>
      <c r="G87" t="str">
        <f t="shared" si="3"/>
        <v xml:space="preserve">m m m m m m m m m m m m m m m m m m m m m m m m m m m m m m m m m m m m m m m m m m m m m m m m m m m m m m m m m m m m </v>
      </c>
    </row>
    <row r="88" spans="1:7" x14ac:dyDescent="0.3">
      <c r="A88" t="str">
        <f t="shared" si="2"/>
        <v>m_Alpha</v>
      </c>
      <c r="B88" t="s">
        <v>9</v>
      </c>
      <c r="C88" t="s">
        <v>8</v>
      </c>
      <c r="D88">
        <v>2012</v>
      </c>
      <c r="E88">
        <v>74</v>
      </c>
      <c r="F88">
        <f>E88/SUMIF(D:D,D88,E:E)</f>
        <v>0.62184873949579833</v>
      </c>
      <c r="G88" t="str">
        <f t="shared" si="3"/>
        <v xml:space="preserve">m m m m m m m m m m m m m m m m m m m m m m m m m m m m m m m m m m m m m m m m m m m m m m m m m m m m m m m m m m m m m m m m m m m m m m m m m m </v>
      </c>
    </row>
    <row r="89" spans="1:7" x14ac:dyDescent="0.3">
      <c r="A89" t="str">
        <f t="shared" si="2"/>
        <v>m_Alpha</v>
      </c>
      <c r="B89" t="s">
        <v>9</v>
      </c>
      <c r="C89" t="s">
        <v>8</v>
      </c>
      <c r="D89">
        <v>2013</v>
      </c>
      <c r="E89">
        <v>52</v>
      </c>
      <c r="F89">
        <f>E89/SUMIF(D:D,D89,E:E)</f>
        <v>0.49523809523809526</v>
      </c>
      <c r="G89" t="str">
        <f t="shared" si="3"/>
        <v xml:space="preserve">m m m m m m m m m m m m m m m m m m m m m m m m m m m m m m m m m m m m m m m m m m m m m m m m m m m m </v>
      </c>
    </row>
    <row r="90" spans="1:7" x14ac:dyDescent="0.3">
      <c r="A90" t="str">
        <f t="shared" si="2"/>
        <v>m_Alpha</v>
      </c>
      <c r="B90" t="s">
        <v>9</v>
      </c>
      <c r="C90" t="s">
        <v>8</v>
      </c>
      <c r="D90">
        <v>2014</v>
      </c>
      <c r="E90">
        <v>37</v>
      </c>
      <c r="F90">
        <f>E90/SUMIF(D:D,D90,E:E)</f>
        <v>0.49333333333333335</v>
      </c>
      <c r="G90" t="str">
        <f t="shared" si="3"/>
        <v xml:space="preserve">m m m m m m m m m m m m m m m m m m m m m m m m m m m m m m m m m m m m m </v>
      </c>
    </row>
    <row r="91" spans="1:7" x14ac:dyDescent="0.3">
      <c r="A91" t="str">
        <f t="shared" si="2"/>
        <v>m_Alpha</v>
      </c>
      <c r="B91" t="s">
        <v>9</v>
      </c>
      <c r="C91" t="s">
        <v>8</v>
      </c>
      <c r="D91">
        <v>2015</v>
      </c>
      <c r="E91">
        <v>39</v>
      </c>
      <c r="F91">
        <f>E91/SUMIF(D:D,D91,E:E)</f>
        <v>0.62903225806451613</v>
      </c>
      <c r="G91" t="str">
        <f t="shared" si="3"/>
        <v xml:space="preserve">m m m m m m m m m m m m m m m m m m m m m m m m m m m m m m m m m m m m m m m </v>
      </c>
    </row>
    <row r="92" spans="1:7" x14ac:dyDescent="0.3">
      <c r="A92" t="str">
        <f t="shared" si="2"/>
        <v>m_Alpha</v>
      </c>
      <c r="B92" t="s">
        <v>9</v>
      </c>
      <c r="C92" t="s">
        <v>8</v>
      </c>
      <c r="D92">
        <v>2016</v>
      </c>
      <c r="E92">
        <v>20</v>
      </c>
      <c r="F92">
        <f>E92/SUMIF(D:D,D92,E:E)</f>
        <v>0.4</v>
      </c>
      <c r="G92" t="str">
        <f t="shared" si="3"/>
        <v xml:space="preserve">m m m m m m m m m m m m m m m m m m m m </v>
      </c>
    </row>
    <row r="93" spans="1:7" x14ac:dyDescent="0.3">
      <c r="A93" t="str">
        <f t="shared" si="2"/>
        <v>m_Alpha</v>
      </c>
      <c r="B93" t="s">
        <v>9</v>
      </c>
      <c r="C93" t="s">
        <v>8</v>
      </c>
      <c r="D93">
        <v>2017</v>
      </c>
      <c r="E93">
        <v>4</v>
      </c>
      <c r="F93">
        <f>E93/SUMIF(D:D,D93,E:E)</f>
        <v>0.4</v>
      </c>
      <c r="G93" t="str">
        <f t="shared" si="3"/>
        <v xml:space="preserve">m m m m </v>
      </c>
    </row>
    <row r="94" spans="1:7" x14ac:dyDescent="0.3">
      <c r="A94" t="str">
        <f t="shared" si="2"/>
        <v>m_Alpha</v>
      </c>
      <c r="B94" t="s">
        <v>9</v>
      </c>
      <c r="C94" t="s">
        <v>8</v>
      </c>
      <c r="D94">
        <v>2018</v>
      </c>
      <c r="E94">
        <v>6</v>
      </c>
      <c r="F94">
        <f>E94/SUMIF(D:D,D94,E:E)</f>
        <v>0.6</v>
      </c>
      <c r="G94" t="str">
        <f t="shared" si="3"/>
        <v xml:space="preserve">m m m m m m </v>
      </c>
    </row>
    <row r="95" spans="1:7" x14ac:dyDescent="0.3">
      <c r="A95" t="str">
        <f t="shared" si="2"/>
        <v>m_Alpha</v>
      </c>
      <c r="B95" t="s">
        <v>9</v>
      </c>
      <c r="C95" t="s">
        <v>8</v>
      </c>
      <c r="D95">
        <v>2019</v>
      </c>
      <c r="E95">
        <v>5</v>
      </c>
      <c r="F95">
        <f>E95/SUMIF(D:D,D95,E:E)</f>
        <v>0.5</v>
      </c>
      <c r="G95" t="str">
        <f t="shared" si="3"/>
        <v xml:space="preserve">m m m m m </v>
      </c>
    </row>
    <row r="96" spans="1:7" x14ac:dyDescent="0.3">
      <c r="A96" t="str">
        <f t="shared" si="2"/>
        <v>m_Alpha</v>
      </c>
      <c r="B96" t="s">
        <v>9</v>
      </c>
      <c r="C96" t="s">
        <v>8</v>
      </c>
      <c r="D96" t="s">
        <v>10</v>
      </c>
      <c r="E96">
        <v>1</v>
      </c>
      <c r="F96">
        <f>E96/SUMIF(D:D,D96,E:E)</f>
        <v>1</v>
      </c>
      <c r="G96" t="str">
        <f t="shared" si="3"/>
        <v xml:space="preserve">m </v>
      </c>
    </row>
    <row r="97" spans="1:7" x14ac:dyDescent="0.3">
      <c r="A97" t="str">
        <f t="shared" si="2"/>
        <v>x_Alpha</v>
      </c>
      <c r="B97" t="s">
        <v>10</v>
      </c>
      <c r="C97" t="s">
        <v>8</v>
      </c>
      <c r="D97">
        <v>1993</v>
      </c>
      <c r="E97">
        <v>1</v>
      </c>
      <c r="F97">
        <f>E97/SUMIF(D:D,D97,E:E)</f>
        <v>1.1764705882352941E-2</v>
      </c>
      <c r="G97" t="str">
        <f t="shared" si="3"/>
        <v xml:space="preserve">x </v>
      </c>
    </row>
    <row r="98" spans="1:7" x14ac:dyDescent="0.3">
      <c r="A98" t="str">
        <f t="shared" si="2"/>
        <v>x_Alpha</v>
      </c>
      <c r="B98" t="s">
        <v>10</v>
      </c>
      <c r="C98" t="s">
        <v>8</v>
      </c>
      <c r="D98">
        <v>1997</v>
      </c>
      <c r="E98">
        <v>2</v>
      </c>
      <c r="F98">
        <f>E98/SUMIF(D:D,D98,E:E)</f>
        <v>1.6E-2</v>
      </c>
      <c r="G98" t="str">
        <f t="shared" si="3"/>
        <v xml:space="preserve">x x </v>
      </c>
    </row>
    <row r="99" spans="1:7" x14ac:dyDescent="0.3">
      <c r="A99" t="str">
        <f t="shared" si="2"/>
        <v>x_Alpha</v>
      </c>
      <c r="B99" t="s">
        <v>10</v>
      </c>
      <c r="C99" t="s">
        <v>8</v>
      </c>
      <c r="D99">
        <v>1999</v>
      </c>
      <c r="E99">
        <v>1</v>
      </c>
      <c r="F99">
        <f>E99/SUMIF(D:D,D99,E:E)</f>
        <v>1.1363636363636364E-2</v>
      </c>
      <c r="G99" t="str">
        <f t="shared" si="3"/>
        <v xml:space="preserve">x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2020-12-19T11:07:15Z</dcterms:created>
  <dcterms:modified xsi:type="dcterms:W3CDTF">2020-12-19T11:20:45Z</dcterms:modified>
</cp:coreProperties>
</file>