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ungHwanLee\Paper plannnnnnnnnnnnnnn_19-10-09update\7_Prime editing\2_FnCas9 prime editing\manuscript_brief_FnCas9\submission\Genome biology_short report\bioinformatics data\version3_YG PAM\"/>
    </mc:Choice>
  </mc:AlternateContent>
  <bookViews>
    <workbookView xWindow="0" yWindow="0" windowWidth="22740" windowHeight="10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/>
  <c r="B34" i="1"/>
  <c r="B29" i="1"/>
  <c r="B30" i="1"/>
  <c r="B31" i="1"/>
  <c r="B26" i="1"/>
  <c r="B27" i="1"/>
  <c r="B28" i="1"/>
  <c r="B23" i="1"/>
  <c r="B24" i="1"/>
  <c r="B25" i="1"/>
  <c r="G34" i="1"/>
  <c r="F34" i="1"/>
  <c r="E34" i="1"/>
  <c r="C34" i="1"/>
  <c r="A34" i="1"/>
  <c r="G33" i="1"/>
  <c r="F33" i="1"/>
  <c r="E33" i="1"/>
  <c r="C33" i="1"/>
  <c r="A33" i="1"/>
  <c r="G31" i="1"/>
  <c r="F31" i="1"/>
  <c r="E31" i="1"/>
  <c r="C31" i="1"/>
  <c r="A31" i="1"/>
  <c r="G30" i="1"/>
  <c r="F30" i="1"/>
  <c r="E30" i="1"/>
  <c r="C30" i="1"/>
  <c r="A30" i="1"/>
  <c r="G28" i="1"/>
  <c r="F28" i="1"/>
  <c r="E28" i="1"/>
  <c r="C28" i="1"/>
  <c r="A28" i="1"/>
  <c r="G27" i="1"/>
  <c r="F27" i="1"/>
  <c r="E27" i="1"/>
  <c r="C27" i="1"/>
  <c r="A27" i="1"/>
  <c r="C23" i="1"/>
  <c r="D23" i="1"/>
  <c r="E23" i="1"/>
  <c r="F23" i="1"/>
  <c r="G23" i="1"/>
  <c r="A24" i="1"/>
  <c r="C24" i="1"/>
  <c r="D24" i="1"/>
  <c r="E24" i="1"/>
  <c r="F24" i="1"/>
  <c r="G24" i="1"/>
  <c r="A25" i="1"/>
  <c r="C25" i="1"/>
  <c r="D25" i="1"/>
  <c r="E25" i="1"/>
  <c r="F25" i="1"/>
  <c r="G25" i="1"/>
  <c r="A22" i="1"/>
  <c r="A21" i="1"/>
  <c r="B21" i="1"/>
  <c r="C21" i="1"/>
  <c r="E21" i="1"/>
  <c r="F21" i="1"/>
  <c r="G21" i="1"/>
  <c r="B22" i="1"/>
  <c r="C22" i="1"/>
  <c r="E22" i="1"/>
  <c r="F22" i="1"/>
  <c r="G22" i="1"/>
  <c r="C15" i="1"/>
  <c r="E15" i="1"/>
  <c r="F15" i="1"/>
  <c r="G15" i="1"/>
  <c r="B15" i="1"/>
  <c r="F16" i="1"/>
  <c r="G16" i="1"/>
  <c r="E16" i="1"/>
  <c r="C16" i="1"/>
  <c r="B16" i="1"/>
</calcChain>
</file>

<file path=xl/sharedStrings.xml><?xml version="1.0" encoding="utf-8"?>
<sst xmlns="http://schemas.openxmlformats.org/spreadsheetml/2006/main" count="6" uniqueCount="6">
  <si>
    <t xml:space="preserve">Sp </t>
    <phoneticPr fontId="1" type="noConversion"/>
  </si>
  <si>
    <t>Fn</t>
    <phoneticPr fontId="1" type="noConversion"/>
  </si>
  <si>
    <t>total</t>
    <phoneticPr fontId="1" type="noConversion"/>
  </si>
  <si>
    <t>uncovered ratio(%)</t>
    <phoneticPr fontId="1" type="noConversion"/>
  </si>
  <si>
    <t>covered ratio(%)</t>
    <phoneticPr fontId="1" type="noConversion"/>
  </si>
  <si>
    <t>RHA-Fn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</si>
</sst>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SpCas9(H840A)-RT_3bp</a:t>
            </a:r>
            <a:r>
              <a:rPr lang="en-US" altLang="ko-KR" baseline="0"/>
              <a:t> from PAM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0A-4F66-AD9E-248F2DDE1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0A-4F66-AD9E-248F2DDE1D1D}"/>
              </c:ext>
            </c:extLst>
          </c:dPt>
          <c:cat>
            <c:strRef>
              <c:f>Sheet1!$A$21:$A$22</c:f>
              <c:strCache>
                <c:ptCount val="2"/>
                <c:pt idx="0">
                  <c:v>uncovered ratio(%)</c:v>
                </c:pt>
                <c:pt idx="1">
                  <c:v>covered ratio(%)</c:v>
                </c:pt>
              </c:strCache>
            </c:strRef>
          </c:cat>
          <c:val>
            <c:numRef>
              <c:f>Sheet1!$B$21:$B$22</c:f>
              <c:numCache>
                <c:formatCode>General</c:formatCode>
                <c:ptCount val="2"/>
                <c:pt idx="0">
                  <c:v>54.869888475836433</c:v>
                </c:pt>
                <c:pt idx="1">
                  <c:v>45.130111524163567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B-4D67-8E72-5123F843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SpCas9(H840A)-RT_4bp from PAM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2C-48E3-94EF-6984A8D78A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2C-48E3-94EF-6984A8D78AAB}"/>
              </c:ext>
            </c:extLst>
          </c:dPt>
          <c:cat>
            <c:strRef>
              <c:f>Sheet1!$A$24:$A$25</c:f>
              <c:strCache>
                <c:ptCount val="2"/>
                <c:pt idx="0">
                  <c:v>uncovered ratio(%)</c:v>
                </c:pt>
                <c:pt idx="1">
                  <c:v>covered ratio(%)</c:v>
                </c:pt>
              </c:strCache>
            </c:strRef>
          </c:cat>
          <c:val>
            <c:numRef>
              <c:f>Sheet1!$B$24:$B$25</c:f>
              <c:numCache>
                <c:formatCode>General</c:formatCode>
                <c:ptCount val="2"/>
                <c:pt idx="0">
                  <c:v>47.657992565055764</c:v>
                </c:pt>
                <c:pt idx="1">
                  <c:v>52.342007434944236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0-4934-8F19-95F86D8A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FnCas9(H969A)-RT_6bp from PAM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8-4673-B1EB-A75375620F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8-4673-B1EB-A75375620F23}"/>
              </c:ext>
            </c:extLst>
          </c:dPt>
          <c:cat>
            <c:strRef>
              <c:f>Sheet1!$A$27:$A$28</c:f>
              <c:strCache>
                <c:ptCount val="2"/>
                <c:pt idx="0">
                  <c:v>uncovered ratio(%)</c:v>
                </c:pt>
                <c:pt idx="1">
                  <c:v>covered ratio(%)</c:v>
                </c:pt>
              </c:strCache>
            </c:strRef>
          </c:cat>
          <c:val>
            <c:numRef>
              <c:f>Sheet1!$B$27:$B$28</c:f>
              <c:numCache>
                <c:formatCode>General</c:formatCode>
                <c:ptCount val="2"/>
                <c:pt idx="0">
                  <c:v>39.107806691449809</c:v>
                </c:pt>
                <c:pt idx="1">
                  <c:v>60.892193308550191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8-4793-B8AE-E16AB4693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FnCas9(H969A)-RT_7bp from PAM</a:t>
            </a:r>
            <a:endParaRPr lang="ko-KR" altLang="ko-K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Sheet1!$B$29</c:f>
              <c:strCache>
                <c:ptCount val="1"/>
                <c:pt idx="0">
                  <c:v>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4-4D4B-A845-AE9B365B1C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84-4D4B-A845-AE9B365B1C58}"/>
              </c:ext>
            </c:extLst>
          </c:dPt>
          <c:cat>
            <c:strRef>
              <c:f>Sheet1!$A$30:$A$31</c:f>
              <c:strCache>
                <c:ptCount val="2"/>
                <c:pt idx="0">
                  <c:v>uncovered ratio(%)</c:v>
                </c:pt>
                <c:pt idx="1">
                  <c:v>covered ratio(%)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34.20074349442379</c:v>
                </c:pt>
                <c:pt idx="1">
                  <c:v>65.79925650557621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BE9-9ED7-0FC66DA6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FnCas9(H969A)-RT_8bp from PAM</a:t>
            </a:r>
            <a:endParaRPr lang="ko-KR" altLang="ko-K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Sheet1!$B$32</c:f>
              <c:strCache>
                <c:ptCount val="1"/>
                <c:pt idx="0">
                  <c:v>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87-423F-A3CA-9837AA2BE4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87-423F-A3CA-9837AA2BE4F8}"/>
              </c:ext>
            </c:extLst>
          </c:dPt>
          <c:cat>
            <c:strRef>
              <c:f>Sheet1!$A$33:$A$34</c:f>
              <c:strCache>
                <c:ptCount val="2"/>
                <c:pt idx="0">
                  <c:v>uncovered ratio(%)</c:v>
                </c:pt>
                <c:pt idx="1">
                  <c:v>covered ratio(%)</c:v>
                </c:pt>
              </c:strCache>
            </c:strRef>
          </c:cat>
          <c:val>
            <c:numRef>
              <c:f>Sheet1!$B$33:$B$34</c:f>
              <c:numCache>
                <c:formatCode>General</c:formatCode>
                <c:ptCount val="2"/>
                <c:pt idx="0">
                  <c:v>30.85501858736059</c:v>
                </c:pt>
                <c:pt idx="1">
                  <c:v>69.14498141263941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857-8825-2F0F7B16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194423</xdr:colOff>
      <xdr:row>2</xdr:row>
      <xdr:rowOff>36698</xdr:rowOff>
    </xdr:from>
    <xdr:to>
      <xdr:col>27</xdr:col>
      <xdr:colOff>649382</xdr:colOff>
      <xdr:row>15</xdr:row>
      <xdr:rowOff>55749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429185</xdr:colOff>
      <xdr:row>16</xdr:row>
      <xdr:rowOff>204787</xdr:rowOff>
    </xdr:from>
    <xdr:to>
      <xdr:col>28</xdr:col>
      <xdr:colOff>200585</xdr:colOff>
      <xdr:row>30</xdr:row>
      <xdr:rowOff>10925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556932</xdr:colOff>
      <xdr:row>0</xdr:row>
      <xdr:rowOff>139793</xdr:rowOff>
    </xdr:from>
    <xdr:to>
      <xdr:col>20</xdr:col>
      <xdr:colOff>330573</xdr:colOff>
      <xdr:row>13</xdr:row>
      <xdr:rowOff>158843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614083</xdr:colOff>
      <xdr:row>14</xdr:row>
      <xdr:rowOff>126346</xdr:rowOff>
    </xdr:from>
    <xdr:to>
      <xdr:col>20</xdr:col>
      <xdr:colOff>387724</xdr:colOff>
      <xdr:row>27</xdr:row>
      <xdr:rowOff>145395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653302</xdr:colOff>
      <xdr:row>28</xdr:row>
      <xdr:rowOff>14288</xdr:rowOff>
    </xdr:from>
    <xdr:to>
      <xdr:col>20</xdr:col>
      <xdr:colOff>424702</xdr:colOff>
      <xdr:row>41</xdr:row>
      <xdr:rowOff>33338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5" zoomScaleNormal="85" workbookViewId="0">
      <selection activeCell="L21" sqref="L21"/>
    </sheetView>
  </sheetViews>
  <sheetFormatPr defaultRowHeight="16.5" x14ac:dyDescent="0.3"/>
  <cols>
    <col min="1" max="1" width="22.625" customWidth="1"/>
  </cols>
  <sheetData>
    <row r="1" spans="1:11" x14ac:dyDescent="0.3">
      <c r="B1">
        <v>5</v>
      </c>
      <c r="C1">
        <v>6</v>
      </c>
      <c r="E1">
        <v>8</v>
      </c>
      <c r="F1">
        <v>9</v>
      </c>
      <c r="G1">
        <v>10</v>
      </c>
      <c r="I1">
        <v>8</v>
      </c>
      <c r="J1">
        <v>9</v>
      </c>
      <c r="K1">
        <v>10</v>
      </c>
    </row>
    <row r="2" spans="1:11" x14ac:dyDescent="0.3">
      <c r="A2" t="s">
        <v>0</v>
      </c>
      <c r="B2">
        <v>607</v>
      </c>
      <c r="C2">
        <v>704</v>
      </c>
    </row>
    <row r="7" spans="1:11" x14ac:dyDescent="0.3">
      <c r="A7" t="s">
        <v>1</v>
      </c>
      <c r="E7">
        <v>819</v>
      </c>
      <c r="F7">
        <v>885</v>
      </c>
      <c r="G7">
        <v>930</v>
      </c>
    </row>
    <row r="9" spans="1:11" x14ac:dyDescent="0.3">
      <c r="A9" t="s">
        <v>5</v>
      </c>
    </row>
    <row r="12" spans="1:11" x14ac:dyDescent="0.3">
      <c r="A12" t="s">
        <v>2</v>
      </c>
      <c r="B12">
        <v>1345</v>
      </c>
      <c r="C12">
        <v>1345</v>
      </c>
      <c r="E12">
        <v>1345</v>
      </c>
      <c r="F12">
        <v>1345</v>
      </c>
      <c r="G12">
        <v>1345</v>
      </c>
      <c r="I12">
        <v>1345</v>
      </c>
      <c r="J12">
        <v>1345</v>
      </c>
      <c r="K12">
        <v>1345</v>
      </c>
    </row>
    <row r="14" spans="1:11" x14ac:dyDescent="0.3">
      <c r="B14">
        <v>100</v>
      </c>
      <c r="C14">
        <v>100</v>
      </c>
      <c r="E14">
        <v>100</v>
      </c>
      <c r="F14">
        <v>100</v>
      </c>
      <c r="G14">
        <v>100</v>
      </c>
    </row>
    <row r="15" spans="1:11" x14ac:dyDescent="0.3">
      <c r="A15" t="s">
        <v>3</v>
      </c>
      <c r="B15">
        <f>B14-B16</f>
        <v>54.869888475836433</v>
      </c>
      <c r="C15">
        <f t="shared" ref="C15:G15" si="0">C14-C16</f>
        <v>47.657992565055764</v>
      </c>
      <c r="E15">
        <f t="shared" si="0"/>
        <v>39.107806691449809</v>
      </c>
      <c r="F15">
        <f t="shared" si="0"/>
        <v>34.20074349442379</v>
      </c>
      <c r="G15">
        <f t="shared" si="0"/>
        <v>30.85501858736059</v>
      </c>
    </row>
    <row r="16" spans="1:11" x14ac:dyDescent="0.3">
      <c r="A16" t="s">
        <v>4</v>
      </c>
      <c r="B16">
        <f>B2/B12*100</f>
        <v>45.130111524163567</v>
      </c>
      <c r="C16">
        <f>C2/C12*100</f>
        <v>52.342007434944236</v>
      </c>
      <c r="E16">
        <f>E7/E12*100</f>
        <v>60.892193308550191</v>
      </c>
      <c r="F16">
        <f t="shared" ref="F16:G16" si="1">F7/F12*100</f>
        <v>65.79925650557621</v>
      </c>
      <c r="G16">
        <f t="shared" si="1"/>
        <v>69.14498141263941</v>
      </c>
    </row>
    <row r="20" spans="1:7" x14ac:dyDescent="0.3">
      <c r="B20">
        <v>5</v>
      </c>
      <c r="C20">
        <v>6</v>
      </c>
      <c r="E20">
        <v>8</v>
      </c>
      <c r="F20">
        <v>9</v>
      </c>
      <c r="G20">
        <v>10</v>
      </c>
    </row>
    <row r="21" spans="1:7" x14ac:dyDescent="0.3">
      <c r="A21" t="str">
        <f>A15</f>
        <v>uncovered ratio(%)</v>
      </c>
      <c r="B21">
        <f t="shared" ref="B21:G22" si="2">B15</f>
        <v>54.869888475836433</v>
      </c>
      <c r="C21">
        <f t="shared" si="2"/>
        <v>47.657992565055764</v>
      </c>
      <c r="E21">
        <f t="shared" si="2"/>
        <v>39.107806691449809</v>
      </c>
      <c r="F21">
        <f t="shared" si="2"/>
        <v>34.20074349442379</v>
      </c>
      <c r="G21">
        <f t="shared" si="2"/>
        <v>30.85501858736059</v>
      </c>
    </row>
    <row r="22" spans="1:7" x14ac:dyDescent="0.3">
      <c r="A22" t="str">
        <f>A16</f>
        <v>covered ratio(%)</v>
      </c>
      <c r="B22">
        <f t="shared" si="2"/>
        <v>45.130111524163567</v>
      </c>
      <c r="C22">
        <f t="shared" si="2"/>
        <v>52.342007434944236</v>
      </c>
      <c r="E22">
        <f t="shared" si="2"/>
        <v>60.892193308550191</v>
      </c>
      <c r="F22">
        <f t="shared" si="2"/>
        <v>65.79925650557621</v>
      </c>
      <c r="G22">
        <f t="shared" si="2"/>
        <v>69.14498141263941</v>
      </c>
    </row>
    <row r="23" spans="1:7" x14ac:dyDescent="0.3">
      <c r="B23">
        <f t="shared" ref="B23:B25" si="3">C20</f>
        <v>6</v>
      </c>
      <c r="C23">
        <f t="shared" ref="A23:G25" si="4">C20</f>
        <v>6</v>
      </c>
      <c r="D23">
        <f t="shared" si="4"/>
        <v>0</v>
      </c>
      <c r="E23">
        <f t="shared" si="4"/>
        <v>8</v>
      </c>
      <c r="F23">
        <f t="shared" si="4"/>
        <v>9</v>
      </c>
      <c r="G23">
        <f t="shared" si="4"/>
        <v>10</v>
      </c>
    </row>
    <row r="24" spans="1:7" x14ac:dyDescent="0.3">
      <c r="A24" t="str">
        <f t="shared" si="4"/>
        <v>uncovered ratio(%)</v>
      </c>
      <c r="B24">
        <f t="shared" si="3"/>
        <v>47.657992565055764</v>
      </c>
      <c r="C24">
        <f t="shared" si="4"/>
        <v>47.657992565055764</v>
      </c>
      <c r="D24">
        <f t="shared" si="4"/>
        <v>0</v>
      </c>
      <c r="E24">
        <f t="shared" si="4"/>
        <v>39.107806691449809</v>
      </c>
      <c r="F24">
        <f t="shared" si="4"/>
        <v>34.20074349442379</v>
      </c>
      <c r="G24">
        <f t="shared" si="4"/>
        <v>30.85501858736059</v>
      </c>
    </row>
    <row r="25" spans="1:7" x14ac:dyDescent="0.3">
      <c r="A25" t="str">
        <f t="shared" si="4"/>
        <v>covered ratio(%)</v>
      </c>
      <c r="B25">
        <f t="shared" si="3"/>
        <v>52.342007434944236</v>
      </c>
      <c r="C25">
        <f t="shared" si="4"/>
        <v>52.342007434944236</v>
      </c>
      <c r="D25">
        <f t="shared" si="4"/>
        <v>0</v>
      </c>
      <c r="E25">
        <f t="shared" si="4"/>
        <v>60.892193308550191</v>
      </c>
      <c r="F25">
        <f t="shared" si="4"/>
        <v>65.79925650557621</v>
      </c>
      <c r="G25">
        <f t="shared" si="4"/>
        <v>69.14498141263941</v>
      </c>
    </row>
    <row r="26" spans="1:7" x14ac:dyDescent="0.3">
      <c r="B26">
        <f t="shared" ref="B26:B28" si="5">E20</f>
        <v>8</v>
      </c>
      <c r="C26">
        <v>6</v>
      </c>
      <c r="E26">
        <v>8</v>
      </c>
      <c r="F26">
        <v>9</v>
      </c>
      <c r="G26">
        <v>10</v>
      </c>
    </row>
    <row r="27" spans="1:7" x14ac:dyDescent="0.3">
      <c r="A27" t="str">
        <f>A21</f>
        <v>uncovered ratio(%)</v>
      </c>
      <c r="B27">
        <f t="shared" si="5"/>
        <v>39.107806691449809</v>
      </c>
      <c r="C27">
        <f t="shared" ref="C27" si="6">C21</f>
        <v>47.657992565055764</v>
      </c>
      <c r="E27">
        <f t="shared" ref="E27:G27" si="7">E21</f>
        <v>39.107806691449809</v>
      </c>
      <c r="F27">
        <f t="shared" si="7"/>
        <v>34.20074349442379</v>
      </c>
      <c r="G27">
        <f t="shared" si="7"/>
        <v>30.85501858736059</v>
      </c>
    </row>
    <row r="28" spans="1:7" x14ac:dyDescent="0.3">
      <c r="A28" t="str">
        <f>A22</f>
        <v>covered ratio(%)</v>
      </c>
      <c r="B28">
        <f t="shared" si="5"/>
        <v>60.892193308550191</v>
      </c>
      <c r="C28">
        <f t="shared" ref="C28" si="8">C22</f>
        <v>52.342007434944236</v>
      </c>
      <c r="E28">
        <f t="shared" ref="E28:G28" si="9">E22</f>
        <v>60.892193308550191</v>
      </c>
      <c r="F28">
        <f t="shared" si="9"/>
        <v>65.79925650557621</v>
      </c>
      <c r="G28">
        <f t="shared" si="9"/>
        <v>69.14498141263941</v>
      </c>
    </row>
    <row r="29" spans="1:7" x14ac:dyDescent="0.3">
      <c r="B29">
        <f t="shared" ref="B29:B31" si="10">F20</f>
        <v>9</v>
      </c>
      <c r="C29">
        <v>6</v>
      </c>
      <c r="E29">
        <v>8</v>
      </c>
      <c r="F29">
        <v>9</v>
      </c>
      <c r="G29">
        <v>10</v>
      </c>
    </row>
    <row r="30" spans="1:7" x14ac:dyDescent="0.3">
      <c r="A30" t="str">
        <f>A24</f>
        <v>uncovered ratio(%)</v>
      </c>
      <c r="B30">
        <f t="shared" si="10"/>
        <v>34.20074349442379</v>
      </c>
      <c r="C30">
        <f t="shared" ref="C30" si="11">C24</f>
        <v>47.657992565055764</v>
      </c>
      <c r="E30">
        <f t="shared" ref="E30:G30" si="12">E24</f>
        <v>39.107806691449809</v>
      </c>
      <c r="F30">
        <f t="shared" si="12"/>
        <v>34.20074349442379</v>
      </c>
      <c r="G30">
        <f t="shared" si="12"/>
        <v>30.85501858736059</v>
      </c>
    </row>
    <row r="31" spans="1:7" x14ac:dyDescent="0.3">
      <c r="A31" t="str">
        <f>A25</f>
        <v>covered ratio(%)</v>
      </c>
      <c r="B31">
        <f t="shared" si="10"/>
        <v>65.79925650557621</v>
      </c>
      <c r="C31">
        <f t="shared" ref="C31" si="13">C25</f>
        <v>52.342007434944236</v>
      </c>
      <c r="E31">
        <f t="shared" ref="E31:G31" si="14">E25</f>
        <v>60.892193308550191</v>
      </c>
      <c r="F31">
        <f t="shared" si="14"/>
        <v>65.79925650557621</v>
      </c>
      <c r="G31">
        <f t="shared" si="14"/>
        <v>69.14498141263941</v>
      </c>
    </row>
    <row r="32" spans="1:7" x14ac:dyDescent="0.3">
      <c r="B32">
        <f t="shared" ref="B32:B34" si="15">G20</f>
        <v>10</v>
      </c>
      <c r="C32">
        <v>6</v>
      </c>
      <c r="E32">
        <v>8</v>
      </c>
      <c r="F32">
        <v>9</v>
      </c>
      <c r="G32">
        <v>10</v>
      </c>
    </row>
    <row r="33" spans="1:7" x14ac:dyDescent="0.3">
      <c r="A33" t="str">
        <f>A27</f>
        <v>uncovered ratio(%)</v>
      </c>
      <c r="B33">
        <f t="shared" si="15"/>
        <v>30.85501858736059</v>
      </c>
      <c r="C33">
        <f t="shared" ref="C33" si="16">C27</f>
        <v>47.657992565055764</v>
      </c>
      <c r="E33">
        <f t="shared" ref="E33:G33" si="17">E27</f>
        <v>39.107806691449809</v>
      </c>
      <c r="F33">
        <f t="shared" si="17"/>
        <v>34.20074349442379</v>
      </c>
      <c r="G33">
        <f t="shared" si="17"/>
        <v>30.85501858736059</v>
      </c>
    </row>
    <row r="34" spans="1:7" x14ac:dyDescent="0.3">
      <c r="A34" t="str">
        <f>A28</f>
        <v>covered ratio(%)</v>
      </c>
      <c r="B34">
        <f t="shared" si="15"/>
        <v>69.14498141263941</v>
      </c>
      <c r="C34">
        <f t="shared" ref="C34" si="18">C28</f>
        <v>52.342007434944236</v>
      </c>
      <c r="E34">
        <f t="shared" ref="E34:G34" si="19">E28</f>
        <v>60.892193308550191</v>
      </c>
      <c r="F34">
        <f t="shared" si="19"/>
        <v>65.79925650557621</v>
      </c>
      <c r="G34">
        <f t="shared" si="19"/>
        <v>69.14498141263941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2021-08-25T04:43:16Z</dcterms:created>
  <dcterms:modified xsi:type="dcterms:W3CDTF">2021-09-13T06:03:57Z</dcterms:modified>
</cp:coreProperties>
</file>