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khin/Documents/YZS/"/>
    </mc:Choice>
  </mc:AlternateContent>
  <xr:revisionPtr revIDLastSave="0" documentId="13_ncr:1_{D8160325-D8D5-EE4B-9CFB-452E23121859}" xr6:coauthVersionLast="47" xr6:coauthVersionMax="47" xr10:uidLastSave="{00000000-0000-0000-0000-000000000000}"/>
  <bookViews>
    <workbookView xWindow="8520" yWindow="1040" windowWidth="20340" windowHeight="14520" activeTab="4" xr2:uid="{94FD22FF-B4F7-414F-A342-46362D07ED0C}"/>
  </bookViews>
  <sheets>
    <sheet name="sqnexcel" sheetId="1" r:id="rId1"/>
    <sheet name="126sqnexcel" sheetId="5" r:id="rId2"/>
    <sheet name="Sheet2" sheetId="2" r:id="rId3"/>
    <sheet name="sarprogramme" sheetId="3" r:id="rId4"/>
    <sheet name="flying programm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4" l="1"/>
  <c r="A6" i="4"/>
  <c r="A7" i="4"/>
  <c r="A4" i="4"/>
  <c r="A30" i="5"/>
  <c r="A31" i="5"/>
  <c r="A32" i="5"/>
  <c r="A33" i="5"/>
  <c r="A27" i="5"/>
  <c r="A28" i="5"/>
  <c r="A29" i="5"/>
  <c r="A23" i="5"/>
  <c r="A24" i="5"/>
  <c r="A25" i="5"/>
  <c r="A26" i="5"/>
  <c r="A18" i="5"/>
  <c r="A19" i="5"/>
  <c r="A20" i="5"/>
  <c r="A21" i="5"/>
  <c r="A22" i="5"/>
  <c r="A6" i="5"/>
  <c r="A7" i="5"/>
  <c r="A8" i="5"/>
  <c r="A9" i="5"/>
  <c r="A10" i="5"/>
  <c r="A11" i="5"/>
  <c r="A12" i="5"/>
  <c r="A13" i="5"/>
  <c r="A14" i="5"/>
  <c r="A15" i="5"/>
  <c r="A16" i="5"/>
  <c r="A17" i="5"/>
  <c r="A5" i="5"/>
  <c r="A2" i="5"/>
  <c r="A1" i="5"/>
  <c r="A9" i="3"/>
  <c r="A3" i="3"/>
  <c r="A13" i="3"/>
  <c r="A11" i="3"/>
  <c r="A12" i="3"/>
  <c r="A10" i="3"/>
  <c r="A4" i="3"/>
  <c r="A8" i="3"/>
  <c r="A7" i="3"/>
  <c r="A5" i="3"/>
  <c r="A6" i="3"/>
  <c r="A1" i="1"/>
  <c r="A2" i="1"/>
  <c r="A13" i="1"/>
  <c r="A12" i="1"/>
  <c r="A11" i="1"/>
  <c r="A10" i="1"/>
  <c r="A9" i="1"/>
  <c r="A8" i="1"/>
  <c r="A6" i="1"/>
  <c r="A7" i="1"/>
</calcChain>
</file>

<file path=xl/sharedStrings.xml><?xml version="1.0" encoding="utf-8"?>
<sst xmlns="http://schemas.openxmlformats.org/spreadsheetml/2006/main" count="116" uniqueCount="77">
  <si>
    <t>HSC</t>
  </si>
  <si>
    <t>ATT C</t>
  </si>
  <si>
    <t>L'LVE</t>
  </si>
  <si>
    <t>WFH</t>
  </si>
  <si>
    <t>SHN</t>
  </si>
  <si>
    <t>TEAM B ACS</t>
  </si>
  <si>
    <t>Trainees</t>
  </si>
  <si>
    <t>ALOYSIUS</t>
  </si>
  <si>
    <t>NIGEL</t>
  </si>
  <si>
    <t>Nsmen</t>
  </si>
  <si>
    <t>BOO P</t>
  </si>
  <si>
    <t>JIMSON</t>
  </si>
  <si>
    <t>21ST SEPT 2021</t>
  </si>
  <si>
    <t>MONDAY</t>
  </si>
  <si>
    <t>SAR</t>
  </si>
  <si>
    <t>(18/9)</t>
  </si>
  <si>
    <t>INCOMING</t>
  </si>
  <si>
    <t>PSYCHO</t>
  </si>
  <si>
    <t>HIATUS</t>
  </si>
  <si>
    <t>OUTGOING</t>
  </si>
  <si>
    <t>SMILER</t>
  </si>
  <si>
    <t>KOBA</t>
  </si>
  <si>
    <t>SPARE</t>
  </si>
  <si>
    <t>V-KOOL</t>
  </si>
  <si>
    <t>OV</t>
  </si>
  <si>
    <t>PHEONIX</t>
  </si>
  <si>
    <t>SLAYER</t>
  </si>
  <si>
    <t>RISKY</t>
  </si>
  <si>
    <t>FIZZY</t>
  </si>
  <si>
    <t>JERRY</t>
  </si>
  <si>
    <t>BROWNIE</t>
  </si>
  <si>
    <t>(19/9)</t>
  </si>
  <si>
    <t>WEDNESDAY</t>
  </si>
  <si>
    <t>THURSDAY</t>
  </si>
  <si>
    <t>FRIDAY</t>
  </si>
  <si>
    <t>SATURDAY</t>
  </si>
  <si>
    <t>SUNDAY</t>
  </si>
  <si>
    <t>CASEVAC</t>
  </si>
  <si>
    <t>GOH E</t>
  </si>
  <si>
    <t>L LIAUW</t>
  </si>
  <si>
    <t>DIVYAN</t>
  </si>
  <si>
    <t>GOH J</t>
  </si>
  <si>
    <t>TERRAIN FLT</t>
  </si>
  <si>
    <t>TAN WM</t>
  </si>
  <si>
    <t>CHOY E</t>
  </si>
  <si>
    <t>DINESH</t>
  </si>
  <si>
    <t>ISAAC</t>
  </si>
  <si>
    <t>Good day all</t>
  </si>
  <si>
    <t>do refer to the flying Programme below</t>
  </si>
  <si>
    <t>Remarks: Briefings, etc.</t>
  </si>
  <si>
    <t>TEAM B</t>
  </si>
  <si>
    <t>OPS BRIEF</t>
  </si>
  <si>
    <t>EODD</t>
  </si>
  <si>
    <t>0900H</t>
  </si>
  <si>
    <t>-</t>
  </si>
  <si>
    <t>Smiler</t>
  </si>
  <si>
    <t>Monty</t>
  </si>
  <si>
    <t>Hacker</t>
  </si>
  <si>
    <t>Psycho</t>
  </si>
  <si>
    <t>V-Kool</t>
  </si>
  <si>
    <t>Zephyr</t>
  </si>
  <si>
    <t>Pheonix</t>
  </si>
  <si>
    <t>Koba</t>
  </si>
  <si>
    <t>Hiatus</t>
  </si>
  <si>
    <t>Kela</t>
  </si>
  <si>
    <t>Fishcake</t>
  </si>
  <si>
    <t>Nitecore</t>
  </si>
  <si>
    <t>Wobble</t>
  </si>
  <si>
    <t>Aloysius</t>
  </si>
  <si>
    <t>Nigel</t>
  </si>
  <si>
    <t>Boo P</t>
  </si>
  <si>
    <t>Jimson</t>
  </si>
  <si>
    <t>QUIZ MASTER</t>
  </si>
  <si>
    <t>DUTY SUP</t>
  </si>
  <si>
    <t>DUTY SPEC</t>
  </si>
  <si>
    <t>Remarks:</t>
  </si>
  <si>
    <t>TCCC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</si>
</sst>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4365F-73D3-CA47-9758-7B621A09EEA9}">
  <dimension ref="A1:A21"/>
  <sheetViews>
    <sheetView workbookViewId="0">
      <selection sqref="A1:A2"/>
    </sheetView>
  </sheetViews>
  <sheetFormatPr baseColWidth="10" defaultRowHeight="16" x14ac:dyDescent="0.2"/>
  <cols>
    <col min="1" max="1" width="13.33203125" customWidth="1"/>
  </cols>
  <sheetData>
    <row r="1" spans="1:1" x14ac:dyDescent="0.2">
      <c r="A1" t="str">
        <f xml:space="preserve"> "PROG FOR "&amp; Sheet2!A1</f>
        <v>PROG FOR 21ST SEPT 2021</v>
      </c>
    </row>
    <row r="2" spans="1:1" x14ac:dyDescent="0.2">
      <c r="A2" t="str">
        <f>Sheet2!A2</f>
        <v>MONDAY</v>
      </c>
    </row>
    <row r="4" spans="1:1" x14ac:dyDescent="0.2">
      <c r="A4" t="s">
        <v>5</v>
      </c>
    </row>
    <row r="6" spans="1:1" x14ac:dyDescent="0.2">
      <c r="A6" t="str">
        <f>"HECTOR " &amp; Sheet2!A6</f>
        <v>HECTOR HSC</v>
      </c>
    </row>
    <row r="7" spans="1:1" x14ac:dyDescent="0.2">
      <c r="A7" t="str">
        <f>"KHOO V " &amp; Sheet2!A7</f>
        <v>KHOO V ATT C</v>
      </c>
    </row>
    <row r="8" spans="1:1" x14ac:dyDescent="0.2">
      <c r="A8" t="str">
        <f>"DIVYAN " &amp; Sheet2!A8</f>
        <v>DIVYAN L'LVE</v>
      </c>
    </row>
    <row r="9" spans="1:1" x14ac:dyDescent="0.2">
      <c r="A9" t="str">
        <f>"POW M " &amp; Sheet2!A9</f>
        <v>POW M L'LVE</v>
      </c>
    </row>
    <row r="10" spans="1:1" x14ac:dyDescent="0.2">
      <c r="A10" t="str">
        <f>"JEAN " &amp; Sheet2!A10</f>
        <v>JEAN WFH</v>
      </c>
    </row>
    <row r="11" spans="1:1" x14ac:dyDescent="0.2">
      <c r="A11" t="str">
        <f>"GOH J " &amp; Sheet2!A11</f>
        <v>GOH J SHN</v>
      </c>
    </row>
    <row r="12" spans="1:1" x14ac:dyDescent="0.2">
      <c r="A12" t="str">
        <f>"ISAAC " &amp; Sheet2!A12</f>
        <v>ISAAC HSC</v>
      </c>
    </row>
    <row r="13" spans="1:1" x14ac:dyDescent="0.2">
      <c r="A13" t="str">
        <f>"SURIYA "&amp;Sheet2!A13</f>
        <v>SURIYA WFH</v>
      </c>
    </row>
    <row r="15" spans="1:1" x14ac:dyDescent="0.2">
      <c r="A15" t="s">
        <v>6</v>
      </c>
    </row>
    <row r="16" spans="1:1" x14ac:dyDescent="0.2">
      <c r="A16" t="s">
        <v>7</v>
      </c>
    </row>
    <row r="17" spans="1:1" x14ac:dyDescent="0.2">
      <c r="A17" t="s">
        <v>8</v>
      </c>
    </row>
    <row r="19" spans="1:1" x14ac:dyDescent="0.2">
      <c r="A19" t="s">
        <v>9</v>
      </c>
    </row>
    <row r="20" spans="1:1" x14ac:dyDescent="0.2">
      <c r="A20" t="s">
        <v>10</v>
      </c>
    </row>
    <row r="21" spans="1:1" x14ac:dyDescent="0.2">
      <c r="A2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8647F-3939-7347-A4DE-A4D7BC514F71}">
  <dimension ref="A1:A34"/>
  <sheetViews>
    <sheetView workbookViewId="0">
      <selection activeCell="M3" sqref="M3"/>
    </sheetView>
  </sheetViews>
  <sheetFormatPr baseColWidth="10" defaultRowHeight="16" x14ac:dyDescent="0.2"/>
  <sheetData>
    <row r="1" spans="1:1" x14ac:dyDescent="0.2">
      <c r="A1" t="str">
        <f xml:space="preserve"> "PROG FOR "&amp; Sheet2!A1</f>
        <v>PROG FOR 21ST SEPT 2021</v>
      </c>
    </row>
    <row r="2" spans="1:1" x14ac:dyDescent="0.2">
      <c r="A2" t="str">
        <f>Sheet2!A2</f>
        <v>MONDAY</v>
      </c>
    </row>
    <row r="4" spans="1:1" x14ac:dyDescent="0.2">
      <c r="A4" t="s">
        <v>50</v>
      </c>
    </row>
    <row r="5" spans="1:1" x14ac:dyDescent="0.2">
      <c r="A5" t="str">
        <f>_xlfn.CONCAT(Sheet2!A29, " ", Sheet2!B29)</f>
        <v>OPS BRIEF 0900H</v>
      </c>
    </row>
    <row r="6" spans="1:1" x14ac:dyDescent="0.2">
      <c r="A6" t="str">
        <f>_xlfn.CONCAT(Sheet2!A30, " ", Sheet2!B30)</f>
        <v>EODD -</v>
      </c>
    </row>
    <row r="7" spans="1:1" x14ac:dyDescent="0.2">
      <c r="A7" t="str">
        <f>_xlfn.CONCAT(Sheet2!A31, " ", Sheet2!B31)</f>
        <v xml:space="preserve"> </v>
      </c>
    </row>
    <row r="8" spans="1:1" x14ac:dyDescent="0.2">
      <c r="A8" t="str">
        <f>_xlfn.CONCAT(Sheet2!A32, " ", Sheet2!B32)</f>
        <v>Smiler -</v>
      </c>
    </row>
    <row r="9" spans="1:1" x14ac:dyDescent="0.2">
      <c r="A9" t="str">
        <f>_xlfn.CONCAT(Sheet2!A33, " ", Sheet2!B33)</f>
        <v>Monty -</v>
      </c>
    </row>
    <row r="10" spans="1:1" x14ac:dyDescent="0.2">
      <c r="A10" t="str">
        <f>_xlfn.CONCAT(Sheet2!A34, " ", Sheet2!B34)</f>
        <v>Hacker -</v>
      </c>
    </row>
    <row r="11" spans="1:1" x14ac:dyDescent="0.2">
      <c r="A11" t="str">
        <f>_xlfn.CONCAT(Sheet2!A35, " ", Sheet2!B35)</f>
        <v>Psycho TCCC</v>
      </c>
    </row>
    <row r="12" spans="1:1" x14ac:dyDescent="0.2">
      <c r="A12" t="str">
        <f>_xlfn.CONCAT(Sheet2!A36, " ", Sheet2!B36)</f>
        <v>V-Kool ATT C</v>
      </c>
    </row>
    <row r="13" spans="1:1" x14ac:dyDescent="0.2">
      <c r="A13" t="str">
        <f>_xlfn.CONCAT(Sheet2!A37, " ", Sheet2!B37)</f>
        <v>Zephyr -</v>
      </c>
    </row>
    <row r="14" spans="1:1" x14ac:dyDescent="0.2">
      <c r="A14" t="str">
        <f>_xlfn.CONCAT(Sheet2!A38, " ", Sheet2!B38)</f>
        <v>Pheonix -</v>
      </c>
    </row>
    <row r="15" spans="1:1" x14ac:dyDescent="0.2">
      <c r="A15" t="str">
        <f>_xlfn.CONCAT(Sheet2!A39, " ", Sheet2!B39)</f>
        <v>Koba -</v>
      </c>
    </row>
    <row r="16" spans="1:1" x14ac:dyDescent="0.2">
      <c r="A16" t="str">
        <f>_xlfn.CONCAT(Sheet2!A40, " ", Sheet2!B40)</f>
        <v>Hiatus -</v>
      </c>
    </row>
    <row r="17" spans="1:1" x14ac:dyDescent="0.2">
      <c r="A17" t="str">
        <f>_xlfn.CONCAT(Sheet2!A41, " ", Sheet2!B41)</f>
        <v>Kela -</v>
      </c>
    </row>
    <row r="18" spans="1:1" x14ac:dyDescent="0.2">
      <c r="A18" t="str">
        <f>_xlfn.CONCAT(Sheet2!A42, " ", Sheet2!B42)</f>
        <v>Fishcake -</v>
      </c>
    </row>
    <row r="19" spans="1:1" x14ac:dyDescent="0.2">
      <c r="A19" t="str">
        <f>_xlfn.CONCAT(Sheet2!A43, " ", Sheet2!B43)</f>
        <v>Nitecore -</v>
      </c>
    </row>
    <row r="20" spans="1:1" x14ac:dyDescent="0.2">
      <c r="A20" t="str">
        <f>_xlfn.CONCAT(Sheet2!A44, " ", Sheet2!B44)</f>
        <v>Wobble -</v>
      </c>
    </row>
    <row r="21" spans="1:1" x14ac:dyDescent="0.2">
      <c r="A21" t="str">
        <f>_xlfn.CONCAT(Sheet2!A45, " ", Sheet2!B45)</f>
        <v xml:space="preserve"> </v>
      </c>
    </row>
    <row r="22" spans="1:1" x14ac:dyDescent="0.2">
      <c r="A22" t="str">
        <f>_xlfn.CONCAT(Sheet2!A46, " ", Sheet2!B46)</f>
        <v>Trainees 1400</v>
      </c>
    </row>
    <row r="23" spans="1:1" x14ac:dyDescent="0.2">
      <c r="A23" t="str">
        <f>_xlfn.CONCAT(Sheet2!A47, " ", Sheet2!B47)</f>
        <v>Aloysius 1400</v>
      </c>
    </row>
    <row r="24" spans="1:1" x14ac:dyDescent="0.2">
      <c r="A24" t="str">
        <f>_xlfn.CONCAT(Sheet2!A48, " ", Sheet2!B48)</f>
        <v xml:space="preserve">Nigel </v>
      </c>
    </row>
    <row r="25" spans="1:1" x14ac:dyDescent="0.2">
      <c r="A25" t="str">
        <f>_xlfn.CONCAT(Sheet2!A49, " ", Sheet2!B49)</f>
        <v xml:space="preserve"> </v>
      </c>
    </row>
    <row r="26" spans="1:1" x14ac:dyDescent="0.2">
      <c r="A26" t="str">
        <f>_xlfn.CONCAT(Sheet2!A50, " ", Sheet2!B50)</f>
        <v xml:space="preserve">Nsmen </v>
      </c>
    </row>
    <row r="27" spans="1:1" x14ac:dyDescent="0.2">
      <c r="A27" t="str">
        <f>_xlfn.CONCAT(Sheet2!A51, " ", Sheet2!B51)</f>
        <v>Boo P -</v>
      </c>
    </row>
    <row r="28" spans="1:1" x14ac:dyDescent="0.2">
      <c r="A28" t="str">
        <f>_xlfn.CONCAT(Sheet2!A52, " ", Sheet2!B52)</f>
        <v>Jimson -</v>
      </c>
    </row>
    <row r="29" spans="1:1" x14ac:dyDescent="0.2">
      <c r="A29" t="str">
        <f>_xlfn.CONCAT(Sheet2!A53, " ", Sheet2!B53)</f>
        <v xml:space="preserve"> </v>
      </c>
    </row>
    <row r="30" spans="1:1" x14ac:dyDescent="0.2">
      <c r="A30" t="str">
        <f>_xlfn.CONCAT(Sheet2!A54, " ", Sheet2!B54)</f>
        <v>DUTY SPEC Nitecore</v>
      </c>
    </row>
    <row r="31" spans="1:1" x14ac:dyDescent="0.2">
      <c r="A31" t="str">
        <f>_xlfn.CONCAT(Sheet2!A55, " ", Sheet2!B55)</f>
        <v>DUTY SUP Smiler</v>
      </c>
    </row>
    <row r="32" spans="1:1" x14ac:dyDescent="0.2">
      <c r="A32" t="str">
        <f>_xlfn.CONCAT(Sheet2!A56, " ", Sheet2!B56)</f>
        <v>QUIZ MASTER Hacker</v>
      </c>
    </row>
    <row r="33" spans="1:1" x14ac:dyDescent="0.2">
      <c r="A33" t="str">
        <f>_xlfn.CONCAT(Sheet2!A57, " ", Sheet2!B57)</f>
        <v xml:space="preserve"> </v>
      </c>
    </row>
    <row r="34" spans="1:1" x14ac:dyDescent="0.2">
      <c r="A34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BAFBA-9CBF-6549-B90A-C0476EEE4FD9}">
  <dimension ref="A1:G56"/>
  <sheetViews>
    <sheetView workbookViewId="0">
      <selection activeCell="F46" sqref="F46"/>
    </sheetView>
  </sheetViews>
  <sheetFormatPr baseColWidth="10" defaultRowHeight="16" x14ac:dyDescent="0.2"/>
  <cols>
    <col min="2" max="2" width="12.5" customWidth="1"/>
  </cols>
  <sheetData>
    <row r="1" spans="1:6" x14ac:dyDescent="0.2">
      <c r="A1" s="1" t="s">
        <v>12</v>
      </c>
    </row>
    <row r="2" spans="1:6" x14ac:dyDescent="0.2">
      <c r="A2" t="s">
        <v>13</v>
      </c>
      <c r="D2" t="s">
        <v>15</v>
      </c>
    </row>
    <row r="3" spans="1:6" x14ac:dyDescent="0.2">
      <c r="D3" t="s">
        <v>31</v>
      </c>
    </row>
    <row r="4" spans="1:6" x14ac:dyDescent="0.2">
      <c r="D4" t="s">
        <v>16</v>
      </c>
      <c r="E4" t="s">
        <v>17</v>
      </c>
      <c r="F4" t="s">
        <v>18</v>
      </c>
    </row>
    <row r="5" spans="1:6" x14ac:dyDescent="0.2">
      <c r="D5" t="s">
        <v>19</v>
      </c>
      <c r="E5" t="s">
        <v>20</v>
      </c>
      <c r="F5" t="s">
        <v>21</v>
      </c>
    </row>
    <row r="6" spans="1:6" x14ac:dyDescent="0.2">
      <c r="A6" t="s">
        <v>0</v>
      </c>
      <c r="D6" t="s">
        <v>22</v>
      </c>
      <c r="E6" t="s">
        <v>23</v>
      </c>
      <c r="F6" t="s">
        <v>21</v>
      </c>
    </row>
    <row r="7" spans="1:6" x14ac:dyDescent="0.2">
      <c r="A7" t="s">
        <v>1</v>
      </c>
      <c r="D7" t="s">
        <v>24</v>
      </c>
      <c r="E7" t="s">
        <v>25</v>
      </c>
    </row>
    <row r="8" spans="1:6" x14ac:dyDescent="0.2">
      <c r="A8" t="s">
        <v>2</v>
      </c>
    </row>
    <row r="9" spans="1:6" x14ac:dyDescent="0.2">
      <c r="A9" t="s">
        <v>2</v>
      </c>
      <c r="D9" t="s">
        <v>16</v>
      </c>
      <c r="E9" t="s">
        <v>26</v>
      </c>
      <c r="F9" t="s">
        <v>27</v>
      </c>
    </row>
    <row r="10" spans="1:6" x14ac:dyDescent="0.2">
      <c r="A10" t="s">
        <v>3</v>
      </c>
      <c r="D10" t="s">
        <v>19</v>
      </c>
      <c r="E10" t="s">
        <v>17</v>
      </c>
      <c r="F10" t="s">
        <v>18</v>
      </c>
    </row>
    <row r="11" spans="1:6" x14ac:dyDescent="0.2">
      <c r="A11" t="s">
        <v>4</v>
      </c>
      <c r="D11" t="s">
        <v>22</v>
      </c>
      <c r="E11" t="s">
        <v>28</v>
      </c>
      <c r="F11" t="s">
        <v>29</v>
      </c>
    </row>
    <row r="12" spans="1:6" x14ac:dyDescent="0.2">
      <c r="A12" t="s">
        <v>0</v>
      </c>
      <c r="D12" t="s">
        <v>24</v>
      </c>
      <c r="E12" t="s">
        <v>30</v>
      </c>
    </row>
    <row r="13" spans="1:6" x14ac:dyDescent="0.2">
      <c r="A13" t="s">
        <v>3</v>
      </c>
    </row>
    <row r="18" spans="1:7" x14ac:dyDescent="0.2">
      <c r="A18" t="s">
        <v>37</v>
      </c>
      <c r="B18">
        <v>1100</v>
      </c>
      <c r="C18">
        <v>1230</v>
      </c>
      <c r="D18" t="s">
        <v>38</v>
      </c>
      <c r="E18" t="s">
        <v>39</v>
      </c>
      <c r="F18" t="s">
        <v>40</v>
      </c>
      <c r="G18" t="s">
        <v>41</v>
      </c>
    </row>
    <row r="19" spans="1:7" x14ac:dyDescent="0.2">
      <c r="A19" t="s">
        <v>37</v>
      </c>
      <c r="B19">
        <v>1230</v>
      </c>
      <c r="C19">
        <v>1400</v>
      </c>
      <c r="D19" t="s">
        <v>38</v>
      </c>
      <c r="E19" t="s">
        <v>39</v>
      </c>
      <c r="F19" t="s">
        <v>40</v>
      </c>
      <c r="G19" t="s">
        <v>41</v>
      </c>
    </row>
    <row r="20" spans="1:7" x14ac:dyDescent="0.2">
      <c r="A20" t="s">
        <v>42</v>
      </c>
      <c r="B20">
        <v>1600</v>
      </c>
      <c r="C20">
        <v>1730</v>
      </c>
      <c r="D20" t="s">
        <v>43</v>
      </c>
      <c r="E20" t="s">
        <v>44</v>
      </c>
      <c r="F20" t="s">
        <v>45</v>
      </c>
      <c r="G20" t="s">
        <v>46</v>
      </c>
    </row>
    <row r="21" spans="1:7" x14ac:dyDescent="0.2">
      <c r="A21" t="s">
        <v>42</v>
      </c>
      <c r="B21">
        <v>1730</v>
      </c>
      <c r="C21">
        <v>1900</v>
      </c>
      <c r="D21" t="s">
        <v>43</v>
      </c>
      <c r="E21" t="s">
        <v>44</v>
      </c>
      <c r="F21" t="s">
        <v>45</v>
      </c>
      <c r="G21" t="s">
        <v>46</v>
      </c>
    </row>
    <row r="29" spans="1:7" x14ac:dyDescent="0.2">
      <c r="A29" t="s">
        <v>51</v>
      </c>
      <c r="B29" t="s">
        <v>53</v>
      </c>
    </row>
    <row r="30" spans="1:7" x14ac:dyDescent="0.2">
      <c r="A30" t="s">
        <v>52</v>
      </c>
      <c r="B30" t="s">
        <v>54</v>
      </c>
    </row>
    <row r="32" spans="1:7" x14ac:dyDescent="0.2">
      <c r="A32" t="s">
        <v>55</v>
      </c>
      <c r="B32" t="s">
        <v>54</v>
      </c>
    </row>
    <row r="33" spans="1:2" x14ac:dyDescent="0.2">
      <c r="A33" t="s">
        <v>56</v>
      </c>
      <c r="B33" t="s">
        <v>54</v>
      </c>
    </row>
    <row r="34" spans="1:2" x14ac:dyDescent="0.2">
      <c r="A34" t="s">
        <v>57</v>
      </c>
      <c r="B34" t="s">
        <v>54</v>
      </c>
    </row>
    <row r="35" spans="1:2" x14ac:dyDescent="0.2">
      <c r="A35" t="s">
        <v>58</v>
      </c>
      <c r="B35" t="s">
        <v>76</v>
      </c>
    </row>
    <row r="36" spans="1:2" x14ac:dyDescent="0.2">
      <c r="A36" t="s">
        <v>59</v>
      </c>
      <c r="B36" t="s">
        <v>1</v>
      </c>
    </row>
    <row r="37" spans="1:2" x14ac:dyDescent="0.2">
      <c r="A37" t="s">
        <v>60</v>
      </c>
      <c r="B37" t="s">
        <v>54</v>
      </c>
    </row>
    <row r="38" spans="1:2" x14ac:dyDescent="0.2">
      <c r="A38" t="s">
        <v>61</v>
      </c>
      <c r="B38" t="s">
        <v>54</v>
      </c>
    </row>
    <row r="39" spans="1:2" x14ac:dyDescent="0.2">
      <c r="A39" t="s">
        <v>62</v>
      </c>
      <c r="B39" t="s">
        <v>54</v>
      </c>
    </row>
    <row r="40" spans="1:2" x14ac:dyDescent="0.2">
      <c r="A40" t="s">
        <v>63</v>
      </c>
      <c r="B40" t="s">
        <v>54</v>
      </c>
    </row>
    <row r="41" spans="1:2" x14ac:dyDescent="0.2">
      <c r="A41" t="s">
        <v>64</v>
      </c>
      <c r="B41" t="s">
        <v>54</v>
      </c>
    </row>
    <row r="42" spans="1:2" x14ac:dyDescent="0.2">
      <c r="A42" t="s">
        <v>65</v>
      </c>
      <c r="B42" t="s">
        <v>54</v>
      </c>
    </row>
    <row r="43" spans="1:2" x14ac:dyDescent="0.2">
      <c r="A43" t="s">
        <v>66</v>
      </c>
      <c r="B43" t="s">
        <v>54</v>
      </c>
    </row>
    <row r="44" spans="1:2" x14ac:dyDescent="0.2">
      <c r="A44" t="s">
        <v>67</v>
      </c>
      <c r="B44" t="s">
        <v>54</v>
      </c>
    </row>
    <row r="46" spans="1:2" x14ac:dyDescent="0.2">
      <c r="A46" t="s">
        <v>6</v>
      </c>
      <c r="B46">
        <v>1400</v>
      </c>
    </row>
    <row r="47" spans="1:2" x14ac:dyDescent="0.2">
      <c r="A47" t="s">
        <v>68</v>
      </c>
      <c r="B47">
        <v>1400</v>
      </c>
    </row>
    <row r="48" spans="1:2" x14ac:dyDescent="0.2">
      <c r="A48" t="s">
        <v>69</v>
      </c>
    </row>
    <row r="50" spans="1:2" x14ac:dyDescent="0.2">
      <c r="A50" t="s">
        <v>9</v>
      </c>
    </row>
    <row r="51" spans="1:2" x14ac:dyDescent="0.2">
      <c r="A51" t="s">
        <v>70</v>
      </c>
      <c r="B51" t="s">
        <v>54</v>
      </c>
    </row>
    <row r="52" spans="1:2" x14ac:dyDescent="0.2">
      <c r="A52" t="s">
        <v>71</v>
      </c>
      <c r="B52" t="s">
        <v>54</v>
      </c>
    </row>
    <row r="54" spans="1:2" x14ac:dyDescent="0.2">
      <c r="A54" t="s">
        <v>74</v>
      </c>
      <c r="B54" t="s">
        <v>66</v>
      </c>
    </row>
    <row r="55" spans="1:2" x14ac:dyDescent="0.2">
      <c r="A55" t="s">
        <v>73</v>
      </c>
      <c r="B55" t="s">
        <v>55</v>
      </c>
    </row>
    <row r="56" spans="1:2" x14ac:dyDescent="0.2">
      <c r="A56" t="s">
        <v>72</v>
      </c>
      <c r="B56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D28B8-4088-5C4C-85E3-811B0AF75902}">
  <dimension ref="A1:A19"/>
  <sheetViews>
    <sheetView workbookViewId="0">
      <selection activeCell="H13" sqref="H13"/>
    </sheetView>
  </sheetViews>
  <sheetFormatPr baseColWidth="10" defaultRowHeight="16" x14ac:dyDescent="0.2"/>
  <sheetData>
    <row r="1" spans="1:1" x14ac:dyDescent="0.2">
      <c r="A1" t="s">
        <v>14</v>
      </c>
    </row>
    <row r="3" spans="1:1" x14ac:dyDescent="0.2">
      <c r="A3" t="str">
        <f>"MONDAY " &amp; Sheet2!D2</f>
        <v>MONDAY (18/9)</v>
      </c>
    </row>
    <row r="4" spans="1:1" x14ac:dyDescent="0.2">
      <c r="A4" t="str">
        <f>_xlfn.CONCAT(Sheet2!D4," ",Sheet2!E4," / ",Sheet2!F4)</f>
        <v>INCOMING PSYCHO / HIATUS</v>
      </c>
    </row>
    <row r="5" spans="1:1" x14ac:dyDescent="0.2">
      <c r="A5" t="str">
        <f>_xlfn.CONCAT(Sheet2!D5," ",Sheet2!E5," / ",Sheet2!F5)</f>
        <v>OUTGOING SMILER / KOBA</v>
      </c>
    </row>
    <row r="6" spans="1:1" x14ac:dyDescent="0.2">
      <c r="A6" t="str">
        <f>_xlfn.CONCAT(Sheet2!D6," ",Sheet2!E6," / ",Sheet2!F6)</f>
        <v>SPARE V-KOOL / KOBA</v>
      </c>
    </row>
    <row r="7" spans="1:1" x14ac:dyDescent="0.2">
      <c r="A7" t="str">
        <f>_xlfn.CONCAT(Sheet2!D7," ",Sheet2!E7)</f>
        <v>OV PHEONIX</v>
      </c>
    </row>
    <row r="8" spans="1:1" x14ac:dyDescent="0.2">
      <c r="A8" t="str">
        <f>_xlfn.CONCAT(Sheet2!D8," ",Sheet2!E8)</f>
        <v xml:space="preserve"> </v>
      </c>
    </row>
    <row r="9" spans="1:1" x14ac:dyDescent="0.2">
      <c r="A9" t="str">
        <f>"TUESDAY " &amp; Sheet2!D3</f>
        <v>TUESDAY (19/9)</v>
      </c>
    </row>
    <row r="10" spans="1:1" x14ac:dyDescent="0.2">
      <c r="A10" t="str">
        <f>_xlfn.CONCAT(Sheet2!D9," ",Sheet2!E9," / ",Sheet2!F9)</f>
        <v>INCOMING SLAYER / RISKY</v>
      </c>
    </row>
    <row r="11" spans="1:1" x14ac:dyDescent="0.2">
      <c r="A11" t="str">
        <f>_xlfn.CONCAT(Sheet2!D10," ",Sheet2!E10," / ",Sheet2!F10)</f>
        <v>OUTGOING PSYCHO / HIATUS</v>
      </c>
    </row>
    <row r="12" spans="1:1" x14ac:dyDescent="0.2">
      <c r="A12" t="str">
        <f>_xlfn.CONCAT(Sheet2!D11," ",Sheet2!E11," / ",Sheet2!F11)</f>
        <v>SPARE FIZZY / JERRY</v>
      </c>
    </row>
    <row r="13" spans="1:1" x14ac:dyDescent="0.2">
      <c r="A13" t="str">
        <f>_xlfn.CONCAT(Sheet2!D12," ",Sheet2!E12)</f>
        <v>OV BROWNIE</v>
      </c>
    </row>
    <row r="15" spans="1:1" x14ac:dyDescent="0.2">
      <c r="A15" t="s">
        <v>32</v>
      </c>
    </row>
    <row r="16" spans="1:1" x14ac:dyDescent="0.2">
      <c r="A16" t="s">
        <v>33</v>
      </c>
    </row>
    <row r="17" spans="1:1" x14ac:dyDescent="0.2">
      <c r="A17" t="s">
        <v>34</v>
      </c>
    </row>
    <row r="18" spans="1:1" x14ac:dyDescent="0.2">
      <c r="A18" t="s">
        <v>35</v>
      </c>
    </row>
    <row r="19" spans="1:1" x14ac:dyDescent="0.2">
      <c r="A19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FCB3B-EFBA-A847-947A-4FDEBB458C25}">
  <dimension ref="A1:A18"/>
  <sheetViews>
    <sheetView tabSelected="1" workbookViewId="0">
      <selection activeCell="E8" sqref="E8"/>
    </sheetView>
  </sheetViews>
  <sheetFormatPr baseColWidth="10" defaultRowHeight="16" x14ac:dyDescent="0.2"/>
  <sheetData>
    <row r="1" spans="1:1" x14ac:dyDescent="0.2">
      <c r="A1" t="s">
        <v>47</v>
      </c>
    </row>
    <row r="2" spans="1:1" x14ac:dyDescent="0.2">
      <c r="A2" t="s">
        <v>48</v>
      </c>
    </row>
    <row r="4" spans="1:1" x14ac:dyDescent="0.2">
      <c r="A4" t="str">
        <f>_xlfn.CONCAT(Sheet2!A18, " ",Sheet2!B18, " - ",Sheet2!C18, " , ", Sheet2!D18," , ", Sheet2!E18, " , ", Sheet2!F18," , ",Sheet2!G18)</f>
        <v>CASEVAC 1100 - 1230 , GOH E , L LIAUW , DIVYAN , GOH J</v>
      </c>
    </row>
    <row r="5" spans="1:1" x14ac:dyDescent="0.2">
      <c r="A5" t="str">
        <f>_xlfn.CONCAT(Sheet2!A19, " ",Sheet2!B19, " - ",Sheet2!C19, " , ", Sheet2!D19," , ", Sheet2!E19, " , ", Sheet2!F19," , ",Sheet2!G19)</f>
        <v>CASEVAC 1230 - 1400 , GOH E , L LIAUW , DIVYAN , GOH J</v>
      </c>
    </row>
    <row r="6" spans="1:1" x14ac:dyDescent="0.2">
      <c r="A6" t="str">
        <f>_xlfn.CONCAT(Sheet2!A20, " ",Sheet2!B20, " - ",Sheet2!C20, " , ", Sheet2!D20," , ", Sheet2!E20, " , ", Sheet2!F20," , ",Sheet2!G20)</f>
        <v>TERRAIN FLT 1600 - 1730 , TAN WM , CHOY E , DINESH , ISAAC</v>
      </c>
    </row>
    <row r="7" spans="1:1" x14ac:dyDescent="0.2">
      <c r="A7" t="str">
        <f>_xlfn.CONCAT(Sheet2!A21, " ",Sheet2!B21, " - ",Sheet2!C21, " , ", Sheet2!D21," , ", Sheet2!E21, " , ", Sheet2!F21," , ",Sheet2!G21)</f>
        <v>TERRAIN FLT 1730 - 1900 , TAN WM , CHOY E , DINESH , ISAAC</v>
      </c>
    </row>
    <row r="18" spans="1:1" x14ac:dyDescent="0.2">
      <c r="A18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sqnexcel</vt:lpstr>
      <vt:lpstr>126sqnexcel</vt:lpstr>
      <vt:lpstr>Sheet2</vt:lpstr>
      <vt:lpstr>sarprogramme</vt:lpstr>
      <vt:lpstr>flying programme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Yok Hin Yeo</dc:creator>
  <cp:lastModifiedBy>Yok Hin Yeo</cp:lastModifiedBy>
  <dcterms:created xsi:type="dcterms:W3CDTF">2021-09-21T04:37:30Z</dcterms:created>
  <dcterms:modified xsi:type="dcterms:W3CDTF">2021-09-21T13:07:55Z</dcterms:modified>
</cp:coreProperties>
</file>