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Nowy folder (17)\MSc_SELECT_ARTUR-main\SubRES_TMPL\"/>
    </mc:Choice>
  </mc:AlternateContent>
  <xr:revisionPtr revIDLastSave="0" documentId="13_ncr:1_{F4641799-3961-49F8-A6E2-4B9B32C7CB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9" l="1"/>
  <c r="E15" i="9"/>
  <c r="D15" i="9"/>
  <c r="C15" i="9"/>
  <c r="B15" i="9"/>
  <c r="I14" i="9"/>
  <c r="J14" i="9" s="1"/>
  <c r="K14" i="9" s="1"/>
  <c r="L14" i="9" s="1"/>
  <c r="I13" i="9"/>
  <c r="J13" i="9" s="1"/>
  <c r="K13" i="9" s="1"/>
  <c r="L13" i="9" s="1"/>
  <c r="I12" i="9"/>
  <c r="J12" i="9" s="1"/>
  <c r="K12" i="9" s="1"/>
  <c r="L12" i="9" s="1"/>
  <c r="I8" i="9"/>
  <c r="J8" i="9" s="1"/>
  <c r="K8" i="9" s="1"/>
  <c r="L8" i="9" s="1"/>
  <c r="C60" i="9"/>
  <c r="B60" i="9"/>
  <c r="D59" i="9"/>
  <c r="E13" i="9"/>
  <c r="D13" i="9"/>
  <c r="B13" i="9"/>
  <c r="C13" i="9"/>
  <c r="E14" i="9"/>
  <c r="E12" i="9"/>
  <c r="E22" i="9"/>
  <c r="D22" i="9"/>
  <c r="AD24" i="9"/>
  <c r="C12" i="9" l="1"/>
  <c r="C14" i="9"/>
  <c r="B14" i="9"/>
  <c r="B12" i="9"/>
  <c r="C8" i="9"/>
  <c r="B8" i="9"/>
  <c r="D14" i="9"/>
  <c r="D12" i="9"/>
  <c r="D8" i="9"/>
  <c r="E10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0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30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30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30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44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44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44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44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44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46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<sst xmlns="http://schemas.openxmlformats.org/spreadsheetml/2006/main" count="228" uniqueCount="122">
  <si>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</si>
  <si>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</si>
  <si>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</si>
  <si>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</si>
  <si>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</si>
  <si>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</si>
  <si>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</si>
  <si>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</si>
  <si>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</si>
  <si>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</si>
  <si>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</si>
  <si>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</si>
  <si>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</si>
  <si>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</si>
  <si>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</si>
  <si>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</si>
  <si>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</si>
  <si>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</si>
  <si>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</si>
  <si>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</si>
  <si>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</si>
  <si>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</si>
  <si>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</si>
  <si>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</si>
  <si>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</si>
  <si>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</si>
  <si>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</si>
  <si>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</si>
  <si>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</si>
  <si>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</si>
  <si>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</si>
  <si>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</si>
  <si>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</si>
  <si>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</si>
  <si>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</si>
  <si>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</si>
  <si>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</si>
  <si>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</si>
  <si>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</si>
  <si>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</si>
  <si>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</si>
  <si>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</si>
  <si>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</si>
  <si>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</si>
  <si>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</si>
  <si>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</si>
  <si>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</si>
  <si>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</si>
  <si>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</si>
  <si>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</si>
  <si>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</si>
  <si>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</si>
  <si>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</si>
  <si>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</si>
  <si>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</si>
  <si>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</si>
  <si>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</si>
  <si>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</si>
  <si>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</si>
  <si>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</si>
  <si>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</si>
  <si>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</si>
  <si>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</si>
  <si>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</si>
  <si>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</si>
  <si>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</si>
  <si>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</si>
  <si>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</si>
  <si>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</si>
  <si>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</si>
  <si>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</si>
  <si>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</si>
  <si>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</si>
  <si>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</si>
  <si>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</si>
  <si>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</si>
  <si>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</si>
  <si>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</si>
  <si>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</si>
  <si>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</si>
  <si>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</si>
  <si>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</si>
  <si>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</si>
  <si>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</si>
  <si>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</si>
  <si>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</si>
  <si>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</si>
  <si>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</si>
  <si>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</si>
  <si>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</si>
  <si>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</si>
  <si>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</si>
  <si>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</si>
  <si>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</si>
  <si>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</si>
  <si>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</si>
  <si>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</si>
  <si>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</si>
  <si>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</si>
  <si>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</si>
  <si>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</si>
  <si>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</si>
  <si>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</si>
  <si>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</si>
  <si>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</si>
  <si>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</si>
  <si>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 xml:space="preserve">Photovoltaic 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</si>
  <si>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</si>
  <si>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</si>
  <si>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</si>
  <si>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</si>
  <si>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</si>
  <si>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</si>
  <si>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</si>
  <si>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</si>
  <si>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ELE_NEW_PV</t>
  </si>
  <si>
    <t>H2</t>
  </si>
  <si>
    <t>Hydrogen</t>
  </si>
  <si>
    <t>PRE</t>
  </si>
  <si>
    <t>NEW_ELZ</t>
  </si>
  <si>
    <t>Electrolizer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</si>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</sst>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0.000"/>
    <numFmt numFmtId="169" formatCode="0.00000"/>
    <numFmt numFmtId="170" formatCode="m/d/yy\ h:mm"/>
    <numFmt numFmtId="171" formatCode="_([$€]* #,##0.00_);_([$€]* \(#,##0.00\);_([$€]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_-* #,##0.00\ _€_-;\-* #,##0.00\ _€_-;_-* &quot;-&quot;??\ _€_-;_-@_-"/>
    <numFmt numFmtId="177" formatCode="#,##0.00\ &quot;Pts&quot;;[Red]\-#,##0.00\ &quot;Pts&quot;"/>
    <numFmt numFmtId="178" formatCode="#,##0."/>
    <numFmt numFmtId="179" formatCode="&quot;$&quot;#.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0.0"/>
    <numFmt numFmtId="188" formatCode="General_)"/>
    <numFmt numFmtId="189" formatCode="_-[$€-2]* #,##0.000_-;\-[$€-2]* #,##0.000_-;_-[$€-2]* &quot;-&quot;??_-"/>
    <numFmt numFmtId="190" formatCode="0.0%"/>
    <numFmt numFmtId="191" formatCode="_-* #,##0.00_-;\-* #,##0.00_-;_-* \-??_-;_-@_-"/>
    <numFmt numFmtId="192" formatCode="&quot;$&quot;#,##0.0;[Red]\-&quot;$&quot;#,##0.0"/>
    <numFmt numFmtId="193" formatCode="0.0;;"/>
    <numFmt numFmtId="194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9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7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4" fillId="0" borderId="0"/>
    <xf numFmtId="49" fontId="128" fillId="73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3" fontId="126" fillId="0" borderId="0" applyFill="0" applyBorder="0">
      <alignment horizontal="right" vertical="center"/>
    </xf>
    <xf numFmtId="193" fontId="74" fillId="0" borderId="0" applyFill="0" applyBorder="0">
      <alignment horizontal="right" vertical="center"/>
    </xf>
    <xf numFmtId="190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0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0" borderId="0" applyNumberFormat="0" applyBorder="0" applyAlignment="0" applyProtection="0"/>
    <xf numFmtId="0" fontId="110" fillId="64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4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2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5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2" fontId="119" fillId="20" borderId="1">
      <alignment horizontal="center" vertical="center"/>
    </xf>
    <xf numFmtId="4" fontId="70" fillId="76" borderId="10">
      <alignment horizontal="right" vertical="center"/>
    </xf>
    <xf numFmtId="4" fontId="121" fillId="40" borderId="10">
      <alignment horizontal="right" vertical="center"/>
    </xf>
    <xf numFmtId="4" fontId="121" fillId="40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0" borderId="0"/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90" fontId="103" fillId="0" borderId="0">
      <alignment horizontal="right"/>
    </xf>
    <xf numFmtId="187" fontId="133" fillId="0" borderId="0">
      <alignment horizontal="right"/>
    </xf>
    <xf numFmtId="0" fontId="134" fillId="0" borderId="0"/>
    <xf numFmtId="0" fontId="23" fillId="41" borderId="10"/>
    <xf numFmtId="0" fontId="23" fillId="82" borderId="10"/>
    <xf numFmtId="0" fontId="23" fillId="77" borderId="10"/>
    <xf numFmtId="0" fontId="23" fillId="40" borderId="10"/>
    <xf numFmtId="0" fontId="23" fillId="83" borderId="10"/>
    <xf numFmtId="0" fontId="23" fillId="35" borderId="10"/>
    <xf numFmtId="0" fontId="23" fillId="78" borderId="10"/>
    <xf numFmtId="3" fontId="120" fillId="80" borderId="0" applyNumberFormat="0" applyBorder="0"/>
    <xf numFmtId="3" fontId="120" fillId="84" borderId="0" applyNumberFormat="0" applyBorder="0"/>
    <xf numFmtId="3" fontId="120" fillId="85" borderId="0" applyNumberFormat="0" applyBorder="0"/>
    <xf numFmtId="0" fontId="136" fillId="46" borderId="23" applyNumberFormat="0" applyAlignment="0" applyProtection="0"/>
    <xf numFmtId="0" fontId="137" fillId="46" borderId="23" applyNumberFormat="0" applyAlignment="0" applyProtection="0"/>
    <xf numFmtId="0" fontId="138" fillId="86" borderId="23" applyNumberFormat="0" applyAlignment="0" applyProtection="0"/>
    <xf numFmtId="0" fontId="16" fillId="21" borderId="3" applyNumberFormat="0" applyAlignment="0" applyProtection="0"/>
    <xf numFmtId="0" fontId="124" fillId="79" borderId="3" applyNumberFormat="0" applyAlignment="0" applyProtection="0"/>
    <xf numFmtId="0" fontId="16" fillId="21" borderId="3" applyNumberFormat="0" applyAlignment="0" applyProtection="0"/>
    <xf numFmtId="1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1" fontId="115" fillId="87" borderId="0"/>
    <xf numFmtId="2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8" borderId="0"/>
    <xf numFmtId="1" fontId="115" fillId="87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6" borderId="32">
      <alignment vertical="top" wrapText="1"/>
    </xf>
    <xf numFmtId="0" fontId="139" fillId="89" borderId="33" applyProtection="0">
      <alignment horizontal="center"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6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68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110" fillId="69" borderId="0" applyNumberFormat="0" applyBorder="0" applyAlignment="0" applyProtection="0"/>
    <xf numFmtId="0" fontId="140" fillId="44" borderId="0" applyNumberFormat="0" applyBorder="0" applyAlignment="0" applyProtection="0"/>
    <xf numFmtId="0" fontId="141" fillId="46" borderId="23" applyNumberFormat="0" applyAlignment="0" applyProtection="0"/>
    <xf numFmtId="0" fontId="142" fillId="47" borderId="26" applyNumberFormat="0" applyAlignment="0" applyProtection="0"/>
    <xf numFmtId="0" fontId="143" fillId="0" borderId="0" applyNumberFormat="0" applyFill="0" applyBorder="0" applyAlignment="0" applyProtection="0"/>
    <xf numFmtId="0" fontId="111" fillId="42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5" borderId="23" applyNumberFormat="0" applyAlignment="0" applyProtection="0"/>
    <xf numFmtId="0" fontId="136" fillId="0" borderId="25" applyNumberFormat="0" applyFill="0" applyAlignment="0" applyProtection="0"/>
    <xf numFmtId="0" fontId="148" fillId="43" borderId="0" applyNumberFormat="0" applyBorder="0" applyAlignment="0" applyProtection="0"/>
    <xf numFmtId="0" fontId="115" fillId="48" borderId="27" applyNumberFormat="0" applyFont="0" applyAlignment="0" applyProtection="0"/>
    <xf numFmtId="0" fontId="149" fillId="46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8" fontId="86" fillId="0" borderId="0">
      <protection locked="0"/>
    </xf>
    <xf numFmtId="176" fontId="115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43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43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4" fontId="70" fillId="90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1" borderId="10" applyNumberFormat="0" applyProtection="0">
      <alignment horizontal="right"/>
    </xf>
    <xf numFmtId="0" fontId="101" fillId="91" borderId="0" applyNumberFormat="0" applyBorder="0" applyProtection="0">
      <alignment horizontal="left"/>
    </xf>
    <xf numFmtId="0" fontId="26" fillId="91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2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73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9" fontId="0" fillId="0" borderId="0" xfId="0" applyNumberFormat="1"/>
    <xf numFmtId="0" fontId="78" fillId="0" borderId="0" xfId="0" applyFont="1" applyAlignment="1">
      <alignment horizontal="left"/>
    </xf>
    <xf numFmtId="185" fontId="25" fillId="0" borderId="0" xfId="0" applyNumberFormat="1" applyFont="1"/>
    <xf numFmtId="185" fontId="6" fillId="39" borderId="0" xfId="0" applyNumberFormat="1" applyFont="1" applyFill="1"/>
    <xf numFmtId="185" fontId="81" fillId="39" borderId="0" xfId="0" applyNumberFormat="1" applyFont="1" applyFill="1"/>
    <xf numFmtId="185" fontId="5" fillId="0" borderId="0" xfId="0" applyNumberFormat="1" applyFont="1"/>
    <xf numFmtId="0" fontId="107" fillId="93" borderId="34" xfId="0" applyFont="1" applyFill="1" applyBorder="1" applyAlignment="1">
      <alignment horizontal="center" vertical="center"/>
    </xf>
    <xf numFmtId="0" fontId="107" fillId="93" borderId="34" xfId="768" applyFont="1" applyFill="1" applyBorder="1" applyAlignment="1">
      <alignment horizontal="center" vertical="center" wrapText="1"/>
    </xf>
    <xf numFmtId="0" fontId="107" fillId="93" borderId="34" xfId="0" applyFont="1" applyFill="1" applyBorder="1" applyAlignment="1">
      <alignment horizontal="center" vertical="center" wrapText="1"/>
    </xf>
    <xf numFmtId="0" fontId="2" fillId="94" borderId="35" xfId="0" applyFont="1" applyFill="1" applyBorder="1" applyAlignment="1">
      <alignment horizontal="center" vertical="center" wrapText="1"/>
    </xf>
    <xf numFmtId="185" fontId="107" fillId="93" borderId="34" xfId="0" applyNumberFormat="1" applyFont="1" applyFill="1" applyBorder="1" applyAlignment="1">
      <alignment horizontal="center" vertical="center"/>
    </xf>
    <xf numFmtId="0" fontId="107" fillId="93" borderId="34" xfId="0" applyFont="1" applyFill="1" applyBorder="1" applyAlignment="1">
      <alignment horizontal="left" vertical="center"/>
    </xf>
    <xf numFmtId="0" fontId="2" fillId="94" borderId="35" xfId="0" applyFont="1" applyFill="1" applyBorder="1" applyAlignment="1">
      <alignment horizontal="left" vertical="center" wrapText="1"/>
    </xf>
    <xf numFmtId="0" fontId="2" fillId="97" borderId="36" xfId="881" applyFont="1" applyFill="1" applyBorder="1"/>
    <xf numFmtId="168" fontId="2" fillId="97" borderId="36" xfId="768" applyNumberFormat="1" applyFill="1" applyBorder="1"/>
    <xf numFmtId="0" fontId="2" fillId="97" borderId="0" xfId="881" applyFont="1" applyFill="1"/>
    <xf numFmtId="168" fontId="107" fillId="97" borderId="0" xfId="768" applyNumberFormat="1" applyFont="1" applyFill="1"/>
    <xf numFmtId="0" fontId="2" fillId="97" borderId="37" xfId="881" applyFont="1" applyFill="1" applyBorder="1"/>
    <xf numFmtId="0" fontId="154" fillId="95" borderId="0" xfId="881" applyFont="1" applyFill="1"/>
    <xf numFmtId="0" fontId="154" fillId="96" borderId="0" xfId="881" applyFont="1" applyFill="1"/>
    <xf numFmtId="0" fontId="154" fillId="96" borderId="0" xfId="0" applyFont="1" applyFill="1"/>
    <xf numFmtId="185" fontId="156" fillId="95" borderId="0" xfId="0" applyNumberFormat="1" applyFont="1" applyFill="1"/>
    <xf numFmtId="0" fontId="155" fillId="93" borderId="39" xfId="0" applyFont="1" applyFill="1" applyBorder="1" applyAlignment="1">
      <alignment horizontal="center" vertical="center" wrapText="1"/>
    </xf>
    <xf numFmtId="0" fontId="154" fillId="94" borderId="40" xfId="0" applyFont="1" applyFill="1" applyBorder="1" applyAlignment="1">
      <alignment horizontal="center" vertical="center" wrapText="1"/>
    </xf>
    <xf numFmtId="0" fontId="154" fillId="98" borderId="38" xfId="0" applyFont="1" applyFill="1" applyBorder="1"/>
    <xf numFmtId="0" fontId="154" fillId="96" borderId="0" xfId="881" applyFont="1" applyFill="1" applyAlignment="1">
      <alignment horizontal="left"/>
    </xf>
    <xf numFmtId="1" fontId="154" fillId="96" borderId="0" xfId="0" applyNumberFormat="1" applyFont="1" applyFill="1"/>
    <xf numFmtId="0" fontId="156" fillId="95" borderId="0" xfId="0" applyFont="1" applyFill="1"/>
    <xf numFmtId="0" fontId="156" fillId="95" borderId="0" xfId="0" applyFont="1" applyFill="1" applyAlignment="1">
      <alignment horizontal="left"/>
    </xf>
    <xf numFmtId="0" fontId="155" fillId="93" borderId="39" xfId="768" applyFont="1" applyFill="1" applyBorder="1" applyAlignment="1">
      <alignment horizontal="center" vertical="center" wrapText="1"/>
    </xf>
    <xf numFmtId="0" fontId="155" fillId="93" borderId="39" xfId="43506" applyFont="1" applyFill="1" applyBorder="1" applyAlignment="1">
      <alignment horizontal="center" vertical="center" wrapText="1"/>
    </xf>
    <xf numFmtId="168" fontId="2" fillId="97" borderId="37" xfId="768" applyNumberFormat="1" applyFill="1" applyBorder="1"/>
    <xf numFmtId="168" fontId="154" fillId="96" borderId="0" xfId="0" applyNumberFormat="1" applyFont="1" applyFill="1"/>
    <xf numFmtId="185" fontId="154" fillId="96" borderId="0" xfId="881" applyNumberFormat="1" applyFont="1" applyFill="1" applyAlignment="1">
      <alignment horizontal="left"/>
    </xf>
    <xf numFmtId="1" fontId="2" fillId="97" borderId="36" xfId="768" applyNumberFormat="1" applyFill="1" applyBorder="1"/>
    <xf numFmtId="1" fontId="107" fillId="97" borderId="0" xfId="768" applyNumberFormat="1" applyFont="1" applyFill="1"/>
    <xf numFmtId="1" fontId="2" fillId="97" borderId="37" xfId="768" applyNumberFormat="1" applyFill="1" applyBorder="1"/>
    <xf numFmtId="0" fontId="155" fillId="96" borderId="0" xfId="0" applyFont="1" applyFill="1"/>
    <xf numFmtId="0" fontId="0" fillId="97" borderId="0" xfId="0" applyFill="1"/>
    <xf numFmtId="0" fontId="2" fillId="97" borderId="36" xfId="881" applyFont="1" applyFill="1" applyBorder="1" applyAlignment="1">
      <alignment horizontal="left"/>
    </xf>
    <xf numFmtId="0" fontId="2" fillId="97" borderId="0" xfId="0" applyFont="1" applyFill="1"/>
    <xf numFmtId="0" fontId="2" fillId="97" borderId="0" xfId="881" applyFont="1" applyFill="1" applyAlignment="1">
      <alignment horizontal="left"/>
    </xf>
    <xf numFmtId="185" fontId="2" fillId="97" borderId="0" xfId="881" applyNumberFormat="1" applyFont="1" applyFill="1" applyAlignment="1">
      <alignment horizontal="left"/>
    </xf>
    <xf numFmtId="0" fontId="2" fillId="97" borderId="37" xfId="881" applyFont="1" applyFill="1" applyBorder="1" applyAlignment="1">
      <alignment horizontal="left"/>
    </xf>
    <xf numFmtId="185" fontId="2" fillId="97" borderId="37" xfId="881" applyNumberFormat="1" applyFont="1" applyFill="1" applyBorder="1" applyAlignment="1">
      <alignment horizontal="left"/>
    </xf>
    <xf numFmtId="1" fontId="0" fillId="97" borderId="0" xfId="0" applyNumberFormat="1" applyFill="1"/>
    <xf numFmtId="168" fontId="0" fillId="97" borderId="0" xfId="0" applyNumberFormat="1" applyFill="1"/>
    <xf numFmtId="0" fontId="2" fillId="97" borderId="36" xfId="881" applyFont="1" applyFill="1" applyBorder="1" applyAlignment="1">
      <alignment horizontal="center"/>
    </xf>
    <xf numFmtId="0" fontId="0" fillId="97" borderId="0" xfId="0" applyFill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7" xfId="881" applyFont="1" applyFill="1" applyBorder="1" applyAlignment="1">
      <alignment horizontal="center"/>
    </xf>
    <xf numFmtId="0" fontId="154" fillId="96" borderId="0" xfId="881" applyFont="1" applyFill="1" applyAlignment="1">
      <alignment horizontal="center"/>
    </xf>
    <xf numFmtId="185" fontId="2" fillId="97" borderId="0" xfId="0" applyNumberFormat="1" applyFont="1" applyFill="1"/>
    <xf numFmtId="0" fontId="2" fillId="0" borderId="0" xfId="0" applyFont="1"/>
    <xf numFmtId="185" fontId="0" fillId="0" borderId="0" xfId="0" applyNumberFormat="1"/>
    <xf numFmtId="0" fontId="2" fillId="97" borderId="0" xfId="881" applyFont="1" applyFill="1" applyBorder="1" applyAlignment="1">
      <alignment horizontal="center"/>
    </xf>
    <xf numFmtId="0" fontId="2" fillId="97" borderId="0" xfId="881" applyFont="1" applyFill="1" applyBorder="1"/>
    <xf numFmtId="0" fontId="2" fillId="97" borderId="0" xfId="881" applyFont="1" applyFill="1" applyBorder="1" applyAlignment="1">
      <alignment horizontal="left"/>
    </xf>
    <xf numFmtId="1" fontId="2" fillId="97" borderId="0" xfId="768" applyNumberFormat="1" applyFill="1" applyBorder="1"/>
    <xf numFmtId="168" fontId="2" fillId="97" borderId="0" xfId="768" applyNumberFormat="1" applyFill="1" applyBorder="1"/>
    <xf numFmtId="185" fontId="2" fillId="97" borderId="0" xfId="881" applyNumberFormat="1" applyFont="1" applyFill="1" applyBorder="1" applyAlignment="1">
      <alignment horizontal="left"/>
    </xf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_2010-09-24_LTP 2010_assumptions" xfId="1156" xr:uid="{00000000-0005-0000-0000-000090040000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I61"/>
  <sheetViews>
    <sheetView tabSelected="1" topLeftCell="A5" zoomScale="130" zoomScaleNormal="130" workbookViewId="0">
      <pane xSplit="2" topLeftCell="C1" activePane="topRight" state="frozen"/>
      <selection pane="topRight" activeCell="E15" sqref="E15"/>
    </sheetView>
  </sheetViews>
  <sheetFormatPr defaultRowHeight="12.75"/>
  <cols>
    <col min="1" max="1" width="9.140625" customWidth="1"/>
    <col min="2" max="2" width="22.140625" customWidth="1"/>
    <col min="3" max="3" width="25.140625" customWidth="1"/>
    <col min="4" max="4" width="26.42578125" customWidth="1"/>
    <col min="5" max="5" width="13" customWidth="1"/>
    <col min="6" max="6" width="13.85546875" customWidth="1"/>
    <col min="7" max="7" width="9.5703125" customWidth="1"/>
    <col min="8" max="8" width="10.85546875" customWidth="1"/>
    <col min="9" max="18" width="7.85546875" customWidth="1"/>
    <col min="19" max="19" width="8.42578125" customWidth="1"/>
    <col min="20" max="20" width="7.85546875" customWidth="1"/>
    <col min="21" max="24" width="8.85546875" customWidth="1"/>
    <col min="25" max="25" width="8.42578125" customWidth="1"/>
    <col min="26" max="31" width="7.42578125" customWidth="1"/>
    <col min="32" max="32" width="10.5703125" customWidth="1"/>
    <col min="33" max="35" width="7.5703125" customWidth="1"/>
  </cols>
  <sheetData>
    <row r="1" spans="2:35" ht="15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35" ht="14.25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5" ht="18">
      <c r="B3" s="6" t="s">
        <v>1</v>
      </c>
      <c r="C3" s="7"/>
    </row>
    <row r="5" spans="2:35" ht="36.75" customHeight="1">
      <c r="E5" s="8" t="s">
        <v>2</v>
      </c>
    </row>
    <row r="6" spans="2:35" ht="38.25">
      <c r="B6" s="23" t="s">
        <v>3</v>
      </c>
      <c r="C6" s="23" t="s">
        <v>4</v>
      </c>
      <c r="D6" s="23" t="s">
        <v>5</v>
      </c>
      <c r="E6" s="23" t="s">
        <v>6</v>
      </c>
      <c r="F6" s="18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19" t="s">
        <v>22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29</v>
      </c>
      <c r="AC6" s="19" t="s">
        <v>30</v>
      </c>
      <c r="AD6" s="19" t="s">
        <v>31</v>
      </c>
      <c r="AE6" s="19" t="s">
        <v>32</v>
      </c>
      <c r="AF6" s="19" t="s">
        <v>33</v>
      </c>
      <c r="AG6" s="19" t="s">
        <v>34</v>
      </c>
      <c r="AH6" s="20" t="s">
        <v>35</v>
      </c>
    </row>
    <row r="7" spans="2:35" ht="38.25" customHeight="1" thickBot="1">
      <c r="B7" s="24" t="s">
        <v>36</v>
      </c>
      <c r="C7" s="24"/>
      <c r="D7" s="24"/>
      <c r="E7" s="24" t="s">
        <v>36</v>
      </c>
      <c r="F7" s="21"/>
      <c r="G7" s="21" t="s">
        <v>37</v>
      </c>
      <c r="H7" s="21" t="s">
        <v>37</v>
      </c>
      <c r="I7" s="21" t="s">
        <v>37</v>
      </c>
      <c r="J7" s="21" t="s">
        <v>37</v>
      </c>
      <c r="K7" s="21" t="s">
        <v>37</v>
      </c>
      <c r="L7" s="21" t="s">
        <v>37</v>
      </c>
      <c r="M7" s="21" t="s">
        <v>100</v>
      </c>
      <c r="N7" s="21" t="s">
        <v>100</v>
      </c>
      <c r="O7" s="21" t="s">
        <v>100</v>
      </c>
      <c r="P7" s="21" t="s">
        <v>100</v>
      </c>
      <c r="Q7" s="21" t="s">
        <v>100</v>
      </c>
      <c r="R7" s="21" t="s">
        <v>100</v>
      </c>
      <c r="S7" s="21" t="s">
        <v>100</v>
      </c>
      <c r="T7" s="21" t="s">
        <v>100</v>
      </c>
      <c r="U7" s="21" t="s">
        <v>100</v>
      </c>
      <c r="V7" s="21" t="s">
        <v>100</v>
      </c>
      <c r="W7" s="21" t="s">
        <v>100</v>
      </c>
      <c r="X7" s="21" t="s">
        <v>100</v>
      </c>
      <c r="Y7" s="21" t="s">
        <v>101</v>
      </c>
      <c r="Z7" s="21" t="s">
        <v>101</v>
      </c>
      <c r="AA7" s="21" t="s">
        <v>101</v>
      </c>
      <c r="AB7" s="21" t="s">
        <v>101</v>
      </c>
      <c r="AC7" s="21" t="s">
        <v>101</v>
      </c>
      <c r="AD7" s="21" t="s">
        <v>101</v>
      </c>
      <c r="AE7" s="21"/>
      <c r="AF7" s="21" t="s">
        <v>38</v>
      </c>
      <c r="AG7" s="21" t="s">
        <v>37</v>
      </c>
      <c r="AH7" s="21"/>
    </row>
    <row r="8" spans="2:35" ht="15.75" customHeight="1">
      <c r="B8" s="51" t="str">
        <f>C32</f>
        <v>ELE_NEW_CCGT</v>
      </c>
      <c r="C8" s="51" t="str">
        <f>D32</f>
        <v xml:space="preserve">Natural Gas  - CCGT </v>
      </c>
      <c r="D8" s="51" t="str">
        <f>C48</f>
        <v>NAT_GAS</v>
      </c>
      <c r="F8" s="59">
        <v>2025</v>
      </c>
      <c r="G8" s="25">
        <v>0.6</v>
      </c>
      <c r="H8" s="25">
        <v>0.65</v>
      </c>
      <c r="I8" s="25">
        <f>H8</f>
        <v>0.65</v>
      </c>
      <c r="J8" s="25">
        <f t="shared" ref="J8:L8" si="0">I8</f>
        <v>0.65</v>
      </c>
      <c r="K8" s="25">
        <f t="shared" si="0"/>
        <v>0.65</v>
      </c>
      <c r="L8" s="25">
        <f t="shared" si="0"/>
        <v>0.65</v>
      </c>
      <c r="M8" s="46">
        <v>835</v>
      </c>
      <c r="N8" s="46">
        <v>835</v>
      </c>
      <c r="O8" s="46">
        <v>835</v>
      </c>
      <c r="P8" s="46">
        <v>835</v>
      </c>
      <c r="Q8" s="46">
        <v>835</v>
      </c>
      <c r="R8" s="46">
        <v>835</v>
      </c>
      <c r="S8" s="46">
        <v>20</v>
      </c>
      <c r="T8" s="46">
        <v>20</v>
      </c>
      <c r="U8" s="46">
        <v>20</v>
      </c>
      <c r="V8" s="46">
        <v>20</v>
      </c>
      <c r="W8" s="46">
        <v>20</v>
      </c>
      <c r="X8" s="46">
        <v>20</v>
      </c>
      <c r="Y8" s="46">
        <v>2</v>
      </c>
      <c r="Z8" s="46">
        <v>2</v>
      </c>
      <c r="AA8" s="46">
        <v>2</v>
      </c>
      <c r="AB8" s="46">
        <v>2</v>
      </c>
      <c r="AC8" s="46">
        <v>2</v>
      </c>
      <c r="AD8" s="46">
        <v>2</v>
      </c>
      <c r="AE8" s="46"/>
      <c r="AF8" s="26">
        <v>31.536000000000001</v>
      </c>
      <c r="AG8" s="46">
        <v>1</v>
      </c>
      <c r="AH8" s="46">
        <v>25</v>
      </c>
    </row>
    <row r="9" spans="2:35" ht="15.75" customHeight="1" thickBot="1">
      <c r="B9" s="69"/>
      <c r="C9" s="69"/>
      <c r="D9" s="72" t="str">
        <f>C53</f>
        <v>H2</v>
      </c>
      <c r="E9" s="69"/>
      <c r="F9" s="67"/>
      <c r="G9" s="68"/>
      <c r="H9" s="68"/>
      <c r="I9" s="68"/>
      <c r="J9" s="68"/>
      <c r="K9" s="68"/>
      <c r="L9" s="68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1"/>
      <c r="AG9" s="70"/>
      <c r="AH9" s="70"/>
    </row>
    <row r="10" spans="2:35" ht="15.75" customHeight="1">
      <c r="B10" s="69"/>
      <c r="C10" s="69"/>
      <c r="D10" s="69"/>
      <c r="E10" s="51" t="str">
        <f>C46</f>
        <v>ELC</v>
      </c>
      <c r="F10" s="67"/>
      <c r="G10" s="68"/>
      <c r="H10" s="68"/>
      <c r="I10" s="68"/>
      <c r="J10" s="68"/>
      <c r="K10" s="68"/>
      <c r="L10" s="68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1"/>
      <c r="AG10" s="70"/>
      <c r="AH10" s="70"/>
    </row>
    <row r="11" spans="2:35" ht="15.75" customHeight="1">
      <c r="B11" s="52" t="s">
        <v>36</v>
      </c>
      <c r="C11" s="50"/>
      <c r="D11" s="50"/>
      <c r="E11" s="52" t="s">
        <v>121</v>
      </c>
      <c r="F11" s="60"/>
      <c r="G11" s="50"/>
      <c r="H11" s="50"/>
      <c r="I11" s="50"/>
      <c r="J11" s="50"/>
      <c r="K11" s="50"/>
      <c r="L11" s="50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8"/>
      <c r="AG11" s="57"/>
      <c r="AH11" s="57"/>
    </row>
    <row r="12" spans="2:35" ht="15.75" customHeight="1">
      <c r="B12" s="53" t="str">
        <f t="shared" ref="B12:C14" si="1">C34</f>
        <v>ELE_NEW_WIND_ON</v>
      </c>
      <c r="C12" s="53" t="str">
        <f t="shared" si="1"/>
        <v>Wind Onshore Turbine</v>
      </c>
      <c r="D12" s="53" t="str">
        <f>C49</f>
        <v>WIND_ON</v>
      </c>
      <c r="E12" s="54" t="str">
        <f>C47</f>
        <v>ELC_RES</v>
      </c>
      <c r="F12" s="61">
        <v>2025</v>
      </c>
      <c r="G12" s="27">
        <v>1</v>
      </c>
      <c r="H12" s="27">
        <v>1</v>
      </c>
      <c r="I12" s="27">
        <f>H12</f>
        <v>1</v>
      </c>
      <c r="J12" s="27">
        <f t="shared" ref="J12:L12" si="2">I12</f>
        <v>1</v>
      </c>
      <c r="K12" s="27">
        <f t="shared" si="2"/>
        <v>1</v>
      </c>
      <c r="L12" s="27">
        <f t="shared" si="2"/>
        <v>1</v>
      </c>
      <c r="M12" s="47">
        <v>1500</v>
      </c>
      <c r="N12" s="47">
        <v>1500</v>
      </c>
      <c r="O12" s="47">
        <v>1500</v>
      </c>
      <c r="P12" s="47">
        <v>1500</v>
      </c>
      <c r="Q12" s="47">
        <v>1500</v>
      </c>
      <c r="R12" s="47">
        <v>1500</v>
      </c>
      <c r="S12" s="47">
        <v>10</v>
      </c>
      <c r="T12" s="47">
        <v>10</v>
      </c>
      <c r="U12" s="47">
        <v>10</v>
      </c>
      <c r="V12" s="47">
        <v>10</v>
      </c>
      <c r="W12" s="47">
        <v>10</v>
      </c>
      <c r="X12" s="47">
        <v>10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/>
      <c r="AF12" s="28">
        <v>31.536000000000001</v>
      </c>
      <c r="AG12" s="47">
        <v>1</v>
      </c>
      <c r="AH12" s="47">
        <v>20</v>
      </c>
    </row>
    <row r="13" spans="2:35" ht="15.75" customHeight="1">
      <c r="B13" s="53" t="str">
        <f t="shared" si="1"/>
        <v>ELE_NEW_WIND_OFF</v>
      </c>
      <c r="C13" s="53" t="str">
        <f t="shared" si="1"/>
        <v>Wind Offshore Turbine</v>
      </c>
      <c r="D13" s="53" t="str">
        <f>C50</f>
        <v>WIND_OFF</v>
      </c>
      <c r="E13" s="54" t="str">
        <f>C47</f>
        <v>ELC_RES</v>
      </c>
      <c r="F13" s="61">
        <v>2025</v>
      </c>
      <c r="G13" s="27">
        <v>1</v>
      </c>
      <c r="H13" s="27">
        <v>1</v>
      </c>
      <c r="I13" s="27">
        <f>H13</f>
        <v>1</v>
      </c>
      <c r="J13" s="27">
        <f t="shared" ref="J13:L13" si="3">I13</f>
        <v>1</v>
      </c>
      <c r="K13" s="27">
        <f t="shared" si="3"/>
        <v>1</v>
      </c>
      <c r="L13" s="27">
        <f t="shared" si="3"/>
        <v>1</v>
      </c>
      <c r="M13" s="47">
        <v>4000</v>
      </c>
      <c r="N13" s="47">
        <v>4000</v>
      </c>
      <c r="O13" s="47">
        <v>4000</v>
      </c>
      <c r="P13" s="47">
        <v>4000</v>
      </c>
      <c r="Q13" s="47">
        <v>4000</v>
      </c>
      <c r="R13" s="47">
        <v>4000</v>
      </c>
      <c r="S13" s="47">
        <v>10</v>
      </c>
      <c r="T13" s="47">
        <v>10</v>
      </c>
      <c r="U13" s="47">
        <v>10</v>
      </c>
      <c r="V13" s="47">
        <v>10</v>
      </c>
      <c r="W13" s="47">
        <v>10</v>
      </c>
      <c r="X13" s="47">
        <v>10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/>
      <c r="AF13" s="28">
        <v>31.536000000000001</v>
      </c>
      <c r="AG13" s="47">
        <v>1</v>
      </c>
      <c r="AH13" s="47">
        <v>20</v>
      </c>
    </row>
    <row r="14" spans="2:35" ht="15.75" customHeight="1" thickBot="1">
      <c r="B14" s="55" t="str">
        <f t="shared" si="1"/>
        <v>ELE_NEW_PV</v>
      </c>
      <c r="C14" s="55" t="str">
        <f t="shared" si="1"/>
        <v xml:space="preserve">Photovoltaic </v>
      </c>
      <c r="D14" s="55" t="str">
        <f>C51</f>
        <v>SOLAR</v>
      </c>
      <c r="E14" s="56" t="str">
        <f>C47</f>
        <v>ELC_RES</v>
      </c>
      <c r="F14" s="62">
        <v>2025</v>
      </c>
      <c r="G14" s="29">
        <v>1</v>
      </c>
      <c r="H14" s="29">
        <v>1</v>
      </c>
      <c r="I14" s="29">
        <f>H14</f>
        <v>1</v>
      </c>
      <c r="J14" s="29">
        <f t="shared" ref="J14:L14" si="4">I14</f>
        <v>1</v>
      </c>
      <c r="K14" s="29">
        <f t="shared" si="4"/>
        <v>1</v>
      </c>
      <c r="L14" s="29">
        <f t="shared" si="4"/>
        <v>1</v>
      </c>
      <c r="M14" s="48">
        <v>1500</v>
      </c>
      <c r="N14" s="48">
        <v>1500</v>
      </c>
      <c r="O14" s="48">
        <v>1500</v>
      </c>
      <c r="P14" s="48">
        <v>1500</v>
      </c>
      <c r="Q14" s="48">
        <v>1500</v>
      </c>
      <c r="R14" s="48">
        <v>1500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/>
      <c r="AF14" s="43">
        <v>31.536000000000001</v>
      </c>
      <c r="AG14" s="48">
        <v>1</v>
      </c>
      <c r="AH14" s="48">
        <v>20</v>
      </c>
    </row>
    <row r="15" spans="2:35" ht="15.75" customHeight="1" thickBot="1">
      <c r="B15" s="53" t="str">
        <f>C39</f>
        <v>NEW_ELZ</v>
      </c>
      <c r="C15" s="53" t="str">
        <f>D39</f>
        <v>Electrolizer</v>
      </c>
      <c r="D15" s="66" t="str">
        <f>C46</f>
        <v>ELC</v>
      </c>
      <c r="E15" s="66" t="str">
        <f>C53</f>
        <v>H2</v>
      </c>
      <c r="F15" s="67">
        <v>2030</v>
      </c>
      <c r="G15" s="68">
        <v>0.7</v>
      </c>
      <c r="H15" s="68">
        <v>0.7</v>
      </c>
      <c r="I15" s="68">
        <v>0.7</v>
      </c>
      <c r="J15" s="68">
        <v>0.7</v>
      </c>
      <c r="K15" s="68">
        <v>0.7</v>
      </c>
      <c r="L15" s="68">
        <v>0.7</v>
      </c>
      <c r="M15" s="68">
        <v>1000</v>
      </c>
      <c r="N15" s="68">
        <v>1000</v>
      </c>
      <c r="O15" s="68">
        <v>1000</v>
      </c>
      <c r="P15" s="68">
        <v>1000</v>
      </c>
      <c r="Q15" s="68">
        <v>1000</v>
      </c>
      <c r="R15" s="68">
        <v>1000</v>
      </c>
      <c r="S15" s="68">
        <v>35</v>
      </c>
      <c r="T15" s="68">
        <v>35</v>
      </c>
      <c r="U15" s="68">
        <v>35</v>
      </c>
      <c r="V15" s="68">
        <v>35</v>
      </c>
      <c r="W15" s="68">
        <v>35</v>
      </c>
      <c r="X15" s="68">
        <v>35</v>
      </c>
      <c r="AF15" s="43">
        <v>31.536000000000001</v>
      </c>
      <c r="AG15">
        <v>1</v>
      </c>
      <c r="AH15">
        <v>25</v>
      </c>
    </row>
    <row r="16" spans="2:35" ht="15.75" customHeight="1"/>
    <row r="17" spans="2:35" ht="15.75" customHeight="1">
      <c r="B17" s="6" t="s">
        <v>39</v>
      </c>
      <c r="C17" s="7"/>
    </row>
    <row r="18" spans="2:35" ht="15.75" customHeight="1"/>
    <row r="19" spans="2:35" ht="18.75" customHeight="1" thickBot="1">
      <c r="B19" s="39"/>
      <c r="C19" s="39"/>
      <c r="D19" s="39"/>
      <c r="E19" s="40" t="s">
        <v>2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 spans="2:35" ht="64.5" thickBot="1"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40</v>
      </c>
      <c r="H20" s="34" t="s">
        <v>41</v>
      </c>
      <c r="I20" s="34" t="s">
        <v>42</v>
      </c>
      <c r="J20" s="34" t="s">
        <v>43</v>
      </c>
      <c r="K20" s="34" t="s">
        <v>44</v>
      </c>
      <c r="L20" s="34" t="s">
        <v>45</v>
      </c>
      <c r="M20" s="41" t="s">
        <v>14</v>
      </c>
      <c r="N20" s="41" t="s">
        <v>15</v>
      </c>
      <c r="O20" s="41" t="s">
        <v>16</v>
      </c>
      <c r="P20" s="41" t="s">
        <v>17</v>
      </c>
      <c r="Q20" s="41" t="s">
        <v>18</v>
      </c>
      <c r="R20" s="41" t="s">
        <v>19</v>
      </c>
      <c r="S20" s="41" t="s">
        <v>20</v>
      </c>
      <c r="T20" s="41" t="s">
        <v>21</v>
      </c>
      <c r="U20" s="41" t="s">
        <v>22</v>
      </c>
      <c r="V20" s="41" t="s">
        <v>23</v>
      </c>
      <c r="W20" s="41" t="s">
        <v>24</v>
      </c>
      <c r="X20" s="41" t="s">
        <v>25</v>
      </c>
      <c r="Y20" s="41" t="s">
        <v>32</v>
      </c>
      <c r="Z20" s="41" t="s">
        <v>33</v>
      </c>
      <c r="AA20" s="41" t="s">
        <v>34</v>
      </c>
      <c r="AB20" s="34" t="s">
        <v>35</v>
      </c>
      <c r="AC20" s="34" t="s">
        <v>46</v>
      </c>
      <c r="AD20" s="42" t="s">
        <v>47</v>
      </c>
      <c r="AE20" s="42" t="s">
        <v>48</v>
      </c>
      <c r="AF20" s="42" t="s">
        <v>49</v>
      </c>
    </row>
    <row r="21" spans="2:35" ht="13.5" thickBot="1">
      <c r="B21" s="35" t="s">
        <v>36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 t="s">
        <v>50</v>
      </c>
      <c r="AF21" s="35" t="s">
        <v>50</v>
      </c>
    </row>
    <row r="22" spans="2:35" ht="18.75" customHeight="1">
      <c r="B22" s="37" t="s">
        <v>53</v>
      </c>
      <c r="C22" s="37" t="s">
        <v>54</v>
      </c>
      <c r="D22" s="45" t="str">
        <f>C47</f>
        <v>ELC_RES</v>
      </c>
      <c r="E22" s="45" t="str">
        <f>C47</f>
        <v>ELC_RES</v>
      </c>
      <c r="F22" s="63">
        <v>2025</v>
      </c>
      <c r="G22" s="31">
        <v>0.8</v>
      </c>
      <c r="H22" s="31">
        <v>0.8</v>
      </c>
      <c r="I22" s="31">
        <v>0.8</v>
      </c>
      <c r="J22" s="31">
        <v>0.8</v>
      </c>
      <c r="K22" s="31">
        <v>0.8</v>
      </c>
      <c r="L22" s="31">
        <v>0.8</v>
      </c>
      <c r="M22" s="31">
        <v>1500</v>
      </c>
      <c r="N22" s="31">
        <v>1500</v>
      </c>
      <c r="O22" s="31">
        <v>1500</v>
      </c>
      <c r="P22" s="31">
        <v>1500</v>
      </c>
      <c r="Q22" s="31">
        <v>1500</v>
      </c>
      <c r="R22" s="31">
        <v>1500</v>
      </c>
      <c r="S22" s="31">
        <v>17</v>
      </c>
      <c r="T22" s="31">
        <v>17</v>
      </c>
      <c r="U22" s="31">
        <v>17</v>
      </c>
      <c r="V22" s="31">
        <v>17</v>
      </c>
      <c r="W22" s="31">
        <v>17</v>
      </c>
      <c r="X22" s="31">
        <v>17</v>
      </c>
      <c r="Y22" s="32"/>
      <c r="Z22" s="44">
        <v>31.536000000000001</v>
      </c>
      <c r="AA22" s="31">
        <v>1</v>
      </c>
      <c r="AB22" s="31">
        <v>25</v>
      </c>
      <c r="AC22" s="32"/>
      <c r="AD22" s="32"/>
      <c r="AE22" s="32"/>
      <c r="AF22" s="32"/>
    </row>
    <row r="23" spans="2:35" ht="18.75" customHeight="1">
      <c r="B23" s="37"/>
      <c r="C23" s="37"/>
      <c r="D23" s="37"/>
      <c r="E23" s="37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8"/>
      <c r="V23" s="38"/>
      <c r="W23" s="38"/>
      <c r="X23" s="38"/>
      <c r="Y23" s="32"/>
      <c r="Z23" s="44"/>
      <c r="AA23" s="38"/>
      <c r="AB23" s="38"/>
      <c r="AC23" s="49" t="s">
        <v>51</v>
      </c>
      <c r="AD23" s="32">
        <v>1</v>
      </c>
      <c r="AE23" s="32"/>
      <c r="AF23" s="32"/>
    </row>
    <row r="24" spans="2:35" ht="18.75" customHeight="1">
      <c r="B24" s="37"/>
      <c r="C24" s="37"/>
      <c r="D24" s="37"/>
      <c r="E24" s="37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8"/>
      <c r="V24" s="38"/>
      <c r="W24" s="38"/>
      <c r="X24" s="38"/>
      <c r="Y24" s="32"/>
      <c r="Z24" s="44"/>
      <c r="AA24" s="38"/>
      <c r="AB24" s="38"/>
      <c r="AC24" s="49" t="s">
        <v>52</v>
      </c>
      <c r="AD24" s="32">
        <f>AE24/AF24</f>
        <v>3.5714285714285712E-2</v>
      </c>
      <c r="AE24" s="32">
        <v>6</v>
      </c>
      <c r="AF24" s="32">
        <v>168</v>
      </c>
    </row>
    <row r="25" spans="2:35" ht="15.75" customHeight="1"/>
    <row r="27" spans="2:35" ht="18">
      <c r="B27" s="15" t="s">
        <v>55</v>
      </c>
      <c r="C27" s="16"/>
    </row>
    <row r="28" spans="2:35">
      <c r="Q28" s="11"/>
    </row>
    <row r="29" spans="2:35" ht="18.75" customHeight="1" thickBot="1">
      <c r="B29" s="33" t="s">
        <v>56</v>
      </c>
      <c r="C29" s="33"/>
      <c r="D29" s="33"/>
      <c r="E29" s="33"/>
      <c r="F29" s="33"/>
      <c r="G29" s="33"/>
      <c r="H29" s="33"/>
      <c r="I29" s="33"/>
      <c r="Q29" s="11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2:35" ht="26.25" thickBot="1">
      <c r="B30" s="34" t="s">
        <v>57</v>
      </c>
      <c r="C30" s="34" t="s">
        <v>3</v>
      </c>
      <c r="D30" s="34" t="s">
        <v>58</v>
      </c>
      <c r="E30" s="34" t="s">
        <v>59</v>
      </c>
      <c r="F30" s="34" t="s">
        <v>60</v>
      </c>
      <c r="G30" s="34" t="s">
        <v>61</v>
      </c>
      <c r="H30" s="34" t="s">
        <v>62</v>
      </c>
      <c r="I30" s="34" t="s">
        <v>63</v>
      </c>
      <c r="M30" t="s">
        <v>102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2:35" ht="13.5" thickBot="1">
      <c r="B31" s="35" t="s">
        <v>36</v>
      </c>
      <c r="C31" s="35"/>
      <c r="D31" s="35"/>
      <c r="E31" s="35"/>
      <c r="F31" s="35"/>
      <c r="G31" s="35"/>
      <c r="H31" s="35"/>
      <c r="I31" s="35"/>
      <c r="Q31" s="11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2:35" ht="18.75" customHeight="1">
      <c r="B32" s="30" t="s">
        <v>64</v>
      </c>
      <c r="C32" s="30" t="s">
        <v>112</v>
      </c>
      <c r="D32" s="30" t="s">
        <v>65</v>
      </c>
      <c r="E32" s="30" t="s">
        <v>66</v>
      </c>
      <c r="F32" s="30" t="s">
        <v>67</v>
      </c>
      <c r="G32" s="30" t="s">
        <v>68</v>
      </c>
      <c r="H32" s="30"/>
      <c r="I32" s="30" t="s">
        <v>69</v>
      </c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2:31" ht="18.75" customHeight="1">
      <c r="B33" s="36" t="s">
        <v>36</v>
      </c>
      <c r="C33" s="36"/>
      <c r="D33" s="36"/>
      <c r="E33" s="36"/>
      <c r="F33" s="36"/>
      <c r="G33" s="36"/>
      <c r="H33" s="36"/>
      <c r="I33" s="36"/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18.75" customHeight="1">
      <c r="B34" s="30" t="s">
        <v>64</v>
      </c>
      <c r="C34" s="30" t="s">
        <v>113</v>
      </c>
      <c r="D34" s="30" t="s">
        <v>70</v>
      </c>
      <c r="E34" s="30" t="s">
        <v>66</v>
      </c>
      <c r="F34" s="30" t="s">
        <v>67</v>
      </c>
      <c r="G34" s="30" t="s">
        <v>68</v>
      </c>
      <c r="H34" s="30"/>
      <c r="I34" s="30" t="s">
        <v>69</v>
      </c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18.75" customHeight="1">
      <c r="B35" s="30" t="s">
        <v>64</v>
      </c>
      <c r="C35" s="30" t="s">
        <v>114</v>
      </c>
      <c r="D35" s="30" t="s">
        <v>105</v>
      </c>
      <c r="E35" s="30" t="s">
        <v>66</v>
      </c>
      <c r="F35" s="30" t="s">
        <v>67</v>
      </c>
      <c r="G35" s="30" t="s">
        <v>68</v>
      </c>
      <c r="H35" s="30"/>
      <c r="I35" s="30" t="s">
        <v>69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18.75" customHeight="1">
      <c r="B36" s="31" t="s">
        <v>64</v>
      </c>
      <c r="C36" s="31" t="s">
        <v>115</v>
      </c>
      <c r="D36" s="31" t="s">
        <v>106</v>
      </c>
      <c r="E36" s="31" t="s">
        <v>66</v>
      </c>
      <c r="F36" s="31" t="s">
        <v>67</v>
      </c>
      <c r="G36" s="31" t="s">
        <v>68</v>
      </c>
      <c r="H36" s="31"/>
      <c r="I36" s="31" t="s">
        <v>69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2:31" ht="18.75" customHeight="1">
      <c r="B37" s="36" t="s">
        <v>36</v>
      </c>
      <c r="C37" s="36"/>
      <c r="D37" s="36"/>
      <c r="E37" s="36"/>
      <c r="F37" s="36"/>
      <c r="G37" s="36"/>
      <c r="H37" s="36"/>
      <c r="I37" s="36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2:31" ht="18.75" customHeight="1">
      <c r="B38" s="31" t="s">
        <v>71</v>
      </c>
      <c r="C38" s="31" t="s">
        <v>53</v>
      </c>
      <c r="D38" s="31" t="s">
        <v>54</v>
      </c>
      <c r="E38" s="31" t="s">
        <v>66</v>
      </c>
      <c r="F38" s="31" t="s">
        <v>67</v>
      </c>
      <c r="G38" s="31" t="s">
        <v>68</v>
      </c>
      <c r="H38" s="31"/>
      <c r="I38" s="31" t="s">
        <v>69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2:31" ht="15.75" customHeight="1">
      <c r="B39" s="65" t="s">
        <v>118</v>
      </c>
      <c r="C39" s="65" t="s">
        <v>119</v>
      </c>
      <c r="D39" s="65" t="s">
        <v>120</v>
      </c>
      <c r="E39" s="65" t="s">
        <v>66</v>
      </c>
      <c r="F39" s="65" t="s">
        <v>67</v>
      </c>
      <c r="G39" s="65" t="s">
        <v>68</v>
      </c>
      <c r="I39" s="65" t="s">
        <v>69</v>
      </c>
      <c r="Q39" s="11"/>
      <c r="R39" s="12"/>
      <c r="S39" s="12"/>
      <c r="T39" s="12"/>
      <c r="U39" s="12"/>
    </row>
    <row r="40" spans="2:31" ht="15">
      <c r="B40" s="1"/>
      <c r="C40" s="1"/>
      <c r="D40" s="1"/>
      <c r="E40" s="1"/>
      <c r="F40" s="1"/>
      <c r="G40" s="1"/>
      <c r="H40" s="1"/>
      <c r="I40" s="1"/>
      <c r="Q40" s="11"/>
      <c r="R40" s="12"/>
      <c r="S40" s="12"/>
      <c r="T40" s="12"/>
      <c r="U40" s="12"/>
    </row>
    <row r="41" spans="2:31" ht="18">
      <c r="B41" s="15" t="s">
        <v>72</v>
      </c>
      <c r="C41" s="16"/>
      <c r="D41" s="1"/>
      <c r="E41" s="1"/>
      <c r="F41" s="1"/>
      <c r="G41" s="1"/>
      <c r="H41" s="1"/>
      <c r="I41" s="1"/>
      <c r="Q41" s="11"/>
      <c r="R41" s="12"/>
      <c r="S41" s="12"/>
      <c r="T41" s="12"/>
      <c r="U41" s="12"/>
    </row>
    <row r="42" spans="2:31">
      <c r="D42" s="17"/>
      <c r="E42" s="17"/>
      <c r="F42" s="17"/>
      <c r="G42" s="17"/>
      <c r="H42" s="17"/>
      <c r="I42" s="17"/>
      <c r="Q42" s="11"/>
      <c r="R42" s="12"/>
      <c r="S42" s="12"/>
      <c r="T42" s="12"/>
      <c r="U42" s="12"/>
    </row>
    <row r="43" spans="2:31">
      <c r="B43" s="14" t="s">
        <v>73</v>
      </c>
      <c r="C43" s="17"/>
      <c r="D43" s="17"/>
      <c r="E43" s="17"/>
      <c r="F43" s="17"/>
      <c r="G43" s="17"/>
      <c r="H43" s="17"/>
      <c r="I43" s="17"/>
      <c r="Q43" s="11"/>
      <c r="R43" s="12"/>
      <c r="S43" s="12"/>
      <c r="T43" s="12"/>
      <c r="U43" s="12"/>
    </row>
    <row r="44" spans="2:31" ht="15.75" customHeight="1" thickBot="1">
      <c r="B44" s="22" t="s">
        <v>74</v>
      </c>
      <c r="C44" s="22" t="s">
        <v>75</v>
      </c>
      <c r="D44" s="22" t="s">
        <v>76</v>
      </c>
      <c r="E44" s="22" t="s">
        <v>77</v>
      </c>
      <c r="F44" s="22" t="s">
        <v>78</v>
      </c>
      <c r="G44" s="22" t="s">
        <v>79</v>
      </c>
      <c r="H44" s="22" t="s">
        <v>80</v>
      </c>
      <c r="I44" s="22" t="s">
        <v>81</v>
      </c>
    </row>
    <row r="45" spans="2:31" ht="51.75" thickBot="1">
      <c r="B45" s="35" t="s">
        <v>82</v>
      </c>
      <c r="C45" s="35" t="s">
        <v>83</v>
      </c>
      <c r="D45" s="35" t="s">
        <v>84</v>
      </c>
      <c r="E45" s="35" t="s">
        <v>77</v>
      </c>
      <c r="F45" s="35" t="s">
        <v>85</v>
      </c>
      <c r="G45" s="35" t="s">
        <v>86</v>
      </c>
      <c r="H45" s="35" t="s">
        <v>87</v>
      </c>
      <c r="I45" s="35" t="s">
        <v>88</v>
      </c>
    </row>
    <row r="46" spans="2:31" ht="15.75" customHeight="1">
      <c r="B46" s="64" t="s">
        <v>51</v>
      </c>
      <c r="C46" s="64" t="s">
        <v>89</v>
      </c>
      <c r="D46" s="64" t="s">
        <v>90</v>
      </c>
      <c r="E46" s="64" t="s">
        <v>66</v>
      </c>
      <c r="F46" s="64"/>
      <c r="G46" s="52" t="s">
        <v>68</v>
      </c>
      <c r="H46" s="64" t="s">
        <v>91</v>
      </c>
      <c r="I46" s="64" t="s">
        <v>89</v>
      </c>
    </row>
    <row r="47" spans="2:31" ht="15.75" customHeight="1">
      <c r="B47" s="64" t="s">
        <v>51</v>
      </c>
      <c r="C47" s="64" t="s">
        <v>99</v>
      </c>
      <c r="D47" s="64" t="s">
        <v>90</v>
      </c>
      <c r="E47" s="64" t="s">
        <v>66</v>
      </c>
      <c r="F47" s="64"/>
      <c r="G47" s="52" t="s">
        <v>68</v>
      </c>
      <c r="H47" s="64" t="s">
        <v>91</v>
      </c>
      <c r="I47" s="64" t="s">
        <v>89</v>
      </c>
    </row>
    <row r="48" spans="2:31" ht="15.75" customHeight="1">
      <c r="B48" s="64" t="s">
        <v>51</v>
      </c>
      <c r="C48" s="64" t="s">
        <v>92</v>
      </c>
      <c r="D48" s="64" t="s">
        <v>93</v>
      </c>
      <c r="E48" s="64" t="s">
        <v>66</v>
      </c>
      <c r="F48" s="64"/>
      <c r="G48" s="52" t="s">
        <v>91</v>
      </c>
      <c r="H48" s="64"/>
      <c r="I48" s="64"/>
    </row>
    <row r="49" spans="2:10" ht="15.75" customHeight="1">
      <c r="B49" s="64" t="s">
        <v>51</v>
      </c>
      <c r="C49" s="64" t="s">
        <v>94</v>
      </c>
      <c r="D49" s="64" t="s">
        <v>95</v>
      </c>
      <c r="E49" s="64" t="s">
        <v>66</v>
      </c>
      <c r="F49" s="64"/>
      <c r="G49" s="52" t="s">
        <v>91</v>
      </c>
      <c r="H49" s="64"/>
      <c r="I49" s="64"/>
    </row>
    <row r="50" spans="2:10" ht="15.75" customHeight="1">
      <c r="B50" s="64" t="s">
        <v>51</v>
      </c>
      <c r="C50" s="64" t="s">
        <v>103</v>
      </c>
      <c r="D50" s="64" t="s">
        <v>104</v>
      </c>
      <c r="E50" s="64" t="s">
        <v>66</v>
      </c>
      <c r="F50" s="64"/>
      <c r="G50" s="52" t="s">
        <v>68</v>
      </c>
      <c r="H50" s="64"/>
      <c r="I50" s="64"/>
    </row>
    <row r="51" spans="2:10" ht="15">
      <c r="B51" s="64" t="s">
        <v>51</v>
      </c>
      <c r="C51" s="64" t="s">
        <v>96</v>
      </c>
      <c r="D51" s="64" t="s">
        <v>97</v>
      </c>
      <c r="E51" s="64" t="s">
        <v>66</v>
      </c>
      <c r="F51" s="64"/>
      <c r="G51" s="52" t="s">
        <v>68</v>
      </c>
      <c r="H51" s="64"/>
      <c r="I51" s="50"/>
      <c r="J51" s="1"/>
    </row>
    <row r="52" spans="2:10" ht="15">
      <c r="B52" s="64" t="s">
        <v>107</v>
      </c>
      <c r="C52" s="64" t="s">
        <v>108</v>
      </c>
      <c r="D52" s="64" t="s">
        <v>109</v>
      </c>
      <c r="E52" s="64" t="s">
        <v>110</v>
      </c>
      <c r="F52" s="50"/>
      <c r="G52" s="52" t="s">
        <v>91</v>
      </c>
      <c r="H52" s="50"/>
      <c r="I52" s="50"/>
      <c r="J52" s="1"/>
    </row>
    <row r="53" spans="2:10" ht="15">
      <c r="B53" s="64" t="s">
        <v>51</v>
      </c>
      <c r="C53" s="64" t="s">
        <v>116</v>
      </c>
      <c r="D53" s="64" t="s">
        <v>117</v>
      </c>
      <c r="E53" s="64" t="s">
        <v>66</v>
      </c>
      <c r="F53" s="50"/>
      <c r="G53" s="52" t="s">
        <v>68</v>
      </c>
      <c r="H53" s="50"/>
      <c r="I53" s="50"/>
      <c r="J53" s="1"/>
    </row>
    <row r="54" spans="2:10" ht="15">
      <c r="C54" s="1"/>
      <c r="J54" s="1"/>
    </row>
    <row r="55" spans="2:10" ht="18">
      <c r="B55" s="15" t="s">
        <v>98</v>
      </c>
      <c r="C55" s="9"/>
      <c r="D55" s="9"/>
      <c r="E55" s="10"/>
      <c r="F55" s="10"/>
      <c r="G55" s="10"/>
      <c r="H55" s="10"/>
    </row>
    <row r="56" spans="2:10">
      <c r="B56" s="13"/>
      <c r="D56" s="10"/>
      <c r="E56" s="10"/>
      <c r="F56" s="10"/>
      <c r="G56" s="10"/>
      <c r="H56" s="10"/>
    </row>
    <row r="57" spans="2:10" ht="15.75" customHeight="1"/>
    <row r="58" spans="2:10" ht="15.75" customHeight="1" thickBot="1">
      <c r="C58" s="14" t="s">
        <v>111</v>
      </c>
    </row>
    <row r="59" spans="2:10" ht="15.75" customHeight="1">
      <c r="B59" s="34" t="s">
        <v>3</v>
      </c>
      <c r="C59" s="22" t="s">
        <v>75</v>
      </c>
      <c r="D59" s="22" t="str">
        <f>C48</f>
        <v>NAT_GAS</v>
      </c>
    </row>
    <row r="60" spans="2:10" ht="15.75" customHeight="1">
      <c r="B60" t="str">
        <f>C32</f>
        <v>ELE_NEW_CCGT</v>
      </c>
      <c r="C60" t="str">
        <f>C52</f>
        <v>CO2</v>
      </c>
      <c r="D60">
        <v>55</v>
      </c>
    </row>
    <row r="61" spans="2:10" ht="15.75" customHeight="1"/>
  </sheetData>
  <phoneticPr fontId="83" type="noConversion"/>
  <hyperlinks>
    <hyperlink ref="M30" r:id="rId1" xr:uid="{2D31DA61-CDC0-46A1-8F15-5E897849B586}"/>
  </hyperlinks>
  <pageMargins left="0.75" right="0.75" top="1" bottom="1" header="0.5" footer="0.5"/>
  <pageSetup paperSize="9" orientation="portrait" r:id="rId2"/>
  <headerFooter alignWithMargins="0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09EE06-6CC8-41FE-96DF-1C9DDBDC6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B6E472-D1F5-4E7A-AF51-BA994FBF58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2005-06-03T09:41:13Z</dcterms:created>
  <dcterms:modified xsi:type="dcterms:W3CDTF">2026-04-30T13:17:28Z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455425500869750</vt:r8>
  </property>
</Properties>
</file>