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FAOSTAT\"/>
    </mc:Choice>
  </mc:AlternateContent>
  <xr:revisionPtr revIDLastSave="0" documentId="13_ncr:1_{3A47E366-69B5-429F-B4C6-C3F4166D0A21}" xr6:coauthVersionLast="46" xr6:coauthVersionMax="46" xr10:uidLastSave="{00000000-0000-0000-0000-000000000000}"/>
  <bookViews>
    <workbookView xWindow="-120" yWindow="-120" windowWidth="29040" windowHeight="17640" tabRatio="727" xr2:uid="{00000000-000D-0000-FFFF-FFFF00000000}"/>
  </bookViews>
  <sheets>
    <sheet name="Data available in China" sheetId="10" r:id="rId1"/>
    <sheet name="Supply table CHN" sheetId="13" r:id="rId2"/>
    <sheet name="Use table" sheetId="11" r:id="rId3"/>
    <sheet name="TechConvFactor" sheetId="14" r:id="rId4"/>
    <sheet name="product of FABIO_CHN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1" i="14" l="1"/>
  <c r="G44" i="14"/>
  <c r="H31" i="14"/>
  <c r="G17" i="14"/>
  <c r="G16" i="14"/>
  <c r="G4" i="14"/>
  <c r="EA136" i="13" l="1"/>
  <c r="EA135" i="13"/>
  <c r="EA134" i="13"/>
  <c r="EA133" i="13"/>
  <c r="EA132" i="13"/>
  <c r="EA131" i="13"/>
  <c r="EA130" i="13"/>
  <c r="EA129" i="13"/>
  <c r="EA128" i="13"/>
  <c r="EA127" i="13"/>
  <c r="EA126" i="13"/>
  <c r="EA125" i="13"/>
  <c r="EA124" i="13"/>
  <c r="EA123" i="13"/>
  <c r="EA122" i="13"/>
  <c r="EA121" i="13"/>
  <c r="EA120" i="13"/>
  <c r="EA119" i="13"/>
  <c r="EA118" i="13"/>
  <c r="EA117" i="13"/>
  <c r="EA116" i="13"/>
  <c r="EA115" i="13"/>
  <c r="EA114" i="13"/>
  <c r="EA113" i="13"/>
  <c r="EA112" i="13"/>
  <c r="EA111" i="13"/>
  <c r="EA110" i="13"/>
  <c r="EA109" i="13"/>
  <c r="EA108" i="13"/>
  <c r="EA107" i="13"/>
  <c r="EA106" i="13"/>
  <c r="EA105" i="13"/>
  <c r="EA104" i="13"/>
  <c r="EA103" i="13"/>
  <c r="EA102" i="13"/>
  <c r="EA101" i="13"/>
  <c r="EA100" i="13"/>
  <c r="EA99" i="13"/>
  <c r="EA98" i="13"/>
  <c r="EA97" i="13"/>
  <c r="EA96" i="13"/>
  <c r="EA95" i="13"/>
  <c r="EA94" i="13"/>
  <c r="EA93" i="13"/>
  <c r="EA92" i="13"/>
  <c r="EA91" i="13"/>
  <c r="EA90" i="13"/>
  <c r="EA89" i="13"/>
  <c r="EA88" i="13"/>
  <c r="EA87" i="13"/>
  <c r="EA86" i="13"/>
  <c r="EA85" i="13"/>
  <c r="EA84" i="13"/>
  <c r="EA83" i="13"/>
  <c r="EA82" i="13"/>
  <c r="EA81" i="13"/>
  <c r="EA80" i="13"/>
  <c r="EA79" i="13"/>
  <c r="EA78" i="13"/>
  <c r="EA77" i="13"/>
  <c r="EA76" i="13"/>
  <c r="EA75" i="13"/>
  <c r="EA74" i="13"/>
  <c r="EA73" i="13"/>
  <c r="EA72" i="13"/>
  <c r="EA71" i="13"/>
  <c r="EA70" i="13"/>
  <c r="EA69" i="13"/>
  <c r="EA68" i="13"/>
  <c r="EA67" i="13"/>
  <c r="EA66" i="13"/>
  <c r="EA65" i="13"/>
  <c r="EA64" i="13"/>
  <c r="EA63" i="13"/>
  <c r="EA62" i="13"/>
  <c r="EA61" i="13"/>
  <c r="EA60" i="13"/>
  <c r="EA59" i="13"/>
  <c r="EA58" i="13"/>
  <c r="EA57" i="13"/>
  <c r="EA56" i="13"/>
  <c r="EA55" i="13"/>
  <c r="EA54" i="13"/>
  <c r="EA53" i="13"/>
  <c r="EA52" i="13"/>
  <c r="EA51" i="13"/>
  <c r="EA50" i="13"/>
  <c r="EA49" i="13"/>
  <c r="EA48" i="13"/>
  <c r="EA47" i="13"/>
  <c r="EA46" i="13"/>
  <c r="EA45" i="13"/>
  <c r="EA44" i="13"/>
  <c r="EA43" i="13"/>
  <c r="EA42" i="13"/>
  <c r="EA41" i="13"/>
  <c r="EA40" i="13"/>
  <c r="EA39" i="13"/>
  <c r="EA38" i="13"/>
  <c r="EA37" i="13"/>
  <c r="EA36" i="13"/>
  <c r="EA35" i="13"/>
  <c r="EA34" i="13"/>
  <c r="EA33" i="13"/>
  <c r="EA32" i="13"/>
  <c r="EA31" i="13"/>
  <c r="EA30" i="13"/>
  <c r="EA29" i="13"/>
  <c r="EA28" i="13"/>
  <c r="EA27" i="13"/>
  <c r="EA26" i="13"/>
  <c r="EA25" i="13"/>
  <c r="EA24" i="13"/>
  <c r="EA23" i="13"/>
  <c r="EA22" i="13"/>
  <c r="EA21" i="13"/>
  <c r="EA20" i="13"/>
  <c r="EA19" i="13"/>
  <c r="EA18" i="13"/>
  <c r="EA17" i="13"/>
  <c r="EA16" i="13"/>
  <c r="EA15" i="13"/>
  <c r="EA14" i="13"/>
  <c r="EA13" i="13"/>
  <c r="EA12" i="13"/>
  <c r="EA11" i="13"/>
  <c r="EA10" i="13"/>
  <c r="EA9" i="13"/>
  <c r="EA8" i="13"/>
  <c r="EA7" i="13"/>
  <c r="EA6" i="13"/>
  <c r="EA5" i="13"/>
  <c r="EA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tc={3E3B66C5-EBBA-48D3-873E-62B0C7B8D18C}</author>
    <author>tc={CBC695E0-46C4-4E8A-B83B-B070B6519605}</author>
    <author>tc={C6CCC4CC-358D-4809-8597-15AE573801AA}</author>
    <author>tc={4471CFF0-53FB-40CB-A146-EB631C3428DE}</author>
    <author>tc={EDFE72D5-F008-4347-BD92-303F73CDF696}</author>
  </authors>
  <commentList>
    <comment ref="I1" authorId="0" shapeId="0" xr:uid="{3E3B66C5-EBBA-48D3-873E-62B0C7B8D18C}">
      <text>
        <t>[Threaded comment]
Your version of Excel allows you to read this threaded comment; however, any edits to it will get removed if the file is opened in a newer version of Excel. Learn more: https://go.microsoft.com/fwlink/?linkid=870924
Comment:
    1. single product processed to single output
2. multiple products processed to single outpur
3. products for multiple outputs
4. no data
5. live animals</t>
      </text>
    </comment>
    <comment ref="G4" authorId="1" shapeId="0" xr:uid="{CBC695E0-46C4-4E8A-B83B-B070B6519605}">
      <text>
        <t>[Threaded comment]
Your version of Excel allows you to read this threaded comment; however, any edits to it will get removed if the file is opened in a newer version of Excel. Learn more: https://go.microsoft.com/fwlink/?linkid=870924
Comment:
    barley to beer</t>
      </text>
    </comment>
    <comment ref="G16" authorId="2" shapeId="0" xr:uid="{C6CCC4CC-358D-4809-8597-15AE573801AA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refined sugar</t>
      </text>
    </comment>
    <comment ref="G17" authorId="3" shapeId="0" xr:uid="{4471CFF0-53FB-40CB-A146-EB631C3428D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refined sugar</t>
      </text>
    </comment>
    <comment ref="G44" authorId="4" shapeId="0" xr:uid="{EDFE72D5-F008-4347-BD92-303F73CDF696}">
      <text>
        <t>[Threaded comment]
Your version of Excel allows you to read this threaded comment; however, any edits to it will get removed if the file is opened in a newer version of Excel. Learn more: https://go.microsoft.com/fwlink/?linkid=870924
Comment:
    Grape to wine</t>
      </text>
    </comment>
  </commentList>
</comments>
</file>

<file path=xl/sharedStrings.xml><?xml version="1.0" encoding="utf-8"?>
<sst xmlns="http://schemas.openxmlformats.org/spreadsheetml/2006/main" count="2826" uniqueCount="698">
  <si>
    <t>Com.Code</t>
  </si>
  <si>
    <t>FAO.Code</t>
  </si>
  <si>
    <t>FAO.Name</t>
  </si>
  <si>
    <t>Com.Group</t>
  </si>
  <si>
    <t>c001</t>
  </si>
  <si>
    <t>Rice (Milled Equivalent)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</si>
  <si>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</si>
  <si>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</si>
  <si>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</si>
  <si>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</si>
  <si>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</si>
  <si>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</si>
  <si>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</si>
  <si>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</si>
  <si>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</si>
  <si>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</si>
  <si>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</si>
  <si>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</si>
  <si>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</si>
  <si>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</si>
  <si>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</si>
  <si>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</si>
  <si>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</si>
  <si>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</si>
  <si>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</si>
  <si>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</si>
  <si>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</si>
  <si>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</si>
  <si>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</si>
  <si>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</si>
  <si>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</si>
  <si>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</si>
  <si>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</si>
  <si>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</si>
  <si>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</si>
  <si>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</si>
  <si>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</si>
  <si>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</si>
  <si>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</si>
  <si>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</si>
  <si>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</si>
  <si>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</si>
  <si>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</si>
  <si>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</si>
  <si>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</si>
  <si>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</si>
  <si>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</si>
  <si>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</si>
  <si>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</si>
  <si>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</si>
  <si>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</si>
  <si>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</si>
  <si>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 (Shelled Eq)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</si>
  <si>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</si>
  <si>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</si>
  <si>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</si>
  <si>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</si>
  <si>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</si>
  <si>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</si>
  <si>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</si>
  <si>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</si>
  <si>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</si>
  <si>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</si>
  <si>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</si>
  <si>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</si>
  <si>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</si>
  <si>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</si>
  <si>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</si>
  <si>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</si>
  <si>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</si>
  <si>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</si>
  <si>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</si>
  <si>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</si>
  <si>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</si>
  <si>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</si>
  <si>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</si>
  <si>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</si>
  <si>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</si>
  <si>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</si>
  <si>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</si>
  <si>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</si>
  <si>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</si>
  <si>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</si>
  <si>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</si>
  <si>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</si>
  <si>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</si>
  <si>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</si>
  <si>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</si>
  <si>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</si>
  <si>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</si>
  <si>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</si>
  <si>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</si>
  <si>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</si>
  <si>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</si>
  <si>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</si>
  <si>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</si>
  <si>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</si>
  <si>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</si>
  <si>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</si>
  <si>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</si>
  <si>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</si>
  <si>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</si>
  <si>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</si>
  <si>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</si>
  <si>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</si>
  <si>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</si>
  <si>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</si>
  <si>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</si>
  <si>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</si>
  <si>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</si>
  <si>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</si>
  <si>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</si>
  <si>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</si>
  <si>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</si>
  <si>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</si>
  <si>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</si>
  <si>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</si>
  <si>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</si>
  <si>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</si>
  <si>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</si>
  <si>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</si>
  <si>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</si>
  <si>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</si>
  <si>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</si>
  <si>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</si>
  <si>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</si>
  <si>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</si>
  <si>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</si>
  <si>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</si>
  <si>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</si>
  <si>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</si>
  <si>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</si>
  <si>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</si>
  <si>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</si>
  <si>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 crops, grazing</t>
  </si>
  <si>
    <t>c062</t>
  </si>
  <si>
    <t>Grazing</t>
  </si>
  <si>
    <t>c063</t>
  </si>
  <si>
    <t>Cottonseed</t>
  </si>
  <si>
    <t>c064</t>
  </si>
  <si>
    <t>Palm kernels</t>
  </si>
  <si>
    <t>c065</t>
  </si>
  <si>
    <t>Sugar non-centrifugal</t>
  </si>
  <si>
    <t>Sugar, sweeteners</t>
  </si>
  <si>
    <t>c066</t>
  </si>
  <si>
    <t>Molasses</t>
  </si>
  <si>
    <t>c067</t>
  </si>
  <si>
    <t>Sugar, Refined Equiv</t>
  </si>
  <si>
    <t>c068</t>
  </si>
  <si>
    <t>Sweeteners, Other</t>
  </si>
  <si>
    <t>c069</t>
  </si>
  <si>
    <t>Soyabean Oil</t>
  </si>
  <si>
    <t>Vegetable oils</t>
  </si>
  <si>
    <t>c070</t>
  </si>
  <si>
    <t>Groundnut Oil</t>
  </si>
  <si>
    <t>c071</t>
  </si>
  <si>
    <t>Sunflowerseed Oil</t>
  </si>
  <si>
    <t>c072</t>
  </si>
  <si>
    <t>Rape and Mustard Oil</t>
  </si>
  <si>
    <t>c073</t>
  </si>
  <si>
    <t>Cottonseed Oil</t>
  </si>
  <si>
    <t>c074</t>
  </si>
  <si>
    <t>Palmkernel Oil</t>
  </si>
  <si>
    <t>c075</t>
  </si>
  <si>
    <t>Palm Oil</t>
  </si>
  <si>
    <t>c076</t>
  </si>
  <si>
    <t>Coconut Oil</t>
  </si>
  <si>
    <t>c077</t>
  </si>
  <si>
    <t>Sesameseed Oil</t>
  </si>
  <si>
    <t>c078</t>
  </si>
  <si>
    <t>Olive Oil</t>
  </si>
  <si>
    <t>c079</t>
  </si>
  <si>
    <t>Ricebran Oil</t>
  </si>
  <si>
    <t>c080</t>
  </si>
  <si>
    <t>Maize Germ Oil</t>
  </si>
  <si>
    <t>c081</t>
  </si>
  <si>
    <t>Oilcrops Oil, Other</t>
  </si>
  <si>
    <t>c082</t>
  </si>
  <si>
    <t>Soyabean Cake</t>
  </si>
  <si>
    <t>Oil cakes</t>
  </si>
  <si>
    <t>c083</t>
  </si>
  <si>
    <t>Groundnut Cake</t>
  </si>
  <si>
    <t>c084</t>
  </si>
  <si>
    <t>Sunflowerseed Cake</t>
  </si>
  <si>
    <t>c085</t>
  </si>
  <si>
    <t>Rape and Mustard Cake</t>
  </si>
  <si>
    <t>c086</t>
  </si>
  <si>
    <t>Cottonseed Cake</t>
  </si>
  <si>
    <t>c087</t>
  </si>
  <si>
    <t>Palmkernel Cake</t>
  </si>
  <si>
    <t>c088</t>
  </si>
  <si>
    <t>Copra Cake</t>
  </si>
  <si>
    <t>c089</t>
  </si>
  <si>
    <t>Sesameseed Cake</t>
  </si>
  <si>
    <t>c090</t>
  </si>
  <si>
    <t>Oilseed Cakes, Other</t>
  </si>
  <si>
    <t>c091</t>
  </si>
  <si>
    <t>Wine</t>
  </si>
  <si>
    <t>Alcohol</t>
  </si>
  <si>
    <t>c092</t>
  </si>
  <si>
    <t>Beer</t>
  </si>
  <si>
    <t>c093</t>
  </si>
  <si>
    <t>Beverages, Fermented</t>
  </si>
  <si>
    <t>c094</t>
  </si>
  <si>
    <t>Beverages, Alcoholic</t>
  </si>
  <si>
    <t>c095</t>
  </si>
  <si>
    <t>Alcohol, Non-Food</t>
  </si>
  <si>
    <t>Ethanol</t>
  </si>
  <si>
    <t>c096</t>
  </si>
  <si>
    <t>Cotton lint</t>
  </si>
  <si>
    <t>c097</t>
  </si>
  <si>
    <t>Cattle</t>
  </si>
  <si>
    <t>Live animals</t>
  </si>
  <si>
    <t>c098</t>
  </si>
  <si>
    <t>Buffaloes</t>
  </si>
  <si>
    <t>c099</t>
  </si>
  <si>
    <t>Sheep</t>
  </si>
  <si>
    <t>c100</t>
  </si>
  <si>
    <t>Goats</t>
  </si>
  <si>
    <t>c101</t>
  </si>
  <si>
    <t>Pigs</t>
  </si>
  <si>
    <t>c102</t>
  </si>
  <si>
    <t>Poultry Birds</t>
  </si>
  <si>
    <t>c103</t>
  </si>
  <si>
    <t>Horses</t>
  </si>
  <si>
    <t>c104</t>
  </si>
  <si>
    <t>Asses</t>
  </si>
  <si>
    <t>c105</t>
  </si>
  <si>
    <t>Mules</t>
  </si>
  <si>
    <t>c106</t>
  </si>
  <si>
    <t>Camels</t>
  </si>
  <si>
    <t>c107</t>
  </si>
  <si>
    <t>Camelids, other</t>
  </si>
  <si>
    <t>c108</t>
  </si>
  <si>
    <t>Rabbits and hares</t>
  </si>
  <si>
    <t>c109</t>
  </si>
  <si>
    <t>Rodents, other</t>
  </si>
  <si>
    <t>c110</t>
  </si>
  <si>
    <t>Live animals, other</t>
  </si>
  <si>
    <t>c111</t>
  </si>
  <si>
    <t>Milk - Excluding Butter</t>
  </si>
  <si>
    <t>Milk</t>
  </si>
  <si>
    <t>c112</t>
  </si>
  <si>
    <t>Butter, Ghee</t>
  </si>
  <si>
    <t>c113</t>
  </si>
  <si>
    <t>Eggs</t>
  </si>
  <si>
    <t>c114</t>
  </si>
  <si>
    <t>Wool (Clean Eq.)</t>
  </si>
  <si>
    <t>Hides, skins, wool</t>
  </si>
  <si>
    <t>c115</t>
  </si>
  <si>
    <t>Bovine Meat</t>
  </si>
  <si>
    <t>Meat</t>
  </si>
  <si>
    <t>c116</t>
  </si>
  <si>
    <t>Mutton &amp; Goat Meat</t>
  </si>
  <si>
    <t>c117</t>
  </si>
  <si>
    <t>Pigmeat</t>
  </si>
  <si>
    <t>c118</t>
  </si>
  <si>
    <t>Poultry Meat</t>
  </si>
  <si>
    <t>c119</t>
  </si>
  <si>
    <t>Meat, Other</t>
  </si>
  <si>
    <t>c120</t>
  </si>
  <si>
    <t>Offals, Edible</t>
  </si>
  <si>
    <t>c121</t>
  </si>
  <si>
    <t>Fats, Animals, Raw</t>
  </si>
  <si>
    <t>Animal fats</t>
  </si>
  <si>
    <t>c122</t>
  </si>
  <si>
    <t>Hides and skins</t>
  </si>
  <si>
    <t>c123</t>
  </si>
  <si>
    <t>Meat Meal</t>
  </si>
  <si>
    <t>c124</t>
  </si>
  <si>
    <t>Pet food</t>
  </si>
  <si>
    <t>c125</t>
  </si>
  <si>
    <t>Honey</t>
  </si>
  <si>
    <t>c126</t>
  </si>
  <si>
    <t>Silk</t>
  </si>
  <si>
    <t>c127</t>
  </si>
  <si>
    <t>Fish, Seafood</t>
  </si>
  <si>
    <t>Fish</t>
  </si>
  <si>
    <t>c128</t>
  </si>
  <si>
    <t>Wood fuel</t>
  </si>
  <si>
    <t>Wood</t>
  </si>
  <si>
    <t>c129</t>
  </si>
  <si>
    <t>Industrial roundwood, coniferous</t>
  </si>
  <si>
    <t>c130</t>
  </si>
  <si>
    <t>Industrial roundwood, non-coniferous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</si>
  <si>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</si>
  <si>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</si>
  <si>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</si>
  <si>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</si>
  <si>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</si>
  <si>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</si>
  <si>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</si>
  <si>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</si>
  <si>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</si>
  <si>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</si>
  <si>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</si>
  <si>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</si>
  <si>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</si>
  <si>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</si>
  <si>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</si>
  <si>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</si>
  <si>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</si>
  <si>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</si>
  <si>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</si>
  <si>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</si>
  <si>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</si>
  <si>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</si>
  <si>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</si>
  <si>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</si>
  <si>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</si>
  <si>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</si>
  <si>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</si>
  <si>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</si>
  <si>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</si>
  <si>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</si>
  <si>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</si>
  <si>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</si>
  <si>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</si>
  <si>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</si>
  <si>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</si>
  <si>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</si>
  <si>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</si>
  <si>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</si>
  <si>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</si>
  <si>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</si>
  <si>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</si>
  <si>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</si>
  <si>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</si>
  <si>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</si>
  <si>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</si>
  <si>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</si>
  <si>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</si>
  <si>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</si>
  <si>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</si>
  <si>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</si>
  <si>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</si>
  <si>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</si>
  <si>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</si>
  <si>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</si>
  <si>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</si>
  <si>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</si>
  <si>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</si>
  <si>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</si>
  <si>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</si>
  <si>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</si>
  <si>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</si>
  <si>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</si>
  <si>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</si>
  <si>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</si>
  <si>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</si>
  <si>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</si>
  <si>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</si>
  <si>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</si>
  <si>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</si>
  <si>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</si>
  <si>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</si>
  <si>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</si>
  <si>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</si>
  <si>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</si>
  <si>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</si>
  <si>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</si>
  <si>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</si>
  <si>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</si>
  <si>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</si>
  <si>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</si>
  <si>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</si>
  <si>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</si>
  <si>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</si>
  <si>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</si>
  <si>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</si>
  <si>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</si>
  <si>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</si>
  <si>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</si>
  <si>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</si>
  <si>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</si>
  <si>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</si>
  <si>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</si>
  <si>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</si>
  <si>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</si>
  <si>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</si>
  <si>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</si>
  <si>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</si>
  <si>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</si>
  <si>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</si>
  <si>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</si>
  <si>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</si>
  <si>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</si>
  <si>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</si>
  <si>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</si>
  <si>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</si>
  <si>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</si>
  <si>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</si>
  <si>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</si>
  <si>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</si>
  <si>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</si>
  <si>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</si>
  <si>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</si>
  <si>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</si>
  <si>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</si>
  <si>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</si>
  <si>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</si>
  <si>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</si>
  <si>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</si>
  <si>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</si>
  <si>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</si>
  <si>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</si>
  <si>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Rice production</t>
  </si>
  <si>
    <t>Wheat production</t>
  </si>
  <si>
    <t>Barley production</t>
  </si>
  <si>
    <t>Maize production</t>
  </si>
  <si>
    <t>Rye production</t>
  </si>
  <si>
    <t>Oat production</t>
  </si>
  <si>
    <t>Millet production</t>
  </si>
  <si>
    <t>Sorghum production</t>
  </si>
  <si>
    <t>Cereals production, Other</t>
  </si>
  <si>
    <t>Potatoes production</t>
  </si>
  <si>
    <t>Cassava production</t>
  </si>
  <si>
    <t>Sweet potatoes production</t>
  </si>
  <si>
    <t>Roots production, Other</t>
  </si>
  <si>
    <t>Yams production</t>
  </si>
  <si>
    <t>Suga cane production</t>
  </si>
  <si>
    <t>Sugar beet production</t>
  </si>
  <si>
    <t>Beans production</t>
  </si>
  <si>
    <t>Peas production</t>
  </si>
  <si>
    <t>Pulses production, Other</t>
  </si>
  <si>
    <t>Nuts production</t>
  </si>
  <si>
    <t>Soyabeans production</t>
  </si>
  <si>
    <t>Groundnuts (Shelled Eq) production</t>
  </si>
  <si>
    <t>Sunflower seed production</t>
  </si>
  <si>
    <t>Rape and Mustardseed production</t>
  </si>
  <si>
    <t>Seed cotton production</t>
  </si>
  <si>
    <t>Coconuts production</t>
  </si>
  <si>
    <t>Sesame seed production</t>
  </si>
  <si>
    <t>Oil palm fruit production</t>
  </si>
  <si>
    <t>Olives production</t>
  </si>
  <si>
    <t>Oilcrops production, Other</t>
  </si>
  <si>
    <t>Tomatoes production</t>
  </si>
  <si>
    <t>Onions production</t>
  </si>
  <si>
    <t>Vegetables production, Other</t>
  </si>
  <si>
    <t>Oranges, Mandarines production</t>
  </si>
  <si>
    <t>Lemons, Limes production</t>
  </si>
  <si>
    <t>Grapefruit production</t>
  </si>
  <si>
    <t>Citrus production, Other</t>
  </si>
  <si>
    <t>Bananas production</t>
  </si>
  <si>
    <t>Plantains production</t>
  </si>
  <si>
    <t>Apples production</t>
  </si>
  <si>
    <t>Pineapples production</t>
  </si>
  <si>
    <t>Dates production</t>
  </si>
  <si>
    <t>Grapes production</t>
  </si>
  <si>
    <t>Fruits production, Other</t>
  </si>
  <si>
    <t>Coffee production</t>
  </si>
  <si>
    <t>Cocoa Beans production</t>
  </si>
  <si>
    <t>Tea production</t>
  </si>
  <si>
    <t>Hops production</t>
  </si>
  <si>
    <t>Pepper production</t>
  </si>
  <si>
    <t>Pimento production</t>
  </si>
  <si>
    <t>Cloves production</t>
  </si>
  <si>
    <t>Spices production, Other</t>
  </si>
  <si>
    <t>Jute production</t>
  </si>
  <si>
    <t>Jute-Like Fibres production</t>
  </si>
  <si>
    <t>Soft-Fibres production, Other</t>
  </si>
  <si>
    <t>Sisal production</t>
  </si>
  <si>
    <t>Abaca production</t>
  </si>
  <si>
    <t>Hard Fibres production, Other</t>
  </si>
  <si>
    <t>Tobacco production</t>
  </si>
  <si>
    <t>Rubber production</t>
  </si>
  <si>
    <t>Fodder crops production</t>
  </si>
  <si>
    <t>Grazing production</t>
  </si>
  <si>
    <t>Cotton production</t>
  </si>
  <si>
    <t>Sugar production, non-centrifugal</t>
  </si>
  <si>
    <t>Sugar production</t>
  </si>
  <si>
    <t>Sweeteners production, Other</t>
  </si>
  <si>
    <t>Soyabean Oil extraction</t>
  </si>
  <si>
    <t>Groundnut Oil extraction</t>
  </si>
  <si>
    <t>Sunflowerseed Oil extraction</t>
  </si>
  <si>
    <t>Rape and Mustard Oil extraction</t>
  </si>
  <si>
    <t>Cottonseed Oil extraction</t>
  </si>
  <si>
    <t>Palmkernel Oil extraction</t>
  </si>
  <si>
    <t>Palm Oil production</t>
  </si>
  <si>
    <t>Coconut Oil extraction</t>
  </si>
  <si>
    <t>Sesameseed Oil extraction</t>
  </si>
  <si>
    <t>Olive Oil extraction</t>
  </si>
  <si>
    <t>Ricebran Oil extraction</t>
  </si>
  <si>
    <t>Maize Germ Oil extraction</t>
  </si>
  <si>
    <t>Oilcrops Oil extraction, Other</t>
  </si>
  <si>
    <t>Wine production</t>
  </si>
  <si>
    <t>Beer production</t>
  </si>
  <si>
    <t>Beverages production, Fermented</t>
  </si>
  <si>
    <t>Beverages production, Alcoholic</t>
  </si>
  <si>
    <t>Alcohol production, Non-Food</t>
  </si>
  <si>
    <t>Cattle husbandry</t>
  </si>
  <si>
    <t>Buffaloes husbandry</t>
  </si>
  <si>
    <t>Sheep husbandry</t>
  </si>
  <si>
    <t>Goats husbandry</t>
  </si>
  <si>
    <t>Pigs farming</t>
  </si>
  <si>
    <t>Poultry Birds farming</t>
  </si>
  <si>
    <t>Horses husbandry</t>
  </si>
  <si>
    <t>Asses husbandry</t>
  </si>
  <si>
    <t>Mules husbandry</t>
  </si>
  <si>
    <t>Camels husbandry</t>
  </si>
  <si>
    <t>Camelids husbandry, other</t>
  </si>
  <si>
    <t>Rabbits husbandry</t>
  </si>
  <si>
    <t>Rodents husbandry, other</t>
  </si>
  <si>
    <t>Live animals husbandry, other</t>
  </si>
  <si>
    <t>Dairy cattle husbandry</t>
  </si>
  <si>
    <t>Dairy buffaloes husbandry</t>
  </si>
  <si>
    <t>Dairy sheep husbandry</t>
  </si>
  <si>
    <t>Dairy goats husbandry</t>
  </si>
  <si>
    <t>Dairy camels husbandry</t>
  </si>
  <si>
    <t>Cattle slaughtering</t>
  </si>
  <si>
    <t>Buffaloes slaughtering</t>
  </si>
  <si>
    <t>Sheep slaughtering</t>
  </si>
  <si>
    <t>Goat slaughtering</t>
  </si>
  <si>
    <t>Pigs slaughtering</t>
  </si>
  <si>
    <t>Poultry slaughtering</t>
  </si>
  <si>
    <t>Horses slaughtering</t>
  </si>
  <si>
    <t>Asses slaughtering</t>
  </si>
  <si>
    <t>Mules slaughtering</t>
  </si>
  <si>
    <t>Camels slaughtering</t>
  </si>
  <si>
    <t>Camelids slaughtering, other</t>
  </si>
  <si>
    <t>Rabbits slaughtering</t>
  </si>
  <si>
    <t>Rodents slaughtering, other</t>
  </si>
  <si>
    <t>Live animals slaughtering, other</t>
  </si>
  <si>
    <t>Beekeeping</t>
  </si>
  <si>
    <t>Silkworm breeding</t>
  </si>
  <si>
    <t>Fishing</t>
  </si>
  <si>
    <t>Forestry</t>
  </si>
  <si>
    <t>Corn</t>
  </si>
  <si>
    <t>Millet</t>
  </si>
  <si>
    <t>Barley</t>
  </si>
  <si>
    <t>Potato</t>
  </si>
  <si>
    <t>Rice</t>
  </si>
  <si>
    <t>Wheat</t>
  </si>
  <si>
    <t>Sugarcane</t>
  </si>
  <si>
    <t>Beetroots</t>
  </si>
  <si>
    <t>Peanuts</t>
  </si>
  <si>
    <t>Helianthus</t>
  </si>
  <si>
    <t>Rapeseeds</t>
  </si>
  <si>
    <t>Coconut</t>
  </si>
  <si>
    <t>Sesame</t>
  </si>
  <si>
    <t>Apple</t>
  </si>
  <si>
    <t>Pineapple</t>
  </si>
  <si>
    <t>Jujube</t>
  </si>
  <si>
    <t>Grape</t>
  </si>
  <si>
    <t>Coffee</t>
  </si>
  <si>
    <t>Tea</t>
  </si>
  <si>
    <t>Spices for all</t>
  </si>
  <si>
    <t>Cotton</t>
  </si>
  <si>
    <t>Milk from dairy cow</t>
  </si>
  <si>
    <t>Eggs of poultry</t>
  </si>
  <si>
    <t>Wool</t>
  </si>
  <si>
    <t>Beef</t>
  </si>
  <si>
    <t>Mutton</t>
  </si>
  <si>
    <t>Pork</t>
  </si>
  <si>
    <t>Soja</t>
  </si>
  <si>
    <t>FABIO Name</t>
  </si>
  <si>
    <t>Soybeans</t>
  </si>
  <si>
    <t>Jowar</t>
  </si>
  <si>
    <t>Hogs</t>
  </si>
  <si>
    <t>Donkeys</t>
  </si>
  <si>
    <t>Rice (Paddy Equivalent)</t>
  </si>
  <si>
    <t>Tomatoes</t>
  </si>
  <si>
    <t>Grapefruit</t>
  </si>
  <si>
    <t>Citrus, others</t>
  </si>
  <si>
    <t>Fruits, other</t>
  </si>
  <si>
    <t>Other Cereal</t>
  </si>
  <si>
    <t>Vegetables</t>
  </si>
  <si>
    <t>Poultary birds</t>
  </si>
  <si>
    <t>Production Data available in China</t>
  </si>
  <si>
    <t>Import data available</t>
  </si>
  <si>
    <t>Export data available</t>
  </si>
  <si>
    <t>wheat and products</t>
  </si>
  <si>
    <t>Tomato</t>
  </si>
  <si>
    <t>p122</t>
  </si>
  <si>
    <t xml:space="preserve">Milled rice </t>
  </si>
  <si>
    <t>p123</t>
  </si>
  <si>
    <t>Wheat flour production</t>
  </si>
  <si>
    <t>Tubers</t>
  </si>
  <si>
    <t>p124</t>
  </si>
  <si>
    <t>Soy sauces</t>
  </si>
  <si>
    <t>Oil-bearing Crops</t>
  </si>
  <si>
    <t>Palm Oil extraction</t>
  </si>
  <si>
    <t>c131</t>
  </si>
  <si>
    <t>c132</t>
  </si>
  <si>
    <t>c133</t>
  </si>
  <si>
    <t xml:space="preserve">Wheat flour </t>
  </si>
  <si>
    <t>Food</t>
  </si>
  <si>
    <t>Stock</t>
  </si>
  <si>
    <t>Other uses</t>
  </si>
  <si>
    <t>Wheat flour</t>
  </si>
  <si>
    <t>sugar</t>
  </si>
  <si>
    <t>Prod_code_chn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</si>
  <si>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</si>
  <si>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</si>
  <si>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</si>
  <si>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</si>
  <si>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</si>
  <si>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</si>
  <si>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</si>
  <si>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</si>
  <si>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</si>
  <si>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</si>
  <si>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</si>
  <si>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</si>
  <si>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</si>
  <si>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</si>
  <si>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</si>
  <si>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</si>
  <si>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</si>
  <si>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</si>
  <si>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</si>
  <si>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</si>
  <si>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</si>
  <si>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</si>
  <si>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</si>
  <si>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</si>
  <si>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</si>
  <si>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</si>
  <si>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</si>
  <si>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</si>
  <si>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</si>
  <si>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</si>
  <si>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</si>
  <si>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</si>
  <si>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</si>
  <si>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</si>
  <si>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</si>
  <si>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</si>
  <si>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</si>
  <si>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</si>
  <si>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</si>
  <si>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</si>
  <si>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</si>
  <si>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</si>
  <si>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</si>
  <si>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</si>
  <si>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</si>
  <si>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</si>
  <si>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</si>
  <si>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</si>
  <si>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</si>
  <si>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</si>
  <si>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</si>
  <si>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</si>
  <si>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</si>
  <si>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</si>
  <si>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</si>
  <si>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</si>
  <si>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</si>
  <si>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</si>
  <si>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</si>
  <si>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</si>
  <si>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</si>
  <si>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</si>
  <si>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</si>
  <si>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</si>
  <si>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</si>
  <si>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</si>
  <si>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</si>
  <si>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</si>
  <si>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</si>
  <si>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</si>
  <si>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</si>
  <si>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</si>
  <si>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</si>
  <si>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</si>
  <si>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</si>
  <si>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</si>
  <si>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</si>
  <si>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</si>
  <si>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</si>
  <si>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</si>
  <si>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cattle</t>
  </si>
  <si>
    <t>buffalo</t>
  </si>
  <si>
    <t>sheep</t>
  </si>
  <si>
    <t>goat</t>
  </si>
  <si>
    <t>pig</t>
  </si>
  <si>
    <t>horse</t>
  </si>
  <si>
    <t>ass</t>
  </si>
  <si>
    <t>mule</t>
  </si>
  <si>
    <t>camel</t>
  </si>
  <si>
    <t>rabbit</t>
  </si>
  <si>
    <t>c81</t>
  </si>
  <si>
    <t>matching FABIO_CHN_c with FABIO_c</t>
  </si>
  <si>
    <t>FABIO code</t>
  </si>
  <si>
    <t>FAO name</t>
  </si>
  <si>
    <t>FAO group</t>
  </si>
  <si>
    <t>Name</t>
  </si>
  <si>
    <t>Seeding rates (kg/ha) or hatching eggs of production (%)</t>
  </si>
  <si>
    <t>Extraction rates(%) or average carcass weight kg/an</t>
  </si>
  <si>
    <t>Waste of supply(%)</t>
  </si>
  <si>
    <t>Processing type</t>
  </si>
  <si>
    <t>Oil/fiber crops</t>
  </si>
  <si>
    <t>c82</t>
  </si>
  <si>
    <t>c83</t>
  </si>
  <si>
    <t>c84</t>
  </si>
  <si>
    <t>Cotton lint production</t>
  </si>
  <si>
    <t>Corresponding product code in FABIO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</si>
</sst>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Times New Roman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wrapText="1"/>
    </xf>
    <xf numFmtId="0" fontId="1" fillId="7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8" borderId="1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1" fillId="8" borderId="5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9" borderId="0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/>
    </xf>
    <xf numFmtId="0" fontId="4" fillId="9" borderId="8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3" fillId="4" borderId="2" xfId="0" applyFont="1" applyFill="1" applyBorder="1" applyAlignment="1">
      <alignment horizontal="right" vertical="top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left" vertical="top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right" vertical="top"/>
    </xf>
    <xf numFmtId="0" fontId="1" fillId="4" borderId="7" xfId="0" applyFont="1" applyFill="1" applyBorder="1" applyAlignment="1">
      <alignment vertical="top"/>
    </xf>
    <xf numFmtId="0" fontId="4" fillId="4" borderId="8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10" borderId="0" xfId="0" applyFont="1" applyFill="1" applyAlignment="1">
      <alignment horizontal="left" vertical="top"/>
    </xf>
    <xf numFmtId="0" fontId="6" fillId="0" borderId="0" xfId="0" applyFont="1"/>
    <xf numFmtId="0" fontId="6" fillId="3" borderId="0" xfId="0" applyFont="1" applyFill="1"/>
    <xf numFmtId="164" fontId="6" fillId="3" borderId="0" xfId="0" applyNumberFormat="1" applyFont="1" applyFill="1"/>
    <xf numFmtId="2" fontId="6" fillId="3" borderId="0" xfId="0" applyNumberFormat="1" applyFont="1" applyFill="1"/>
    <xf numFmtId="0" fontId="9" fillId="0" borderId="0" xfId="0" applyFont="1" applyFill="1" applyBorder="1" applyAlignment="1">
      <alignment horizontal="left" vertical="top"/>
    </xf>
    <xf numFmtId="0" fontId="3" fillId="0" borderId="0" xfId="0" applyFont="1" applyAlignment="1"/>
    <xf numFmtId="0" fontId="10" fillId="0" borderId="0" xfId="0" applyFont="1" applyFill="1" applyBorder="1" applyAlignment="1">
      <alignment horizontal="left" vertical="top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 vertical="top" wrapText="1"/>
    </xf>
    <xf numFmtId="0" fontId="7" fillId="3" borderId="0" xfId="0" applyFont="1" applyFill="1" applyAlignment="1">
      <alignment wrapText="1"/>
    </xf>
    <xf numFmtId="0" fontId="3" fillId="10" borderId="0" xfId="0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9" borderId="6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2" fillId="8" borderId="5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CCC"/>
        </patternFill>
      </fill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, Q. (ET)" id="{D5DB48CC-5A68-4DDF-90FE-7276AFFFD38C}" userId="S::q.ye@utwente.nl::24a920ab-f098-40e0-93f8-ff29bf35f9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6-06T17:54:26.08" personId="{D5DB48CC-5A68-4DDF-90FE-7276AFFFD38C}" id="{3E3B66C5-EBBA-48D3-873E-62B0C7B8D18C}">
    <text>1. single product processed to single output
2. multiple products processed to single outpur
3. products for multiple outputs
4. no data
5. live animals</text>
  </threadedComment>
  <threadedComment ref="G4" dT="2020-06-05T15:31:21.38" personId="{D5DB48CC-5A68-4DDF-90FE-7276AFFFD38C}" id="{CBC695E0-46C4-4E8A-B83B-B070B6519605}">
    <text>barley to beer</text>
  </threadedComment>
  <threadedComment ref="G16" dT="2020-06-05T15:31:35.97" personId="{D5DB48CC-5A68-4DDF-90FE-7276AFFFD38C}" id="{C6CCC4CC-358D-4809-8597-15AE573801AA}">
    <text>to refined sugar</text>
  </threadedComment>
  <threadedComment ref="G17" dT="2020-06-05T15:31:43.81" personId="{D5DB48CC-5A68-4DDF-90FE-7276AFFFD38C}" id="{4471CFF0-53FB-40CB-A146-EB631C3428DE}">
    <text>to refined sugar</text>
  </threadedComment>
  <threadedComment ref="G44" dT="2020-06-05T15:32:06.23" personId="{D5DB48CC-5A68-4DDF-90FE-7276AFFFD38C}" id="{EDFE72D5-F008-4347-BD92-303F73CDF696}">
    <text>Grape to wine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0322-9041-47D9-A37F-B52093FB8802}">
  <dimension ref="A1:N131"/>
  <sheetViews>
    <sheetView tabSelected="1" zoomScale="85" zoomScaleNormal="85" workbookViewId="0">
      <pane ySplit="1" topLeftCell="A2" activePane="bottomLeft" state="frozen"/>
      <selection pane="bottomLeft" activeCell="E8" sqref="E8"/>
    </sheetView>
  </sheetViews>
  <sheetFormatPr defaultRowHeight="15" x14ac:dyDescent="0.2"/>
  <cols>
    <col min="1" max="1" width="11.83203125" style="2" bestFit="1" customWidth="1"/>
    <col min="2" max="2" width="11.5" style="2" bestFit="1" customWidth="1"/>
    <col min="3" max="3" width="29.1640625" style="2" customWidth="1"/>
    <col min="4" max="4" width="22" style="2" customWidth="1"/>
    <col min="5" max="5" width="37.33203125" style="2" bestFit="1" customWidth="1"/>
    <col min="6" max="6" width="26.1640625" style="14" bestFit="1" customWidth="1"/>
    <col min="7" max="7" width="26.33203125" style="14" customWidth="1"/>
    <col min="8" max="8" width="17.1640625" style="26" bestFit="1" customWidth="1"/>
    <col min="9" max="12" width="9.33203125" style="14"/>
    <col min="15" max="16384" width="9.33203125" style="14"/>
  </cols>
  <sheetData>
    <row r="1" spans="1:12" s="12" customFormat="1" x14ac:dyDescent="0.25">
      <c r="A1" s="5" t="s">
        <v>0</v>
      </c>
      <c r="B1" s="5" t="s">
        <v>1</v>
      </c>
      <c r="C1" s="5" t="s">
        <v>555</v>
      </c>
      <c r="D1" s="5" t="s">
        <v>3</v>
      </c>
      <c r="E1" s="31" t="s">
        <v>568</v>
      </c>
      <c r="F1" s="32" t="s">
        <v>569</v>
      </c>
      <c r="G1" s="32" t="s">
        <v>570</v>
      </c>
      <c r="H1" s="33" t="s">
        <v>591</v>
      </c>
      <c r="I1" s="59" t="s">
        <v>683</v>
      </c>
      <c r="J1" s="60"/>
      <c r="K1" s="60"/>
      <c r="L1" s="60"/>
    </row>
    <row r="2" spans="1:12" x14ac:dyDescent="0.2">
      <c r="A2" s="2" t="s">
        <v>4</v>
      </c>
      <c r="B2" s="2">
        <v>2805</v>
      </c>
      <c r="C2" s="2" t="s">
        <v>560</v>
      </c>
      <c r="D2" s="2" t="s">
        <v>6</v>
      </c>
      <c r="E2" s="34" t="s">
        <v>531</v>
      </c>
      <c r="F2" s="35" t="s">
        <v>560</v>
      </c>
      <c r="G2" s="35" t="s">
        <v>560</v>
      </c>
      <c r="H2" s="36" t="s">
        <v>592</v>
      </c>
      <c r="I2" s="28">
        <v>1</v>
      </c>
      <c r="J2" s="27"/>
      <c r="K2" s="27"/>
      <c r="L2" s="27"/>
    </row>
    <row r="3" spans="1:12" x14ac:dyDescent="0.25">
      <c r="A3" s="2" t="s">
        <v>7</v>
      </c>
      <c r="B3" s="2">
        <v>2511</v>
      </c>
      <c r="C3" s="2" t="s">
        <v>8</v>
      </c>
      <c r="D3" s="2" t="s">
        <v>6</v>
      </c>
      <c r="E3" s="34" t="s">
        <v>532</v>
      </c>
      <c r="F3" s="37" t="s">
        <v>571</v>
      </c>
      <c r="G3" s="37" t="s">
        <v>571</v>
      </c>
      <c r="H3" s="36" t="s">
        <v>593</v>
      </c>
      <c r="I3" s="28">
        <v>2</v>
      </c>
      <c r="J3" s="27"/>
      <c r="K3" s="27"/>
      <c r="L3" s="27"/>
    </row>
    <row r="4" spans="1:12" x14ac:dyDescent="0.2">
      <c r="A4" s="2" t="s">
        <v>9</v>
      </c>
      <c r="B4" s="2">
        <v>2513</v>
      </c>
      <c r="C4" s="2" t="s">
        <v>10</v>
      </c>
      <c r="D4" s="2" t="s">
        <v>6</v>
      </c>
      <c r="E4" s="34" t="s">
        <v>529</v>
      </c>
      <c r="F4" s="38"/>
      <c r="G4" s="38"/>
      <c r="H4" s="36" t="s">
        <v>594</v>
      </c>
      <c r="I4" s="28">
        <v>3</v>
      </c>
      <c r="J4" s="27"/>
      <c r="K4" s="27"/>
      <c r="L4" s="27"/>
    </row>
    <row r="5" spans="1:12" x14ac:dyDescent="0.25">
      <c r="A5" s="2" t="s">
        <v>11</v>
      </c>
      <c r="B5" s="2">
        <v>2514</v>
      </c>
      <c r="C5" s="2" t="s">
        <v>12</v>
      </c>
      <c r="D5" s="2" t="s">
        <v>6</v>
      </c>
      <c r="E5" s="34" t="s">
        <v>527</v>
      </c>
      <c r="F5" s="37" t="s">
        <v>12</v>
      </c>
      <c r="G5" s="37" t="s">
        <v>12</v>
      </c>
      <c r="H5" s="36" t="s">
        <v>595</v>
      </c>
      <c r="I5" s="28">
        <v>4</v>
      </c>
      <c r="J5" s="27"/>
      <c r="K5" s="27"/>
      <c r="L5" s="27"/>
    </row>
    <row r="6" spans="1:12" x14ac:dyDescent="0.2">
      <c r="A6" s="2" t="s">
        <v>13</v>
      </c>
      <c r="B6" s="2">
        <v>2515</v>
      </c>
      <c r="C6" s="2" t="s">
        <v>14</v>
      </c>
      <c r="D6" s="2" t="s">
        <v>6</v>
      </c>
      <c r="E6" s="34"/>
      <c r="F6" s="38"/>
      <c r="G6" s="38"/>
      <c r="H6" s="36"/>
      <c r="I6" s="28"/>
      <c r="J6" s="27"/>
      <c r="K6" s="27"/>
      <c r="L6" s="27"/>
    </row>
    <row r="7" spans="1:12" x14ac:dyDescent="0.2">
      <c r="A7" s="2" t="s">
        <v>15</v>
      </c>
      <c r="B7" s="2">
        <v>2516</v>
      </c>
      <c r="C7" s="2" t="s">
        <v>16</v>
      </c>
      <c r="D7" s="2" t="s">
        <v>6</v>
      </c>
      <c r="E7" s="34"/>
      <c r="F7" s="38"/>
      <c r="G7" s="38"/>
      <c r="H7" s="36"/>
      <c r="I7" s="28"/>
      <c r="J7" s="27"/>
      <c r="K7" s="27"/>
      <c r="L7" s="27"/>
    </row>
    <row r="8" spans="1:12" x14ac:dyDescent="0.2">
      <c r="A8" s="2" t="s">
        <v>17</v>
      </c>
      <c r="B8" s="2">
        <v>2517</v>
      </c>
      <c r="C8" s="2" t="s">
        <v>18</v>
      </c>
      <c r="D8" s="2" t="s">
        <v>6</v>
      </c>
      <c r="E8" s="34" t="s">
        <v>528</v>
      </c>
      <c r="F8" s="38"/>
      <c r="G8" s="38"/>
      <c r="H8" s="36" t="s">
        <v>596</v>
      </c>
      <c r="I8" s="28">
        <v>7</v>
      </c>
      <c r="J8" s="27"/>
      <c r="K8" s="27"/>
      <c r="L8" s="27"/>
    </row>
    <row r="9" spans="1:12" x14ac:dyDescent="0.2">
      <c r="A9" s="2" t="s">
        <v>19</v>
      </c>
      <c r="B9" s="2">
        <v>2518</v>
      </c>
      <c r="C9" s="2" t="s">
        <v>20</v>
      </c>
      <c r="D9" s="2" t="s">
        <v>6</v>
      </c>
      <c r="E9" s="34" t="s">
        <v>557</v>
      </c>
      <c r="F9" s="38"/>
      <c r="G9" s="38"/>
      <c r="H9" s="36" t="s">
        <v>597</v>
      </c>
      <c r="I9" s="28">
        <v>8</v>
      </c>
      <c r="J9" s="27"/>
      <c r="K9" s="27"/>
      <c r="L9" s="27"/>
    </row>
    <row r="10" spans="1:12" x14ac:dyDescent="0.2">
      <c r="A10" s="2" t="s">
        <v>21</v>
      </c>
      <c r="B10" s="2">
        <v>2520</v>
      </c>
      <c r="C10" s="2" t="s">
        <v>22</v>
      </c>
      <c r="D10" s="2" t="s">
        <v>6</v>
      </c>
      <c r="E10" s="34" t="s">
        <v>565</v>
      </c>
      <c r="F10" s="38"/>
      <c r="G10" s="38"/>
      <c r="H10" s="36" t="s">
        <v>598</v>
      </c>
      <c r="I10" s="28">
        <v>9</v>
      </c>
      <c r="J10" s="27">
        <v>5</v>
      </c>
      <c r="K10" s="27">
        <v>6</v>
      </c>
      <c r="L10" s="27"/>
    </row>
    <row r="11" spans="1:12" x14ac:dyDescent="0.25">
      <c r="A11" s="2" t="s">
        <v>23</v>
      </c>
      <c r="B11" s="2">
        <v>2531</v>
      </c>
      <c r="C11" s="2" t="s">
        <v>24</v>
      </c>
      <c r="D11" s="2" t="s">
        <v>25</v>
      </c>
      <c r="E11" s="34" t="s">
        <v>530</v>
      </c>
      <c r="F11" s="37" t="s">
        <v>24</v>
      </c>
      <c r="G11" s="37" t="s">
        <v>24</v>
      </c>
      <c r="H11" s="36" t="s">
        <v>599</v>
      </c>
      <c r="I11" s="28">
        <v>10</v>
      </c>
      <c r="J11" s="27"/>
      <c r="K11" s="27"/>
      <c r="L11" s="27"/>
    </row>
    <row r="12" spans="1:12" x14ac:dyDescent="0.2">
      <c r="A12" s="2" t="s">
        <v>26</v>
      </c>
      <c r="B12" s="2">
        <v>2532</v>
      </c>
      <c r="C12" s="2" t="s">
        <v>27</v>
      </c>
      <c r="D12" s="2" t="s">
        <v>25</v>
      </c>
      <c r="E12" s="34"/>
      <c r="F12" s="38"/>
      <c r="G12" s="38"/>
      <c r="H12" s="36"/>
      <c r="I12" s="28"/>
      <c r="J12" s="27"/>
      <c r="K12" s="27"/>
      <c r="L12" s="27"/>
    </row>
    <row r="13" spans="1:12" x14ac:dyDescent="0.2">
      <c r="A13" s="2" t="s">
        <v>28</v>
      </c>
      <c r="B13" s="2">
        <v>2533</v>
      </c>
      <c r="C13" s="2" t="s">
        <v>29</v>
      </c>
      <c r="D13" s="2" t="s">
        <v>25</v>
      </c>
      <c r="E13" s="34"/>
      <c r="F13" s="38"/>
      <c r="G13" s="38"/>
      <c r="H13" s="36"/>
      <c r="I13" s="28"/>
      <c r="J13" s="27"/>
      <c r="K13" s="27"/>
      <c r="L13" s="27"/>
    </row>
    <row r="14" spans="1:12" x14ac:dyDescent="0.2">
      <c r="A14" s="2" t="s">
        <v>30</v>
      </c>
      <c r="B14" s="2">
        <v>2534</v>
      </c>
      <c r="C14" s="2" t="s">
        <v>31</v>
      </c>
      <c r="D14" s="2" t="s">
        <v>25</v>
      </c>
      <c r="E14" s="34" t="s">
        <v>577</v>
      </c>
      <c r="F14" s="38"/>
      <c r="G14" s="38"/>
      <c r="H14" s="36" t="s">
        <v>600</v>
      </c>
      <c r="I14" s="28">
        <v>13</v>
      </c>
      <c r="J14" s="27">
        <v>11</v>
      </c>
      <c r="K14" s="27">
        <v>12</v>
      </c>
      <c r="L14" s="27">
        <v>14</v>
      </c>
    </row>
    <row r="15" spans="1:12" x14ac:dyDescent="0.2">
      <c r="A15" s="2" t="s">
        <v>32</v>
      </c>
      <c r="B15" s="2">
        <v>2535</v>
      </c>
      <c r="C15" s="2" t="s">
        <v>33</v>
      </c>
      <c r="D15" s="2" t="s">
        <v>25</v>
      </c>
      <c r="E15" s="34"/>
      <c r="F15" s="38"/>
      <c r="G15" s="38"/>
      <c r="H15" s="36"/>
      <c r="I15" s="28"/>
      <c r="J15" s="27"/>
      <c r="K15" s="27"/>
      <c r="L15" s="27"/>
    </row>
    <row r="16" spans="1:12" x14ac:dyDescent="0.2">
      <c r="A16" s="2" t="s">
        <v>34</v>
      </c>
      <c r="B16" s="2">
        <v>2536</v>
      </c>
      <c r="C16" s="2" t="s">
        <v>35</v>
      </c>
      <c r="D16" s="2" t="s">
        <v>36</v>
      </c>
      <c r="E16" s="34" t="s">
        <v>533</v>
      </c>
      <c r="F16" s="38"/>
      <c r="G16" s="38"/>
      <c r="H16" s="36" t="s">
        <v>601</v>
      </c>
      <c r="I16" s="28">
        <v>15</v>
      </c>
      <c r="J16" s="27"/>
      <c r="K16" s="27"/>
      <c r="L16" s="27"/>
    </row>
    <row r="17" spans="1:12" x14ac:dyDescent="0.2">
      <c r="A17" s="2" t="s">
        <v>37</v>
      </c>
      <c r="B17" s="2">
        <v>2537</v>
      </c>
      <c r="C17" s="2" t="s">
        <v>38</v>
      </c>
      <c r="D17" s="2" t="s">
        <v>36</v>
      </c>
      <c r="E17" s="34" t="s">
        <v>534</v>
      </c>
      <c r="F17" s="38"/>
      <c r="G17" s="38"/>
      <c r="H17" s="36" t="s">
        <v>602</v>
      </c>
      <c r="I17" s="28">
        <v>16</v>
      </c>
      <c r="J17" s="27"/>
      <c r="K17" s="27"/>
      <c r="L17" s="27"/>
    </row>
    <row r="18" spans="1:12" x14ac:dyDescent="0.25">
      <c r="A18" s="2" t="s">
        <v>39</v>
      </c>
      <c r="B18" s="2">
        <v>2546</v>
      </c>
      <c r="C18" s="2" t="s">
        <v>40</v>
      </c>
      <c r="D18" s="2" t="s">
        <v>41</v>
      </c>
      <c r="E18" s="34" t="s">
        <v>40</v>
      </c>
      <c r="F18" s="37" t="s">
        <v>40</v>
      </c>
      <c r="G18" s="37" t="s">
        <v>40</v>
      </c>
      <c r="H18" s="36" t="s">
        <v>603</v>
      </c>
      <c r="I18" s="28">
        <v>17</v>
      </c>
      <c r="J18" s="27">
        <v>18</v>
      </c>
      <c r="K18" s="27">
        <v>19</v>
      </c>
      <c r="L18" s="27"/>
    </row>
    <row r="19" spans="1:12" x14ac:dyDescent="0.2">
      <c r="A19" s="2" t="s">
        <v>42</v>
      </c>
      <c r="B19" s="2">
        <v>2547</v>
      </c>
      <c r="C19" s="2" t="s">
        <v>43</v>
      </c>
      <c r="D19" s="2" t="s">
        <v>41</v>
      </c>
      <c r="E19" s="34"/>
      <c r="F19" s="38"/>
      <c r="G19" s="38"/>
      <c r="H19" s="36"/>
      <c r="I19" s="28"/>
      <c r="J19" s="27"/>
      <c r="K19" s="27"/>
      <c r="L19" s="27"/>
    </row>
    <row r="20" spans="1:12" x14ac:dyDescent="0.2">
      <c r="A20" s="2" t="s">
        <v>44</v>
      </c>
      <c r="B20" s="2">
        <v>2549</v>
      </c>
      <c r="C20" s="2" t="s">
        <v>45</v>
      </c>
      <c r="D20" s="2" t="s">
        <v>41</v>
      </c>
      <c r="E20" s="34"/>
      <c r="F20" s="38"/>
      <c r="G20" s="38"/>
      <c r="H20" s="36"/>
      <c r="I20" s="28"/>
      <c r="J20" s="27"/>
      <c r="K20" s="27"/>
      <c r="L20" s="27"/>
    </row>
    <row r="21" spans="1:12" x14ac:dyDescent="0.2">
      <c r="A21" s="2" t="s">
        <v>46</v>
      </c>
      <c r="B21" s="2">
        <v>2551</v>
      </c>
      <c r="C21" s="2" t="s">
        <v>47</v>
      </c>
      <c r="D21" s="2" t="s">
        <v>41</v>
      </c>
      <c r="E21" s="34"/>
      <c r="F21" s="38"/>
      <c r="G21" s="38"/>
      <c r="H21" s="36"/>
      <c r="I21" s="28"/>
      <c r="J21" s="27"/>
      <c r="K21" s="27"/>
      <c r="L21" s="27"/>
    </row>
    <row r="22" spans="1:12" x14ac:dyDescent="0.25">
      <c r="A22" s="2" t="s">
        <v>48</v>
      </c>
      <c r="B22" s="2">
        <v>2555</v>
      </c>
      <c r="C22" s="2" t="s">
        <v>49</v>
      </c>
      <c r="D22" s="2" t="s">
        <v>50</v>
      </c>
      <c r="E22" s="34" t="s">
        <v>554</v>
      </c>
      <c r="F22" s="37" t="s">
        <v>556</v>
      </c>
      <c r="G22" s="37" t="s">
        <v>556</v>
      </c>
      <c r="H22" s="36" t="s">
        <v>604</v>
      </c>
      <c r="I22" s="28">
        <v>21</v>
      </c>
      <c r="J22" s="27"/>
      <c r="K22" s="27"/>
      <c r="L22" s="27"/>
    </row>
    <row r="23" spans="1:12" x14ac:dyDescent="0.25">
      <c r="A23" s="2" t="s">
        <v>51</v>
      </c>
      <c r="B23" s="2">
        <v>2556</v>
      </c>
      <c r="C23" s="2" t="s">
        <v>52</v>
      </c>
      <c r="D23" s="2" t="s">
        <v>50</v>
      </c>
      <c r="E23" s="34" t="s">
        <v>535</v>
      </c>
      <c r="F23" s="38"/>
      <c r="G23" s="37" t="s">
        <v>52</v>
      </c>
      <c r="H23" s="36" t="s">
        <v>605</v>
      </c>
      <c r="I23" s="28">
        <v>22</v>
      </c>
      <c r="J23" s="27"/>
      <c r="K23" s="27"/>
      <c r="L23" s="27"/>
    </row>
    <row r="24" spans="1:12" x14ac:dyDescent="0.25">
      <c r="A24" s="2" t="s">
        <v>53</v>
      </c>
      <c r="B24" s="2">
        <v>2557</v>
      </c>
      <c r="C24" s="2" t="s">
        <v>54</v>
      </c>
      <c r="D24" s="2" t="s">
        <v>50</v>
      </c>
      <c r="E24" s="34" t="s">
        <v>536</v>
      </c>
      <c r="F24" s="37" t="s">
        <v>54</v>
      </c>
      <c r="G24" s="37" t="s">
        <v>54</v>
      </c>
      <c r="H24" s="36" t="s">
        <v>606</v>
      </c>
      <c r="I24" s="28">
        <v>23</v>
      </c>
      <c r="J24" s="27"/>
      <c r="K24" s="27"/>
      <c r="L24" s="27"/>
    </row>
    <row r="25" spans="1:12" x14ac:dyDescent="0.2">
      <c r="A25" s="2" t="s">
        <v>55</v>
      </c>
      <c r="B25" s="2">
        <v>2558</v>
      </c>
      <c r="C25" s="2" t="s">
        <v>56</v>
      </c>
      <c r="D25" s="2" t="s">
        <v>50</v>
      </c>
      <c r="E25" s="34" t="s">
        <v>537</v>
      </c>
      <c r="F25" s="38"/>
      <c r="G25" s="38"/>
      <c r="H25" s="36" t="s">
        <v>607</v>
      </c>
      <c r="I25" s="28">
        <v>24</v>
      </c>
      <c r="J25" s="27"/>
      <c r="K25" s="27"/>
      <c r="L25" s="27"/>
    </row>
    <row r="26" spans="1:12" x14ac:dyDescent="0.2">
      <c r="A26" s="2" t="s">
        <v>57</v>
      </c>
      <c r="B26" s="2">
        <v>328</v>
      </c>
      <c r="C26" s="2" t="s">
        <v>58</v>
      </c>
      <c r="D26" s="2" t="s">
        <v>692</v>
      </c>
      <c r="E26" s="34"/>
      <c r="F26" s="38"/>
      <c r="G26" s="38"/>
      <c r="H26" s="36"/>
      <c r="I26" s="28"/>
      <c r="J26" s="27"/>
      <c r="K26" s="27"/>
      <c r="L26" s="27"/>
    </row>
    <row r="27" spans="1:12" x14ac:dyDescent="0.2">
      <c r="A27" s="2" t="s">
        <v>59</v>
      </c>
      <c r="B27" s="2">
        <v>2560</v>
      </c>
      <c r="C27" s="2" t="s">
        <v>60</v>
      </c>
      <c r="D27" s="2" t="s">
        <v>50</v>
      </c>
      <c r="E27" s="34" t="s">
        <v>538</v>
      </c>
      <c r="F27" s="38"/>
      <c r="G27" s="38"/>
      <c r="H27" s="36" t="s">
        <v>608</v>
      </c>
      <c r="I27" s="28">
        <v>26</v>
      </c>
      <c r="J27" s="27"/>
      <c r="K27" s="27"/>
      <c r="L27" s="27"/>
    </row>
    <row r="28" spans="1:12" x14ac:dyDescent="0.2">
      <c r="A28" s="2" t="s">
        <v>61</v>
      </c>
      <c r="B28" s="2">
        <v>2561</v>
      </c>
      <c r="C28" s="2" t="s">
        <v>62</v>
      </c>
      <c r="D28" s="2" t="s">
        <v>50</v>
      </c>
      <c r="E28" s="34" t="s">
        <v>539</v>
      </c>
      <c r="F28" s="38"/>
      <c r="G28" s="38"/>
      <c r="H28" s="36" t="s">
        <v>609</v>
      </c>
      <c r="I28" s="28">
        <v>27</v>
      </c>
      <c r="J28" s="27"/>
      <c r="K28" s="27"/>
      <c r="L28" s="27"/>
    </row>
    <row r="29" spans="1:12" x14ac:dyDescent="0.2">
      <c r="A29" s="2" t="s">
        <v>63</v>
      </c>
      <c r="B29" s="2">
        <v>254</v>
      </c>
      <c r="C29" s="2" t="s">
        <v>64</v>
      </c>
      <c r="D29" s="2" t="s">
        <v>50</v>
      </c>
      <c r="E29" s="34"/>
      <c r="F29" s="38"/>
      <c r="G29" s="38"/>
      <c r="H29" s="36"/>
      <c r="I29" s="28"/>
      <c r="J29" s="27"/>
      <c r="K29" s="27"/>
      <c r="L29" s="27"/>
    </row>
    <row r="30" spans="1:12" x14ac:dyDescent="0.2">
      <c r="A30" s="2" t="s">
        <v>65</v>
      </c>
      <c r="B30" s="2">
        <v>2563</v>
      </c>
      <c r="C30" s="2" t="s">
        <v>66</v>
      </c>
      <c r="D30" s="2" t="s">
        <v>50</v>
      </c>
      <c r="E30" s="34"/>
      <c r="F30" s="38"/>
      <c r="G30" s="38"/>
      <c r="H30" s="36"/>
      <c r="I30" s="28"/>
      <c r="J30" s="27"/>
      <c r="K30" s="27"/>
      <c r="L30" s="27"/>
    </row>
    <row r="31" spans="1:12" x14ac:dyDescent="0.2">
      <c r="A31" s="2" t="s">
        <v>67</v>
      </c>
      <c r="B31" s="2">
        <v>2570</v>
      </c>
      <c r="C31" s="2" t="s">
        <v>68</v>
      </c>
      <c r="D31" s="2" t="s">
        <v>50</v>
      </c>
      <c r="E31" s="34" t="s">
        <v>580</v>
      </c>
      <c r="F31" s="38"/>
      <c r="G31" s="38"/>
      <c r="H31" s="36" t="s">
        <v>610</v>
      </c>
      <c r="I31" s="28">
        <v>30</v>
      </c>
      <c r="J31" s="27">
        <v>29</v>
      </c>
      <c r="K31" s="27">
        <v>28</v>
      </c>
      <c r="L31" s="27"/>
    </row>
    <row r="32" spans="1:12" x14ac:dyDescent="0.25">
      <c r="A32" s="2" t="s">
        <v>69</v>
      </c>
      <c r="B32" s="2">
        <v>2601</v>
      </c>
      <c r="C32" s="2" t="s">
        <v>70</v>
      </c>
      <c r="D32" s="2" t="s">
        <v>41</v>
      </c>
      <c r="E32" s="34" t="s">
        <v>561</v>
      </c>
      <c r="F32" s="38"/>
      <c r="G32" s="37" t="s">
        <v>572</v>
      </c>
      <c r="H32" s="36" t="s">
        <v>611</v>
      </c>
      <c r="I32" s="28">
        <v>31</v>
      </c>
      <c r="J32" s="27"/>
      <c r="K32" s="27"/>
      <c r="L32" s="27"/>
    </row>
    <row r="33" spans="1:12" x14ac:dyDescent="0.2">
      <c r="A33" s="2" t="s">
        <v>71</v>
      </c>
      <c r="B33" s="2">
        <v>2602</v>
      </c>
      <c r="C33" s="2" t="s">
        <v>72</v>
      </c>
      <c r="D33" s="2" t="s">
        <v>41</v>
      </c>
      <c r="E33" s="34"/>
      <c r="F33" s="38"/>
      <c r="G33" s="38"/>
      <c r="H33" s="36"/>
      <c r="I33" s="28"/>
      <c r="J33" s="27"/>
      <c r="K33" s="27"/>
      <c r="L33" s="27"/>
    </row>
    <row r="34" spans="1:12" x14ac:dyDescent="0.2">
      <c r="A34" s="2" t="s">
        <v>73</v>
      </c>
      <c r="B34" s="2">
        <v>2605</v>
      </c>
      <c r="C34" s="2" t="s">
        <v>74</v>
      </c>
      <c r="D34" s="2" t="s">
        <v>41</v>
      </c>
      <c r="E34" s="34" t="s">
        <v>566</v>
      </c>
      <c r="F34" s="38"/>
      <c r="G34" s="38"/>
      <c r="H34" s="36" t="s">
        <v>612</v>
      </c>
      <c r="I34" s="28">
        <v>33</v>
      </c>
      <c r="J34" s="27">
        <v>32</v>
      </c>
      <c r="K34" s="27"/>
      <c r="L34" s="27"/>
    </row>
    <row r="35" spans="1:12" x14ac:dyDescent="0.25">
      <c r="A35" s="2" t="s">
        <v>75</v>
      </c>
      <c r="B35" s="2">
        <v>2611</v>
      </c>
      <c r="C35" s="2" t="s">
        <v>76</v>
      </c>
      <c r="D35" s="2" t="s">
        <v>41</v>
      </c>
      <c r="E35" s="34" t="s">
        <v>76</v>
      </c>
      <c r="F35" s="37" t="s">
        <v>76</v>
      </c>
      <c r="G35" s="37" t="s">
        <v>76</v>
      </c>
      <c r="H35" s="36" t="s">
        <v>613</v>
      </c>
      <c r="I35" s="28">
        <v>34</v>
      </c>
      <c r="J35" s="27"/>
      <c r="K35" s="27"/>
      <c r="L35" s="27"/>
    </row>
    <row r="36" spans="1:12" x14ac:dyDescent="0.2">
      <c r="A36" s="2" t="s">
        <v>77</v>
      </c>
      <c r="B36" s="2">
        <v>2612</v>
      </c>
      <c r="C36" s="2" t="s">
        <v>78</v>
      </c>
      <c r="D36" s="2" t="s">
        <v>41</v>
      </c>
      <c r="E36" s="34"/>
      <c r="F36" s="38"/>
      <c r="G36" s="38"/>
      <c r="H36" s="36"/>
      <c r="I36" s="28"/>
      <c r="J36" s="27"/>
      <c r="K36" s="27"/>
      <c r="L36" s="27"/>
    </row>
    <row r="37" spans="1:12" x14ac:dyDescent="0.2">
      <c r="A37" s="2" t="s">
        <v>79</v>
      </c>
      <c r="B37" s="2">
        <v>2613</v>
      </c>
      <c r="C37" s="2" t="s">
        <v>80</v>
      </c>
      <c r="D37" s="2" t="s">
        <v>41</v>
      </c>
      <c r="E37" s="34" t="s">
        <v>562</v>
      </c>
      <c r="F37" s="38"/>
      <c r="G37" s="38"/>
      <c r="H37" s="36" t="s">
        <v>614</v>
      </c>
      <c r="I37" s="28">
        <v>36</v>
      </c>
      <c r="J37" s="27"/>
      <c r="K37" s="27"/>
      <c r="L37" s="27"/>
    </row>
    <row r="38" spans="1:12" x14ac:dyDescent="0.2">
      <c r="A38" s="2" t="s">
        <v>81</v>
      </c>
      <c r="B38" s="2">
        <v>2614</v>
      </c>
      <c r="C38" s="2" t="s">
        <v>82</v>
      </c>
      <c r="D38" s="2" t="s">
        <v>41</v>
      </c>
      <c r="E38" s="34" t="s">
        <v>563</v>
      </c>
      <c r="F38" s="38"/>
      <c r="G38" s="38"/>
      <c r="H38" s="36" t="s">
        <v>615</v>
      </c>
      <c r="I38" s="28">
        <v>37</v>
      </c>
      <c r="J38" s="27">
        <v>35</v>
      </c>
      <c r="K38" s="27"/>
      <c r="L38" s="27"/>
    </row>
    <row r="39" spans="1:12" x14ac:dyDescent="0.2">
      <c r="A39" s="2" t="s">
        <v>83</v>
      </c>
      <c r="B39" s="2">
        <v>2615</v>
      </c>
      <c r="C39" s="2" t="s">
        <v>84</v>
      </c>
      <c r="D39" s="2" t="s">
        <v>41</v>
      </c>
      <c r="E39" s="34" t="s">
        <v>84</v>
      </c>
      <c r="F39" s="38"/>
      <c r="G39" s="38"/>
      <c r="H39" s="36" t="s">
        <v>616</v>
      </c>
      <c r="I39" s="28">
        <v>38</v>
      </c>
      <c r="J39" s="27"/>
      <c r="K39" s="27"/>
      <c r="L39" s="27"/>
    </row>
    <row r="40" spans="1:12" x14ac:dyDescent="0.2">
      <c r="A40" s="2" t="s">
        <v>85</v>
      </c>
      <c r="B40" s="2">
        <v>2616</v>
      </c>
      <c r="C40" s="2" t="s">
        <v>86</v>
      </c>
      <c r="D40" s="2" t="s">
        <v>41</v>
      </c>
      <c r="E40" s="34"/>
      <c r="F40" s="38"/>
      <c r="G40" s="38"/>
      <c r="H40" s="36"/>
      <c r="I40" s="28"/>
      <c r="J40" s="27"/>
      <c r="K40" s="27"/>
      <c r="L40" s="27"/>
    </row>
    <row r="41" spans="1:12" x14ac:dyDescent="0.25">
      <c r="A41" s="2" t="s">
        <v>87</v>
      </c>
      <c r="B41" s="2">
        <v>2617</v>
      </c>
      <c r="C41" s="2" t="s">
        <v>88</v>
      </c>
      <c r="D41" s="2" t="s">
        <v>41</v>
      </c>
      <c r="E41" s="34" t="s">
        <v>540</v>
      </c>
      <c r="F41" s="37" t="s">
        <v>88</v>
      </c>
      <c r="G41" s="37" t="s">
        <v>88</v>
      </c>
      <c r="H41" s="36" t="s">
        <v>617</v>
      </c>
      <c r="I41" s="28">
        <v>40</v>
      </c>
      <c r="J41" s="27"/>
      <c r="K41" s="27"/>
      <c r="L41" s="27"/>
    </row>
    <row r="42" spans="1:12" x14ac:dyDescent="0.2">
      <c r="A42" s="2" t="s">
        <v>89</v>
      </c>
      <c r="B42" s="2">
        <v>2618</v>
      </c>
      <c r="C42" s="2" t="s">
        <v>90</v>
      </c>
      <c r="D42" s="2" t="s">
        <v>41</v>
      </c>
      <c r="E42" s="34" t="s">
        <v>541</v>
      </c>
      <c r="F42" s="38"/>
      <c r="G42" s="38"/>
      <c r="H42" s="36" t="s">
        <v>618</v>
      </c>
      <c r="I42" s="28">
        <v>41</v>
      </c>
      <c r="J42" s="27"/>
      <c r="K42" s="27"/>
      <c r="L42" s="27"/>
    </row>
    <row r="43" spans="1:12" x14ac:dyDescent="0.25">
      <c r="A43" s="2" t="s">
        <v>91</v>
      </c>
      <c r="B43" s="2">
        <v>2619</v>
      </c>
      <c r="C43" s="2" t="s">
        <v>92</v>
      </c>
      <c r="D43" s="2" t="s">
        <v>41</v>
      </c>
      <c r="E43" s="34" t="s">
        <v>542</v>
      </c>
      <c r="F43" s="38"/>
      <c r="G43" s="37" t="s">
        <v>92</v>
      </c>
      <c r="H43" s="36" t="s">
        <v>619</v>
      </c>
      <c r="I43" s="28">
        <v>42</v>
      </c>
      <c r="J43" s="27"/>
      <c r="K43" s="27"/>
      <c r="L43" s="27"/>
    </row>
    <row r="44" spans="1:12" x14ac:dyDescent="0.2">
      <c r="A44" s="2" t="s">
        <v>93</v>
      </c>
      <c r="B44" s="2">
        <v>2620</v>
      </c>
      <c r="C44" s="2" t="s">
        <v>94</v>
      </c>
      <c r="D44" s="2" t="s">
        <v>41</v>
      </c>
      <c r="E44" s="34" t="s">
        <v>543</v>
      </c>
      <c r="F44" s="38"/>
      <c r="G44" s="38"/>
      <c r="H44" s="36" t="s">
        <v>620</v>
      </c>
      <c r="I44" s="28">
        <v>43</v>
      </c>
      <c r="J44" s="27"/>
      <c r="K44" s="27"/>
      <c r="L44" s="27"/>
    </row>
    <row r="45" spans="1:12" x14ac:dyDescent="0.2">
      <c r="A45" s="2" t="s">
        <v>95</v>
      </c>
      <c r="B45" s="2">
        <v>2625</v>
      </c>
      <c r="C45" s="2" t="s">
        <v>96</v>
      </c>
      <c r="D45" s="2" t="s">
        <v>41</v>
      </c>
      <c r="E45" s="34" t="s">
        <v>564</v>
      </c>
      <c r="F45" s="38"/>
      <c r="G45" s="38"/>
      <c r="H45" s="36" t="s">
        <v>621</v>
      </c>
      <c r="I45" s="28">
        <v>44</v>
      </c>
      <c r="J45" s="27">
        <v>39</v>
      </c>
      <c r="K45" s="27"/>
      <c r="L45" s="27"/>
    </row>
    <row r="46" spans="1:12" x14ac:dyDescent="0.25">
      <c r="A46" s="2" t="s">
        <v>97</v>
      </c>
      <c r="B46" s="2">
        <v>2630</v>
      </c>
      <c r="C46" s="2" t="s">
        <v>98</v>
      </c>
      <c r="D46" s="2" t="s">
        <v>99</v>
      </c>
      <c r="E46" s="34" t="s">
        <v>544</v>
      </c>
      <c r="F46" s="37" t="s">
        <v>544</v>
      </c>
      <c r="G46" s="37" t="s">
        <v>544</v>
      </c>
      <c r="H46" s="36" t="s">
        <v>622</v>
      </c>
      <c r="I46" s="28">
        <v>45</v>
      </c>
      <c r="J46" s="27"/>
      <c r="K46" s="27"/>
      <c r="L46" s="27"/>
    </row>
    <row r="47" spans="1:12" x14ac:dyDescent="0.2">
      <c r="A47" s="2" t="s">
        <v>100</v>
      </c>
      <c r="B47" s="2">
        <v>2633</v>
      </c>
      <c r="C47" s="2" t="s">
        <v>101</v>
      </c>
      <c r="D47" s="2" t="s">
        <v>99</v>
      </c>
      <c r="E47" s="34"/>
      <c r="F47" s="38"/>
      <c r="G47" s="38"/>
      <c r="H47" s="36"/>
      <c r="I47" s="28"/>
      <c r="J47" s="27"/>
      <c r="K47" s="27"/>
      <c r="L47" s="27"/>
    </row>
    <row r="48" spans="1:12" x14ac:dyDescent="0.25">
      <c r="A48" s="2" t="s">
        <v>102</v>
      </c>
      <c r="B48" s="2">
        <v>2635</v>
      </c>
      <c r="C48" s="2" t="s">
        <v>103</v>
      </c>
      <c r="D48" s="2" t="s">
        <v>99</v>
      </c>
      <c r="E48" s="34" t="s">
        <v>545</v>
      </c>
      <c r="F48" s="37" t="s">
        <v>103</v>
      </c>
      <c r="G48" s="37" t="s">
        <v>103</v>
      </c>
      <c r="H48" s="36" t="s">
        <v>623</v>
      </c>
      <c r="I48" s="28">
        <v>47</v>
      </c>
      <c r="J48" s="27"/>
      <c r="K48" s="27"/>
      <c r="L48" s="27"/>
    </row>
    <row r="49" spans="1:12" x14ac:dyDescent="0.2">
      <c r="A49" s="2" t="s">
        <v>104</v>
      </c>
      <c r="B49" s="2">
        <v>677</v>
      </c>
      <c r="C49" s="2" t="s">
        <v>105</v>
      </c>
      <c r="D49" s="2" t="s">
        <v>41</v>
      </c>
      <c r="E49" s="34"/>
      <c r="F49" s="38"/>
      <c r="G49" s="38"/>
      <c r="H49" s="36"/>
      <c r="I49" s="28"/>
      <c r="J49" s="27"/>
      <c r="K49" s="27"/>
      <c r="L49" s="27"/>
    </row>
    <row r="50" spans="1:12" x14ac:dyDescent="0.2">
      <c r="A50" s="2" t="s">
        <v>106</v>
      </c>
      <c r="B50" s="2">
        <v>2640</v>
      </c>
      <c r="C50" s="2" t="s">
        <v>107</v>
      </c>
      <c r="D50" s="2" t="s">
        <v>41</v>
      </c>
      <c r="E50" s="34"/>
      <c r="F50" s="38"/>
      <c r="G50" s="38"/>
      <c r="H50" s="36"/>
      <c r="I50" s="28"/>
      <c r="J50" s="27"/>
      <c r="K50" s="27"/>
      <c r="L50" s="27"/>
    </row>
    <row r="51" spans="1:12" x14ac:dyDescent="0.25">
      <c r="A51" s="2" t="s">
        <v>108</v>
      </c>
      <c r="B51" s="2">
        <v>2641</v>
      </c>
      <c r="C51" s="2" t="s">
        <v>109</v>
      </c>
      <c r="D51" s="2" t="s">
        <v>41</v>
      </c>
      <c r="E51" s="34"/>
      <c r="F51" s="37" t="s">
        <v>109</v>
      </c>
      <c r="G51" s="37" t="s">
        <v>109</v>
      </c>
      <c r="H51" s="36"/>
      <c r="I51" s="28">
        <v>50</v>
      </c>
      <c r="J51" s="27"/>
      <c r="K51" s="27"/>
      <c r="L51" s="27"/>
    </row>
    <row r="52" spans="1:12" x14ac:dyDescent="0.2">
      <c r="A52" s="2" t="s">
        <v>110</v>
      </c>
      <c r="B52" s="2">
        <v>2642</v>
      </c>
      <c r="C52" s="2" t="s">
        <v>111</v>
      </c>
      <c r="D52" s="2" t="s">
        <v>41</v>
      </c>
      <c r="E52" s="34"/>
      <c r="F52" s="38"/>
      <c r="G52" s="38"/>
      <c r="H52" s="36"/>
      <c r="I52" s="28"/>
      <c r="J52" s="27"/>
      <c r="K52" s="27"/>
      <c r="L52" s="27"/>
    </row>
    <row r="53" spans="1:12" x14ac:dyDescent="0.2">
      <c r="A53" s="2" t="s">
        <v>112</v>
      </c>
      <c r="B53" s="2">
        <v>2645</v>
      </c>
      <c r="C53" s="2" t="s">
        <v>113</v>
      </c>
      <c r="D53" s="2" t="s">
        <v>41</v>
      </c>
      <c r="E53" s="34" t="s">
        <v>546</v>
      </c>
      <c r="F53" s="38"/>
      <c r="G53" s="38"/>
      <c r="H53" s="36"/>
      <c r="I53" s="28"/>
      <c r="J53" s="27"/>
      <c r="K53" s="27"/>
      <c r="L53" s="27"/>
    </row>
    <row r="54" spans="1:12" x14ac:dyDescent="0.2">
      <c r="A54" s="2" t="s">
        <v>114</v>
      </c>
      <c r="B54" s="2">
        <v>2662</v>
      </c>
      <c r="C54" s="2" t="s">
        <v>115</v>
      </c>
      <c r="D54" s="2" t="s">
        <v>116</v>
      </c>
      <c r="E54" s="34" t="s">
        <v>115</v>
      </c>
      <c r="F54" s="38"/>
      <c r="G54" s="38"/>
      <c r="H54" s="36" t="s">
        <v>624</v>
      </c>
      <c r="I54" s="28">
        <v>53</v>
      </c>
      <c r="J54" s="27"/>
      <c r="K54" s="27"/>
      <c r="L54" s="27"/>
    </row>
    <row r="55" spans="1:12" x14ac:dyDescent="0.2">
      <c r="A55" s="2" t="s">
        <v>117</v>
      </c>
      <c r="B55" s="2">
        <v>2663</v>
      </c>
      <c r="C55" s="2" t="s">
        <v>118</v>
      </c>
      <c r="D55" s="2" t="s">
        <v>116</v>
      </c>
      <c r="E55" s="34"/>
      <c r="F55" s="38"/>
      <c r="G55" s="38"/>
      <c r="H55" s="36"/>
      <c r="I55" s="28"/>
      <c r="J55" s="27"/>
      <c r="K55" s="27"/>
      <c r="L55" s="27"/>
    </row>
    <row r="56" spans="1:12" x14ac:dyDescent="0.2">
      <c r="A56" s="2" t="s">
        <v>119</v>
      </c>
      <c r="B56" s="2">
        <v>2664</v>
      </c>
      <c r="C56" s="2" t="s">
        <v>120</v>
      </c>
      <c r="D56" s="2" t="s">
        <v>116</v>
      </c>
      <c r="E56" s="34"/>
      <c r="F56" s="38"/>
      <c r="G56" s="38"/>
      <c r="H56" s="36"/>
      <c r="I56" s="28"/>
      <c r="J56" s="27"/>
      <c r="K56" s="27"/>
      <c r="L56" s="27"/>
    </row>
    <row r="57" spans="1:12" x14ac:dyDescent="0.2">
      <c r="A57" s="2" t="s">
        <v>121</v>
      </c>
      <c r="B57" s="2">
        <v>2665</v>
      </c>
      <c r="C57" s="2" t="s">
        <v>122</v>
      </c>
      <c r="D57" s="2" t="s">
        <v>116</v>
      </c>
      <c r="E57" s="34" t="s">
        <v>122</v>
      </c>
      <c r="F57" s="38"/>
      <c r="G57" s="38"/>
      <c r="H57" s="36" t="s">
        <v>625</v>
      </c>
      <c r="I57" s="28">
        <v>56</v>
      </c>
      <c r="J57" s="27"/>
      <c r="K57" s="27"/>
      <c r="L57" s="27"/>
    </row>
    <row r="58" spans="1:12" x14ac:dyDescent="0.2">
      <c r="A58" s="2" t="s">
        <v>123</v>
      </c>
      <c r="B58" s="2">
        <v>2666</v>
      </c>
      <c r="C58" s="2" t="s">
        <v>124</v>
      </c>
      <c r="D58" s="2" t="s">
        <v>116</v>
      </c>
      <c r="E58" s="34"/>
      <c r="F58" s="38"/>
      <c r="G58" s="38"/>
      <c r="H58" s="36"/>
      <c r="I58" s="28"/>
      <c r="J58" s="27"/>
      <c r="K58" s="27"/>
      <c r="L58" s="27"/>
    </row>
    <row r="59" spans="1:12" x14ac:dyDescent="0.2">
      <c r="A59" s="2" t="s">
        <v>125</v>
      </c>
      <c r="B59" s="2">
        <v>2667</v>
      </c>
      <c r="C59" s="2" t="s">
        <v>126</v>
      </c>
      <c r="D59" s="2" t="s">
        <v>116</v>
      </c>
      <c r="E59" s="34"/>
      <c r="F59" s="38"/>
      <c r="G59" s="38"/>
      <c r="H59" s="36"/>
      <c r="I59" s="28"/>
      <c r="J59" s="27"/>
      <c r="K59" s="27"/>
      <c r="L59" s="27"/>
    </row>
    <row r="60" spans="1:12" x14ac:dyDescent="0.25">
      <c r="A60" s="2" t="s">
        <v>127</v>
      </c>
      <c r="B60" s="2">
        <v>2671</v>
      </c>
      <c r="C60" s="2" t="s">
        <v>128</v>
      </c>
      <c r="D60" s="2" t="s">
        <v>129</v>
      </c>
      <c r="E60" s="34" t="s">
        <v>128</v>
      </c>
      <c r="F60" s="37" t="s">
        <v>128</v>
      </c>
      <c r="G60" s="37" t="s">
        <v>128</v>
      </c>
      <c r="H60" s="36" t="s">
        <v>626</v>
      </c>
      <c r="I60" s="28">
        <v>59</v>
      </c>
      <c r="J60" s="27"/>
      <c r="K60" s="27"/>
      <c r="L60" s="27"/>
    </row>
    <row r="61" spans="1:12" x14ac:dyDescent="0.2">
      <c r="A61" s="2" t="s">
        <v>130</v>
      </c>
      <c r="B61" s="2">
        <v>2672</v>
      </c>
      <c r="C61" s="2" t="s">
        <v>131</v>
      </c>
      <c r="D61" s="2" t="s">
        <v>129</v>
      </c>
      <c r="E61" s="34" t="s">
        <v>131</v>
      </c>
      <c r="F61" s="38"/>
      <c r="G61" s="38"/>
      <c r="H61" s="36" t="s">
        <v>627</v>
      </c>
      <c r="I61" s="28">
        <v>60</v>
      </c>
      <c r="J61" s="27"/>
      <c r="K61" s="27"/>
      <c r="L61" s="27"/>
    </row>
    <row r="62" spans="1:12" x14ac:dyDescent="0.2">
      <c r="A62" s="2" t="s">
        <v>132</v>
      </c>
      <c r="B62" s="2">
        <v>2000</v>
      </c>
      <c r="C62" s="2" t="s">
        <v>133</v>
      </c>
      <c r="D62" s="2" t="s">
        <v>134</v>
      </c>
      <c r="E62" s="34"/>
      <c r="F62" s="38"/>
      <c r="G62" s="38"/>
      <c r="H62" s="36"/>
      <c r="I62" s="28"/>
      <c r="J62" s="27"/>
      <c r="K62" s="27"/>
      <c r="L62" s="27"/>
    </row>
    <row r="63" spans="1:12" x14ac:dyDescent="0.2">
      <c r="A63" s="2" t="s">
        <v>135</v>
      </c>
      <c r="B63" s="2">
        <v>2001</v>
      </c>
      <c r="C63" s="2" t="s">
        <v>136</v>
      </c>
      <c r="D63" s="2" t="s">
        <v>134</v>
      </c>
      <c r="E63" s="34"/>
      <c r="F63" s="38"/>
      <c r="G63" s="38"/>
      <c r="H63" s="36"/>
      <c r="I63" s="28"/>
      <c r="J63" s="27"/>
      <c r="K63" s="27"/>
      <c r="L63" s="27"/>
    </row>
    <row r="64" spans="1:12" x14ac:dyDescent="0.2">
      <c r="A64" s="2" t="s">
        <v>137</v>
      </c>
      <c r="B64" s="2">
        <v>2559</v>
      </c>
      <c r="C64" s="2" t="s">
        <v>138</v>
      </c>
      <c r="D64" s="2" t="s">
        <v>50</v>
      </c>
      <c r="E64" s="34"/>
      <c r="F64" s="38"/>
      <c r="G64" s="38"/>
      <c r="H64" s="36" t="s">
        <v>628</v>
      </c>
      <c r="I64" s="28">
        <v>63</v>
      </c>
      <c r="J64" s="27"/>
      <c r="K64" s="27"/>
      <c r="L64" s="27"/>
    </row>
    <row r="65" spans="1:12" x14ac:dyDescent="0.2">
      <c r="A65" s="2" t="s">
        <v>139</v>
      </c>
      <c r="B65" s="2">
        <v>2562</v>
      </c>
      <c r="C65" s="2" t="s">
        <v>140</v>
      </c>
      <c r="D65" s="2" t="s">
        <v>50</v>
      </c>
      <c r="E65" s="34"/>
      <c r="F65" s="38"/>
      <c r="G65" s="38"/>
      <c r="H65" s="36"/>
      <c r="I65" s="28"/>
      <c r="J65" s="27"/>
      <c r="K65" s="27"/>
      <c r="L65" s="27"/>
    </row>
    <row r="66" spans="1:12" x14ac:dyDescent="0.2">
      <c r="A66" s="2" t="s">
        <v>141</v>
      </c>
      <c r="B66" s="2">
        <v>2541</v>
      </c>
      <c r="C66" s="2" t="s">
        <v>142</v>
      </c>
      <c r="D66" s="2" t="s">
        <v>143</v>
      </c>
      <c r="E66" s="34"/>
      <c r="F66" s="38"/>
      <c r="G66" s="38"/>
      <c r="H66" s="36"/>
      <c r="I66" s="28"/>
      <c r="J66" s="27"/>
      <c r="K66" s="27"/>
      <c r="L66" s="27"/>
    </row>
    <row r="67" spans="1:12" x14ac:dyDescent="0.2">
      <c r="A67" s="2" t="s">
        <v>144</v>
      </c>
      <c r="B67" s="2">
        <v>2544</v>
      </c>
      <c r="C67" s="2" t="s">
        <v>145</v>
      </c>
      <c r="D67" s="2" t="s">
        <v>143</v>
      </c>
      <c r="E67" s="34"/>
      <c r="F67" s="38"/>
      <c r="G67" s="38"/>
      <c r="H67" s="36"/>
      <c r="I67" s="28"/>
      <c r="J67" s="27"/>
      <c r="K67" s="27"/>
      <c r="L67" s="27"/>
    </row>
    <row r="68" spans="1:12" x14ac:dyDescent="0.2">
      <c r="A68" s="2" t="s">
        <v>146</v>
      </c>
      <c r="B68" s="2">
        <v>2818</v>
      </c>
      <c r="C68" s="2" t="s">
        <v>147</v>
      </c>
      <c r="D68" s="2" t="s">
        <v>143</v>
      </c>
      <c r="E68" s="34" t="s">
        <v>590</v>
      </c>
      <c r="F68" s="38"/>
      <c r="G68" s="38"/>
      <c r="H68" s="36" t="s">
        <v>629</v>
      </c>
      <c r="I68" s="28">
        <v>67</v>
      </c>
      <c r="J68" s="27"/>
      <c r="K68" s="27"/>
      <c r="L68" s="27"/>
    </row>
    <row r="69" spans="1:12" x14ac:dyDescent="0.2">
      <c r="A69" s="2" t="s">
        <v>148</v>
      </c>
      <c r="B69" s="2">
        <v>2543</v>
      </c>
      <c r="C69" s="2" t="s">
        <v>149</v>
      </c>
      <c r="D69" s="2" t="s">
        <v>143</v>
      </c>
      <c r="E69" s="34"/>
      <c r="F69" s="38"/>
      <c r="G69" s="38"/>
      <c r="H69" s="36"/>
      <c r="I69" s="28"/>
      <c r="J69" s="27"/>
      <c r="K69" s="27"/>
      <c r="L69" s="27"/>
    </row>
    <row r="70" spans="1:12" x14ac:dyDescent="0.2">
      <c r="A70" s="2" t="s">
        <v>150</v>
      </c>
      <c r="B70" s="2">
        <v>2571</v>
      </c>
      <c r="C70" s="2" t="s">
        <v>151</v>
      </c>
      <c r="D70" s="2" t="s">
        <v>152</v>
      </c>
      <c r="E70" s="34"/>
      <c r="F70" s="38"/>
      <c r="G70" s="38"/>
      <c r="H70" s="36" t="s">
        <v>630</v>
      </c>
      <c r="I70" s="28">
        <v>69</v>
      </c>
      <c r="J70" s="27"/>
      <c r="K70" s="27"/>
      <c r="L70" s="27"/>
    </row>
    <row r="71" spans="1:12" x14ac:dyDescent="0.2">
      <c r="A71" s="2" t="s">
        <v>153</v>
      </c>
      <c r="B71" s="2">
        <v>2572</v>
      </c>
      <c r="C71" s="2" t="s">
        <v>154</v>
      </c>
      <c r="D71" s="2" t="s">
        <v>152</v>
      </c>
      <c r="E71" s="34"/>
      <c r="F71" s="38"/>
      <c r="G71" s="38"/>
      <c r="H71" s="36" t="s">
        <v>631</v>
      </c>
      <c r="I71" s="28">
        <v>70</v>
      </c>
      <c r="J71" s="27"/>
      <c r="K71" s="27"/>
      <c r="L71" s="27"/>
    </row>
    <row r="72" spans="1:12" x14ac:dyDescent="0.2">
      <c r="A72" s="2" t="s">
        <v>155</v>
      </c>
      <c r="B72" s="2">
        <v>2573</v>
      </c>
      <c r="C72" s="2" t="s">
        <v>156</v>
      </c>
      <c r="D72" s="2" t="s">
        <v>152</v>
      </c>
      <c r="E72" s="34"/>
      <c r="F72" s="38"/>
      <c r="G72" s="38"/>
      <c r="H72" s="36" t="s">
        <v>632</v>
      </c>
      <c r="I72" s="28">
        <v>71</v>
      </c>
      <c r="J72" s="27"/>
      <c r="K72" s="27"/>
      <c r="L72" s="27"/>
    </row>
    <row r="73" spans="1:12" x14ac:dyDescent="0.2">
      <c r="A73" s="2" t="s">
        <v>157</v>
      </c>
      <c r="B73" s="2">
        <v>2574</v>
      </c>
      <c r="C73" s="2" t="s">
        <v>158</v>
      </c>
      <c r="D73" s="2" t="s">
        <v>152</v>
      </c>
      <c r="E73" s="34"/>
      <c r="F73" s="38"/>
      <c r="G73" s="38"/>
      <c r="H73" s="36" t="s">
        <v>633</v>
      </c>
      <c r="I73" s="28">
        <v>72</v>
      </c>
      <c r="J73" s="27"/>
      <c r="K73" s="27"/>
      <c r="L73" s="27"/>
    </row>
    <row r="74" spans="1:12" x14ac:dyDescent="0.2">
      <c r="A74" s="2" t="s">
        <v>159</v>
      </c>
      <c r="B74" s="2">
        <v>2575</v>
      </c>
      <c r="C74" s="2" t="s">
        <v>160</v>
      </c>
      <c r="D74" s="2" t="s">
        <v>152</v>
      </c>
      <c r="E74" s="34"/>
      <c r="F74" s="38"/>
      <c r="G74" s="38"/>
      <c r="H74" s="36" t="s">
        <v>634</v>
      </c>
      <c r="I74" s="28">
        <v>73</v>
      </c>
      <c r="J74" s="27"/>
      <c r="K74" s="27"/>
      <c r="L74" s="27"/>
    </row>
    <row r="75" spans="1:12" x14ac:dyDescent="0.2">
      <c r="A75" s="2" t="s">
        <v>161</v>
      </c>
      <c r="B75" s="2">
        <v>2576</v>
      </c>
      <c r="C75" s="2" t="s">
        <v>162</v>
      </c>
      <c r="D75" s="2" t="s">
        <v>152</v>
      </c>
      <c r="E75" s="34"/>
      <c r="F75" s="38"/>
      <c r="G75" s="38"/>
      <c r="H75" s="36"/>
      <c r="I75" s="28"/>
      <c r="J75" s="27"/>
      <c r="K75" s="27"/>
      <c r="L75" s="27"/>
    </row>
    <row r="76" spans="1:12" x14ac:dyDescent="0.2">
      <c r="A76" s="2" t="s">
        <v>163</v>
      </c>
      <c r="B76" s="2">
        <v>2577</v>
      </c>
      <c r="C76" s="2" t="s">
        <v>164</v>
      </c>
      <c r="D76" s="2" t="s">
        <v>152</v>
      </c>
      <c r="E76" s="34"/>
      <c r="F76" s="38"/>
      <c r="G76" s="38"/>
      <c r="H76" s="36"/>
      <c r="I76" s="28"/>
      <c r="J76" s="27"/>
      <c r="K76" s="27"/>
      <c r="L76" s="27"/>
    </row>
    <row r="77" spans="1:12" x14ac:dyDescent="0.2">
      <c r="A77" s="2" t="s">
        <v>165</v>
      </c>
      <c r="B77" s="2">
        <v>2578</v>
      </c>
      <c r="C77" s="2" t="s">
        <v>166</v>
      </c>
      <c r="D77" s="2" t="s">
        <v>152</v>
      </c>
      <c r="E77" s="34"/>
      <c r="F77" s="38"/>
      <c r="G77" s="38"/>
      <c r="H77" s="36" t="s">
        <v>635</v>
      </c>
      <c r="I77" s="28">
        <v>76</v>
      </c>
      <c r="J77" s="27"/>
      <c r="K77" s="27"/>
      <c r="L77" s="27"/>
    </row>
    <row r="78" spans="1:12" x14ac:dyDescent="0.2">
      <c r="A78" s="2" t="s">
        <v>167</v>
      </c>
      <c r="B78" s="2">
        <v>2579</v>
      </c>
      <c r="C78" s="2" t="s">
        <v>168</v>
      </c>
      <c r="D78" s="2" t="s">
        <v>152</v>
      </c>
      <c r="E78" s="34"/>
      <c r="F78" s="38"/>
      <c r="G78" s="38"/>
      <c r="H78" s="36" t="s">
        <v>636</v>
      </c>
      <c r="I78" s="28">
        <v>77</v>
      </c>
      <c r="J78" s="27"/>
      <c r="K78" s="27"/>
      <c r="L78" s="27"/>
    </row>
    <row r="79" spans="1:12" x14ac:dyDescent="0.2">
      <c r="A79" s="2" t="s">
        <v>169</v>
      </c>
      <c r="B79" s="2">
        <v>2580</v>
      </c>
      <c r="C79" s="2" t="s">
        <v>170</v>
      </c>
      <c r="D79" s="2" t="s">
        <v>152</v>
      </c>
      <c r="E79" s="34"/>
      <c r="F79" s="38"/>
      <c r="G79" s="38"/>
      <c r="H79" s="36"/>
      <c r="I79" s="28"/>
      <c r="J79" s="27"/>
      <c r="K79" s="27"/>
      <c r="L79" s="27"/>
    </row>
    <row r="80" spans="1:12" x14ac:dyDescent="0.2">
      <c r="A80" s="2" t="s">
        <v>171</v>
      </c>
      <c r="B80" s="2">
        <v>2581</v>
      </c>
      <c r="C80" s="2" t="s">
        <v>172</v>
      </c>
      <c r="D80" s="2" t="s">
        <v>152</v>
      </c>
      <c r="E80" s="34"/>
      <c r="F80" s="38"/>
      <c r="G80" s="38"/>
      <c r="H80" s="36" t="s">
        <v>637</v>
      </c>
      <c r="I80" s="28">
        <v>79</v>
      </c>
      <c r="J80" s="27"/>
      <c r="K80" s="27"/>
      <c r="L80" s="27"/>
    </row>
    <row r="81" spans="1:12" x14ac:dyDescent="0.2">
      <c r="A81" s="2" t="s">
        <v>173</v>
      </c>
      <c r="B81" s="2">
        <v>2582</v>
      </c>
      <c r="C81" s="2" t="s">
        <v>174</v>
      </c>
      <c r="D81" s="2" t="s">
        <v>152</v>
      </c>
      <c r="E81" s="34"/>
      <c r="F81" s="38"/>
      <c r="G81" s="38"/>
      <c r="H81" s="36" t="s">
        <v>638</v>
      </c>
      <c r="I81" s="28">
        <v>80</v>
      </c>
      <c r="J81" s="27"/>
      <c r="K81" s="27"/>
      <c r="L81" s="27"/>
    </row>
    <row r="82" spans="1:12" x14ac:dyDescent="0.2">
      <c r="A82" s="2" t="s">
        <v>175</v>
      </c>
      <c r="B82" s="2">
        <v>2586</v>
      </c>
      <c r="C82" s="2" t="s">
        <v>176</v>
      </c>
      <c r="D82" s="2" t="s">
        <v>152</v>
      </c>
      <c r="E82" s="34"/>
      <c r="F82" s="38"/>
      <c r="G82" s="38"/>
      <c r="H82" s="36" t="s">
        <v>639</v>
      </c>
      <c r="I82" s="28">
        <v>81</v>
      </c>
      <c r="J82" s="27">
        <v>74</v>
      </c>
      <c r="K82" s="27">
        <v>75</v>
      </c>
      <c r="L82" s="27">
        <v>78</v>
      </c>
    </row>
    <row r="83" spans="1:12" x14ac:dyDescent="0.2">
      <c r="A83" s="2" t="s">
        <v>177</v>
      </c>
      <c r="B83" s="2">
        <v>2590</v>
      </c>
      <c r="C83" s="2" t="s">
        <v>178</v>
      </c>
      <c r="D83" s="2" t="s">
        <v>179</v>
      </c>
      <c r="E83" s="34"/>
      <c r="F83" s="38"/>
      <c r="G83" s="38"/>
      <c r="H83" s="36" t="s">
        <v>640</v>
      </c>
      <c r="I83" s="28">
        <v>82</v>
      </c>
      <c r="J83" s="27"/>
      <c r="K83" s="27"/>
      <c r="L83" s="27"/>
    </row>
    <row r="84" spans="1:12" x14ac:dyDescent="0.2">
      <c r="A84" s="2" t="s">
        <v>180</v>
      </c>
      <c r="B84" s="2">
        <v>2591</v>
      </c>
      <c r="C84" s="2" t="s">
        <v>181</v>
      </c>
      <c r="D84" s="2" t="s">
        <v>179</v>
      </c>
      <c r="E84" s="34"/>
      <c r="F84" s="38"/>
      <c r="G84" s="38"/>
      <c r="H84" s="36" t="s">
        <v>641</v>
      </c>
      <c r="I84" s="28">
        <v>83</v>
      </c>
      <c r="J84" s="27"/>
      <c r="K84" s="27"/>
      <c r="L84" s="27"/>
    </row>
    <row r="85" spans="1:12" x14ac:dyDescent="0.2">
      <c r="A85" s="2" t="s">
        <v>182</v>
      </c>
      <c r="B85" s="2">
        <v>2592</v>
      </c>
      <c r="C85" s="2" t="s">
        <v>183</v>
      </c>
      <c r="D85" s="2" t="s">
        <v>179</v>
      </c>
      <c r="E85" s="34"/>
      <c r="F85" s="38"/>
      <c r="G85" s="38"/>
      <c r="H85" s="36" t="s">
        <v>642</v>
      </c>
      <c r="I85" s="28">
        <v>84</v>
      </c>
      <c r="J85" s="27"/>
      <c r="K85" s="27"/>
      <c r="L85" s="27"/>
    </row>
    <row r="86" spans="1:12" x14ac:dyDescent="0.2">
      <c r="A86" s="2" t="s">
        <v>184</v>
      </c>
      <c r="B86" s="2">
        <v>2593</v>
      </c>
      <c r="C86" s="2" t="s">
        <v>185</v>
      </c>
      <c r="D86" s="2" t="s">
        <v>179</v>
      </c>
      <c r="E86" s="34"/>
      <c r="F86" s="38"/>
      <c r="G86" s="38"/>
      <c r="H86" s="36" t="s">
        <v>643</v>
      </c>
      <c r="I86" s="28">
        <v>85</v>
      </c>
      <c r="J86" s="27"/>
      <c r="K86" s="27"/>
      <c r="L86" s="27"/>
    </row>
    <row r="87" spans="1:12" x14ac:dyDescent="0.2">
      <c r="A87" s="2" t="s">
        <v>186</v>
      </c>
      <c r="B87" s="2">
        <v>2594</v>
      </c>
      <c r="C87" s="2" t="s">
        <v>187</v>
      </c>
      <c r="D87" s="2" t="s">
        <v>179</v>
      </c>
      <c r="E87" s="34"/>
      <c r="F87" s="38"/>
      <c r="G87" s="38"/>
      <c r="H87" s="36" t="s">
        <v>644</v>
      </c>
      <c r="I87" s="28">
        <v>86</v>
      </c>
      <c r="J87" s="27"/>
      <c r="K87" s="27"/>
      <c r="L87" s="27"/>
    </row>
    <row r="88" spans="1:12" x14ac:dyDescent="0.2">
      <c r="A88" s="2" t="s">
        <v>188</v>
      </c>
      <c r="B88" s="2">
        <v>2595</v>
      </c>
      <c r="C88" s="2" t="s">
        <v>189</v>
      </c>
      <c r="D88" s="2" t="s">
        <v>179</v>
      </c>
      <c r="E88" s="34"/>
      <c r="F88" s="38"/>
      <c r="G88" s="38"/>
      <c r="H88" s="36"/>
      <c r="I88" s="28"/>
      <c r="J88" s="27"/>
      <c r="K88" s="27"/>
      <c r="L88" s="27"/>
    </row>
    <row r="89" spans="1:12" x14ac:dyDescent="0.2">
      <c r="A89" s="2" t="s">
        <v>190</v>
      </c>
      <c r="B89" s="2">
        <v>2596</v>
      </c>
      <c r="C89" s="2" t="s">
        <v>191</v>
      </c>
      <c r="D89" s="2" t="s">
        <v>179</v>
      </c>
      <c r="E89" s="34"/>
      <c r="F89" s="38"/>
      <c r="G89" s="38"/>
      <c r="H89" s="36" t="s">
        <v>645</v>
      </c>
      <c r="I89" s="28">
        <v>88</v>
      </c>
      <c r="J89" s="27"/>
      <c r="K89" s="27"/>
      <c r="L89" s="27"/>
    </row>
    <row r="90" spans="1:12" x14ac:dyDescent="0.2">
      <c r="A90" s="2" t="s">
        <v>192</v>
      </c>
      <c r="B90" s="2">
        <v>2597</v>
      </c>
      <c r="C90" s="2" t="s">
        <v>193</v>
      </c>
      <c r="D90" s="2" t="s">
        <v>179</v>
      </c>
      <c r="E90" s="34"/>
      <c r="F90" s="38"/>
      <c r="G90" s="38"/>
      <c r="H90" s="36" t="s">
        <v>646</v>
      </c>
      <c r="I90" s="28">
        <v>89</v>
      </c>
      <c r="J90" s="27"/>
      <c r="K90" s="27"/>
      <c r="L90" s="27"/>
    </row>
    <row r="91" spans="1:12" x14ac:dyDescent="0.2">
      <c r="A91" s="2" t="s">
        <v>194</v>
      </c>
      <c r="B91" s="2">
        <v>2598</v>
      </c>
      <c r="C91" s="2" t="s">
        <v>195</v>
      </c>
      <c r="D91" s="2" t="s">
        <v>179</v>
      </c>
      <c r="E91" s="34"/>
      <c r="F91" s="38"/>
      <c r="G91" s="38"/>
      <c r="H91" s="36" t="s">
        <v>647</v>
      </c>
      <c r="I91" s="28">
        <v>90</v>
      </c>
      <c r="J91" s="27">
        <v>87</v>
      </c>
      <c r="K91" s="27"/>
      <c r="L91" s="27"/>
    </row>
    <row r="92" spans="1:12" x14ac:dyDescent="0.2">
      <c r="A92" s="2" t="s">
        <v>196</v>
      </c>
      <c r="B92" s="2">
        <v>2655</v>
      </c>
      <c r="C92" s="2" t="s">
        <v>197</v>
      </c>
      <c r="D92" s="2" t="s">
        <v>198</v>
      </c>
      <c r="E92" s="34" t="s">
        <v>197</v>
      </c>
      <c r="F92" s="38"/>
      <c r="G92" s="38"/>
      <c r="H92" s="36" t="s">
        <v>648</v>
      </c>
      <c r="I92" s="28">
        <v>91</v>
      </c>
      <c r="J92" s="27"/>
      <c r="K92" s="27"/>
      <c r="L92" s="27"/>
    </row>
    <row r="93" spans="1:12" x14ac:dyDescent="0.25">
      <c r="A93" s="2" t="s">
        <v>199</v>
      </c>
      <c r="B93" s="2">
        <v>2656</v>
      </c>
      <c r="C93" s="2" t="s">
        <v>200</v>
      </c>
      <c r="D93" s="2" t="s">
        <v>198</v>
      </c>
      <c r="E93" s="34" t="s">
        <v>200</v>
      </c>
      <c r="F93" s="37" t="s">
        <v>200</v>
      </c>
      <c r="G93" s="37" t="s">
        <v>200</v>
      </c>
      <c r="H93" s="36" t="s">
        <v>649</v>
      </c>
      <c r="I93" s="28">
        <v>92</v>
      </c>
      <c r="J93" s="27"/>
      <c r="K93" s="27"/>
      <c r="L93" s="27"/>
    </row>
    <row r="94" spans="1:12" x14ac:dyDescent="0.2">
      <c r="A94" s="2" t="s">
        <v>201</v>
      </c>
      <c r="B94" s="2">
        <v>2657</v>
      </c>
      <c r="C94" s="2" t="s">
        <v>202</v>
      </c>
      <c r="D94" s="2" t="s">
        <v>198</v>
      </c>
      <c r="E94" s="34" t="s">
        <v>202</v>
      </c>
      <c r="F94" s="38"/>
      <c r="G94" s="38"/>
      <c r="H94" s="36" t="s">
        <v>650</v>
      </c>
      <c r="I94" s="28">
        <v>93</v>
      </c>
      <c r="J94" s="27">
        <v>94</v>
      </c>
      <c r="K94" s="27"/>
      <c r="L94" s="27"/>
    </row>
    <row r="95" spans="1:12" x14ac:dyDescent="0.2">
      <c r="A95" s="2" t="s">
        <v>203</v>
      </c>
      <c r="B95" s="2">
        <v>2658</v>
      </c>
      <c r="C95" s="2" t="s">
        <v>204</v>
      </c>
      <c r="D95" s="2" t="s">
        <v>198</v>
      </c>
      <c r="E95" s="34" t="s">
        <v>204</v>
      </c>
      <c r="F95" s="38"/>
      <c r="G95" s="38"/>
      <c r="H95" s="36"/>
      <c r="I95" s="28"/>
      <c r="J95" s="27"/>
      <c r="K95" s="27"/>
      <c r="L95" s="27"/>
    </row>
    <row r="96" spans="1:12" x14ac:dyDescent="0.2">
      <c r="A96" s="2" t="s">
        <v>205</v>
      </c>
      <c r="B96" s="2">
        <v>2659</v>
      </c>
      <c r="C96" s="2" t="s">
        <v>206</v>
      </c>
      <c r="D96" s="2" t="s">
        <v>207</v>
      </c>
      <c r="E96" s="34"/>
      <c r="F96" s="38"/>
      <c r="G96" s="38"/>
      <c r="H96" s="36" t="s">
        <v>651</v>
      </c>
      <c r="I96" s="28">
        <v>95</v>
      </c>
      <c r="J96" s="27"/>
      <c r="K96" s="27"/>
      <c r="L96" s="27"/>
    </row>
    <row r="97" spans="1:12" x14ac:dyDescent="0.25">
      <c r="A97" s="2" t="s">
        <v>208</v>
      </c>
      <c r="B97" s="2">
        <v>2661</v>
      </c>
      <c r="C97" s="2" t="s">
        <v>209</v>
      </c>
      <c r="D97" s="2" t="s">
        <v>116</v>
      </c>
      <c r="E97" s="34" t="s">
        <v>547</v>
      </c>
      <c r="F97" s="37" t="s">
        <v>209</v>
      </c>
      <c r="G97" s="37" t="s">
        <v>209</v>
      </c>
      <c r="H97" s="36" t="s">
        <v>652</v>
      </c>
      <c r="I97" s="28">
        <v>96</v>
      </c>
      <c r="J97" s="27"/>
      <c r="K97" s="27"/>
      <c r="L97" s="27"/>
    </row>
    <row r="98" spans="1:12" x14ac:dyDescent="0.25">
      <c r="A98" s="2" t="s">
        <v>210</v>
      </c>
      <c r="B98" s="2">
        <v>866</v>
      </c>
      <c r="C98" s="2" t="s">
        <v>672</v>
      </c>
      <c r="D98" s="2" t="s">
        <v>212</v>
      </c>
      <c r="E98" s="34" t="s">
        <v>211</v>
      </c>
      <c r="F98" s="37" t="s">
        <v>211</v>
      </c>
      <c r="G98" s="37" t="s">
        <v>211</v>
      </c>
      <c r="H98" s="36" t="s">
        <v>653</v>
      </c>
      <c r="I98" s="28">
        <v>97</v>
      </c>
      <c r="J98" s="27">
        <v>98</v>
      </c>
      <c r="K98" s="27"/>
      <c r="L98" s="27"/>
    </row>
    <row r="99" spans="1:12" x14ac:dyDescent="0.2">
      <c r="A99" s="2" t="s">
        <v>213</v>
      </c>
      <c r="B99" s="2">
        <v>946</v>
      </c>
      <c r="C99" s="2" t="s">
        <v>673</v>
      </c>
      <c r="D99" s="2" t="s">
        <v>212</v>
      </c>
      <c r="E99" s="34"/>
      <c r="F99" s="38"/>
      <c r="G99" s="38"/>
      <c r="H99" s="36"/>
      <c r="I99" s="28"/>
      <c r="J99" s="27"/>
      <c r="K99" s="27"/>
      <c r="L99" s="27"/>
    </row>
    <row r="100" spans="1:12" x14ac:dyDescent="0.2">
      <c r="A100" s="2" t="s">
        <v>215</v>
      </c>
      <c r="B100" s="2">
        <v>976</v>
      </c>
      <c r="C100" s="2" t="s">
        <v>674</v>
      </c>
      <c r="D100" s="2" t="s">
        <v>212</v>
      </c>
      <c r="E100" s="34" t="s">
        <v>216</v>
      </c>
      <c r="F100" s="38"/>
      <c r="G100" s="38"/>
      <c r="H100" s="36" t="s">
        <v>654</v>
      </c>
      <c r="I100" s="28">
        <v>99</v>
      </c>
      <c r="J100" s="27">
        <v>100</v>
      </c>
      <c r="K100" s="27"/>
      <c r="L100" s="27"/>
    </row>
    <row r="101" spans="1:12" x14ac:dyDescent="0.2">
      <c r="A101" s="2" t="s">
        <v>217</v>
      </c>
      <c r="B101" s="2">
        <v>1016</v>
      </c>
      <c r="C101" s="2" t="s">
        <v>675</v>
      </c>
      <c r="D101" s="2" t="s">
        <v>212</v>
      </c>
      <c r="E101" s="34"/>
      <c r="F101" s="38"/>
      <c r="G101" s="38"/>
      <c r="H101" s="36"/>
      <c r="I101" s="28"/>
      <c r="J101" s="27"/>
      <c r="K101" s="27"/>
      <c r="L101" s="27"/>
    </row>
    <row r="102" spans="1:12" x14ac:dyDescent="0.25">
      <c r="A102" s="2" t="s">
        <v>219</v>
      </c>
      <c r="B102" s="2">
        <v>1034</v>
      </c>
      <c r="C102" s="2" t="s">
        <v>676</v>
      </c>
      <c r="D102" s="2" t="s">
        <v>212</v>
      </c>
      <c r="E102" s="34" t="s">
        <v>558</v>
      </c>
      <c r="F102" s="38"/>
      <c r="G102" s="37" t="s">
        <v>220</v>
      </c>
      <c r="H102" s="36" t="s">
        <v>655</v>
      </c>
      <c r="I102" s="28">
        <v>101</v>
      </c>
      <c r="J102" s="27"/>
      <c r="K102" s="27"/>
      <c r="L102" s="27"/>
    </row>
    <row r="103" spans="1:12" x14ac:dyDescent="0.25">
      <c r="A103" s="2" t="s">
        <v>221</v>
      </c>
      <c r="B103" s="2">
        <v>2029</v>
      </c>
      <c r="C103" s="2" t="s">
        <v>222</v>
      </c>
      <c r="D103" s="2" t="s">
        <v>212</v>
      </c>
      <c r="E103" s="34" t="s">
        <v>567</v>
      </c>
      <c r="F103" s="37" t="s">
        <v>222</v>
      </c>
      <c r="G103" s="37" t="s">
        <v>222</v>
      </c>
      <c r="H103" s="36" t="s">
        <v>656</v>
      </c>
      <c r="I103" s="28">
        <v>102</v>
      </c>
      <c r="J103" s="27"/>
      <c r="K103" s="27"/>
      <c r="L103" s="27"/>
    </row>
    <row r="104" spans="1:12" x14ac:dyDescent="0.2">
      <c r="A104" s="2" t="s">
        <v>223</v>
      </c>
      <c r="B104" s="2">
        <v>1096</v>
      </c>
      <c r="C104" s="2" t="s">
        <v>677</v>
      </c>
      <c r="D104" s="2" t="s">
        <v>212</v>
      </c>
      <c r="E104" s="34" t="s">
        <v>224</v>
      </c>
      <c r="F104" s="38"/>
      <c r="G104" s="38"/>
      <c r="H104" s="36" t="s">
        <v>657</v>
      </c>
      <c r="I104" s="28">
        <v>103</v>
      </c>
      <c r="J104" s="27"/>
      <c r="K104" s="27"/>
      <c r="L104" s="27"/>
    </row>
    <row r="105" spans="1:12" x14ac:dyDescent="0.2">
      <c r="A105" s="2" t="s">
        <v>225</v>
      </c>
      <c r="B105" s="2">
        <v>1107</v>
      </c>
      <c r="C105" s="2" t="s">
        <v>678</v>
      </c>
      <c r="D105" s="2" t="s">
        <v>212</v>
      </c>
      <c r="E105" s="34" t="s">
        <v>559</v>
      </c>
      <c r="F105" s="38"/>
      <c r="G105" s="38"/>
      <c r="H105" s="36" t="s">
        <v>658</v>
      </c>
      <c r="I105" s="28">
        <v>104</v>
      </c>
      <c r="J105" s="27"/>
      <c r="K105" s="27"/>
      <c r="L105" s="27"/>
    </row>
    <row r="106" spans="1:12" x14ac:dyDescent="0.2">
      <c r="A106" s="2" t="s">
        <v>227</v>
      </c>
      <c r="B106" s="2">
        <v>1110</v>
      </c>
      <c r="C106" s="2" t="s">
        <v>679</v>
      </c>
      <c r="D106" s="2" t="s">
        <v>212</v>
      </c>
      <c r="E106" s="34" t="s">
        <v>228</v>
      </c>
      <c r="F106" s="38"/>
      <c r="G106" s="38"/>
      <c r="H106" s="36" t="s">
        <v>659</v>
      </c>
      <c r="I106" s="28">
        <v>105</v>
      </c>
      <c r="J106" s="27"/>
      <c r="K106" s="27"/>
      <c r="L106" s="27"/>
    </row>
    <row r="107" spans="1:12" x14ac:dyDescent="0.2">
      <c r="A107" s="2" t="s">
        <v>229</v>
      </c>
      <c r="B107" s="2">
        <v>1126</v>
      </c>
      <c r="C107" s="2" t="s">
        <v>680</v>
      </c>
      <c r="D107" s="2" t="s">
        <v>212</v>
      </c>
      <c r="E107" s="34" t="s">
        <v>230</v>
      </c>
      <c r="F107" s="38"/>
      <c r="G107" s="38"/>
      <c r="H107" s="36" t="s">
        <v>660</v>
      </c>
      <c r="I107" s="28">
        <v>106</v>
      </c>
      <c r="J107" s="27"/>
      <c r="K107" s="27"/>
      <c r="L107" s="27"/>
    </row>
    <row r="108" spans="1:12" x14ac:dyDescent="0.2">
      <c r="A108" s="2" t="s">
        <v>231</v>
      </c>
      <c r="B108" s="2">
        <v>1157</v>
      </c>
      <c r="C108" s="2" t="s">
        <v>232</v>
      </c>
      <c r="D108" s="2" t="s">
        <v>212</v>
      </c>
      <c r="E108" s="34"/>
      <c r="F108" s="38"/>
      <c r="G108" s="38"/>
      <c r="H108" s="36"/>
      <c r="I108" s="28"/>
      <c r="J108" s="27"/>
      <c r="K108" s="27"/>
      <c r="L108" s="27"/>
    </row>
    <row r="109" spans="1:12" x14ac:dyDescent="0.2">
      <c r="A109" s="2" t="s">
        <v>233</v>
      </c>
      <c r="B109" s="2">
        <v>1140</v>
      </c>
      <c r="C109" s="2" t="s">
        <v>681</v>
      </c>
      <c r="D109" s="2" t="s">
        <v>212</v>
      </c>
      <c r="E109" s="34"/>
      <c r="F109" s="38"/>
      <c r="G109" s="38"/>
      <c r="H109" s="36"/>
      <c r="I109" s="28"/>
      <c r="J109" s="27"/>
      <c r="K109" s="27"/>
      <c r="L109" s="27"/>
    </row>
    <row r="110" spans="1:12" x14ac:dyDescent="0.2">
      <c r="A110" s="2" t="s">
        <v>235</v>
      </c>
      <c r="B110" s="2">
        <v>1150</v>
      </c>
      <c r="C110" s="2" t="s">
        <v>236</v>
      </c>
      <c r="D110" s="2" t="s">
        <v>212</v>
      </c>
      <c r="E110" s="34"/>
      <c r="F110" s="38"/>
      <c r="G110" s="38"/>
      <c r="H110" s="36"/>
      <c r="I110" s="28"/>
      <c r="J110" s="27"/>
      <c r="K110" s="27"/>
      <c r="L110" s="27"/>
    </row>
    <row r="111" spans="1:12" x14ac:dyDescent="0.2">
      <c r="A111" s="2" t="s">
        <v>237</v>
      </c>
      <c r="B111" s="2">
        <v>1171</v>
      </c>
      <c r="C111" s="2" t="s">
        <v>238</v>
      </c>
      <c r="D111" s="2" t="s">
        <v>212</v>
      </c>
      <c r="E111" s="34"/>
      <c r="F111" s="38"/>
      <c r="G111" s="38"/>
      <c r="H111" s="36"/>
      <c r="I111" s="28"/>
      <c r="J111" s="27"/>
      <c r="K111" s="27"/>
      <c r="L111" s="27"/>
    </row>
    <row r="112" spans="1:12" x14ac:dyDescent="0.25">
      <c r="A112" s="2" t="s">
        <v>239</v>
      </c>
      <c r="B112" s="2">
        <v>2848</v>
      </c>
      <c r="C112" s="2" t="s">
        <v>240</v>
      </c>
      <c r="D112" s="2" t="s">
        <v>241</v>
      </c>
      <c r="E112" s="34" t="s">
        <v>241</v>
      </c>
      <c r="F112" s="37"/>
      <c r="G112" s="37"/>
      <c r="H112" s="36" t="s">
        <v>661</v>
      </c>
      <c r="I112" s="28">
        <v>111</v>
      </c>
      <c r="J112" s="27"/>
      <c r="K112" s="27"/>
      <c r="L112" s="27"/>
    </row>
    <row r="113" spans="1:12" x14ac:dyDescent="0.2">
      <c r="A113" s="2" t="s">
        <v>242</v>
      </c>
      <c r="B113" s="2">
        <v>2740</v>
      </c>
      <c r="C113" s="2" t="s">
        <v>243</v>
      </c>
      <c r="D113" s="2" t="s">
        <v>241</v>
      </c>
      <c r="E113" s="34"/>
      <c r="F113" s="38"/>
      <c r="G113" s="38"/>
      <c r="H113" s="36"/>
      <c r="I113" s="28"/>
      <c r="J113" s="27"/>
      <c r="K113" s="27"/>
      <c r="L113" s="27"/>
    </row>
    <row r="114" spans="1:12" x14ac:dyDescent="0.25">
      <c r="A114" s="2" t="s">
        <v>244</v>
      </c>
      <c r="B114" s="2">
        <v>2744</v>
      </c>
      <c r="C114" s="2" t="s">
        <v>245</v>
      </c>
      <c r="D114" s="2" t="s">
        <v>245</v>
      </c>
      <c r="E114" s="34" t="s">
        <v>549</v>
      </c>
      <c r="F114" s="37"/>
      <c r="G114" s="37"/>
      <c r="H114" s="36" t="s">
        <v>662</v>
      </c>
      <c r="I114" s="28">
        <v>113</v>
      </c>
      <c r="J114" s="27"/>
      <c r="K114" s="27"/>
      <c r="L114" s="27"/>
    </row>
    <row r="115" spans="1:12" x14ac:dyDescent="0.25">
      <c r="A115" s="2" t="s">
        <v>246</v>
      </c>
      <c r="B115" s="2">
        <v>2746</v>
      </c>
      <c r="C115" s="2" t="s">
        <v>247</v>
      </c>
      <c r="D115" s="2" t="s">
        <v>248</v>
      </c>
      <c r="E115" s="34" t="s">
        <v>550</v>
      </c>
      <c r="F115" s="37"/>
      <c r="G115" s="37"/>
      <c r="H115" s="36" t="s">
        <v>663</v>
      </c>
      <c r="I115" s="28">
        <v>114</v>
      </c>
      <c r="J115" s="27"/>
      <c r="K115" s="27"/>
      <c r="L115" s="27"/>
    </row>
    <row r="116" spans="1:12" x14ac:dyDescent="0.25">
      <c r="A116" s="2" t="s">
        <v>249</v>
      </c>
      <c r="B116" s="2">
        <v>2731</v>
      </c>
      <c r="C116" s="2" t="s">
        <v>250</v>
      </c>
      <c r="D116" s="2" t="s">
        <v>251</v>
      </c>
      <c r="E116" s="34" t="s">
        <v>551</v>
      </c>
      <c r="F116" s="37" t="s">
        <v>250</v>
      </c>
      <c r="G116" s="37" t="s">
        <v>250</v>
      </c>
      <c r="H116" s="36" t="s">
        <v>664</v>
      </c>
      <c r="I116" s="28">
        <v>115</v>
      </c>
      <c r="J116" s="27"/>
      <c r="K116" s="27"/>
      <c r="L116" s="27"/>
    </row>
    <row r="117" spans="1:12" x14ac:dyDescent="0.25">
      <c r="A117" s="2" t="s">
        <v>252</v>
      </c>
      <c r="B117" s="2">
        <v>2732</v>
      </c>
      <c r="C117" s="2" t="s">
        <v>253</v>
      </c>
      <c r="D117" s="2" t="s">
        <v>251</v>
      </c>
      <c r="E117" s="34" t="s">
        <v>552</v>
      </c>
      <c r="F117" s="37" t="s">
        <v>253</v>
      </c>
      <c r="G117" s="37" t="s">
        <v>253</v>
      </c>
      <c r="H117" s="36" t="s">
        <v>665</v>
      </c>
      <c r="I117" s="28">
        <v>116</v>
      </c>
      <c r="J117" s="27"/>
      <c r="K117" s="27"/>
      <c r="L117" s="27"/>
    </row>
    <row r="118" spans="1:12" x14ac:dyDescent="0.25">
      <c r="A118" s="2" t="s">
        <v>254</v>
      </c>
      <c r="B118" s="2">
        <v>2733</v>
      </c>
      <c r="C118" s="2" t="s">
        <v>255</v>
      </c>
      <c r="D118" s="2" t="s">
        <v>251</v>
      </c>
      <c r="E118" s="39" t="s">
        <v>255</v>
      </c>
      <c r="F118" s="37" t="s">
        <v>255</v>
      </c>
      <c r="G118" s="37" t="s">
        <v>255</v>
      </c>
      <c r="H118" s="36" t="s">
        <v>666</v>
      </c>
      <c r="I118" s="28">
        <v>117</v>
      </c>
      <c r="J118" s="27"/>
      <c r="K118" s="27"/>
      <c r="L118" s="27"/>
    </row>
    <row r="119" spans="1:12" x14ac:dyDescent="0.25">
      <c r="A119" s="2" t="s">
        <v>256</v>
      </c>
      <c r="B119" s="2">
        <v>2734</v>
      </c>
      <c r="C119" s="2" t="s">
        <v>257</v>
      </c>
      <c r="D119" s="2" t="s">
        <v>251</v>
      </c>
      <c r="E119" s="34" t="s">
        <v>257</v>
      </c>
      <c r="F119" s="37"/>
      <c r="G119" s="37"/>
      <c r="H119" s="36" t="s">
        <v>667</v>
      </c>
      <c r="I119" s="28">
        <v>118</v>
      </c>
      <c r="J119" s="27"/>
      <c r="K119" s="27"/>
      <c r="L119" s="27"/>
    </row>
    <row r="120" spans="1:12" x14ac:dyDescent="0.2">
      <c r="A120" s="2" t="s">
        <v>258</v>
      </c>
      <c r="B120" s="2">
        <v>2735</v>
      </c>
      <c r="C120" s="2" t="s">
        <v>259</v>
      </c>
      <c r="D120" s="2" t="s">
        <v>251</v>
      </c>
      <c r="E120" s="34" t="s">
        <v>259</v>
      </c>
      <c r="F120" s="38"/>
      <c r="G120" s="38"/>
      <c r="H120" s="36" t="s">
        <v>668</v>
      </c>
      <c r="I120" s="28">
        <v>119</v>
      </c>
      <c r="J120" s="27"/>
      <c r="K120" s="27"/>
      <c r="L120" s="27"/>
    </row>
    <row r="121" spans="1:12" x14ac:dyDescent="0.2">
      <c r="A121" s="2" t="s">
        <v>260</v>
      </c>
      <c r="B121" s="2">
        <v>2736</v>
      </c>
      <c r="C121" s="2" t="s">
        <v>261</v>
      </c>
      <c r="D121" s="2" t="s">
        <v>251</v>
      </c>
      <c r="E121" s="34"/>
      <c r="F121" s="38"/>
      <c r="G121" s="38"/>
      <c r="H121" s="36" t="s">
        <v>669</v>
      </c>
      <c r="I121" s="28">
        <v>120</v>
      </c>
      <c r="J121" s="27"/>
      <c r="K121" s="27"/>
      <c r="L121" s="27"/>
    </row>
    <row r="122" spans="1:12" x14ac:dyDescent="0.2">
      <c r="A122" s="2" t="s">
        <v>262</v>
      </c>
      <c r="B122" s="2">
        <v>2737</v>
      </c>
      <c r="C122" s="2" t="s">
        <v>263</v>
      </c>
      <c r="D122" s="2" t="s">
        <v>264</v>
      </c>
      <c r="E122" s="34"/>
      <c r="F122" s="38"/>
      <c r="G122" s="38"/>
      <c r="H122" s="36" t="s">
        <v>670</v>
      </c>
      <c r="I122" s="28">
        <v>121</v>
      </c>
      <c r="J122" s="27"/>
      <c r="K122" s="27"/>
      <c r="L122" s="27"/>
    </row>
    <row r="123" spans="1:12" x14ac:dyDescent="0.2">
      <c r="A123" s="2" t="s">
        <v>265</v>
      </c>
      <c r="B123" s="2">
        <v>2748</v>
      </c>
      <c r="C123" s="2" t="s">
        <v>266</v>
      </c>
      <c r="D123" s="2" t="s">
        <v>248</v>
      </c>
      <c r="E123" s="34"/>
      <c r="F123" s="38"/>
      <c r="G123" s="38"/>
      <c r="H123" s="36" t="s">
        <v>671</v>
      </c>
      <c r="I123" s="28">
        <v>122</v>
      </c>
      <c r="J123" s="27"/>
      <c r="K123" s="27"/>
      <c r="L123" s="27"/>
    </row>
    <row r="124" spans="1:12" x14ac:dyDescent="0.2">
      <c r="A124" s="2" t="s">
        <v>267</v>
      </c>
      <c r="B124" s="2">
        <v>2749</v>
      </c>
      <c r="C124" s="2" t="s">
        <v>268</v>
      </c>
      <c r="D124" s="2" t="s">
        <v>251</v>
      </c>
      <c r="E124" s="34"/>
      <c r="F124" s="38"/>
      <c r="G124" s="38"/>
      <c r="H124" s="36"/>
      <c r="I124" s="28"/>
      <c r="J124" s="27"/>
      <c r="K124" s="27"/>
      <c r="L124" s="27"/>
    </row>
    <row r="125" spans="1:12" x14ac:dyDescent="0.2">
      <c r="A125" s="2" t="s">
        <v>269</v>
      </c>
      <c r="B125" s="2">
        <v>843</v>
      </c>
      <c r="C125" s="2" t="s">
        <v>270</v>
      </c>
      <c r="D125" s="2" t="s">
        <v>251</v>
      </c>
      <c r="E125" s="34"/>
      <c r="F125" s="38"/>
      <c r="G125" s="38"/>
      <c r="H125" s="36"/>
      <c r="I125" s="28"/>
      <c r="J125" s="27"/>
      <c r="K125" s="27"/>
      <c r="L125" s="27"/>
    </row>
    <row r="126" spans="1:12" x14ac:dyDescent="0.25">
      <c r="A126" s="2" t="s">
        <v>271</v>
      </c>
      <c r="B126" s="2">
        <v>2745</v>
      </c>
      <c r="C126" s="2" t="s">
        <v>272</v>
      </c>
      <c r="D126" s="2" t="s">
        <v>272</v>
      </c>
      <c r="E126" s="34" t="s">
        <v>272</v>
      </c>
      <c r="F126" s="37" t="s">
        <v>272</v>
      </c>
      <c r="G126" s="37" t="s">
        <v>272</v>
      </c>
      <c r="H126" s="36" t="s">
        <v>682</v>
      </c>
      <c r="I126" s="28">
        <v>125</v>
      </c>
      <c r="J126" s="27"/>
      <c r="K126" s="27"/>
      <c r="L126" s="27"/>
    </row>
    <row r="127" spans="1:12" x14ac:dyDescent="0.2">
      <c r="A127" s="2" t="s">
        <v>273</v>
      </c>
      <c r="B127" s="2">
        <v>2747</v>
      </c>
      <c r="C127" s="2" t="s">
        <v>274</v>
      </c>
      <c r="D127" s="2" t="s">
        <v>248</v>
      </c>
      <c r="E127" s="34" t="s">
        <v>274</v>
      </c>
      <c r="F127" s="38"/>
      <c r="G127" s="38"/>
      <c r="H127" s="36" t="s">
        <v>693</v>
      </c>
      <c r="I127" s="28">
        <v>126</v>
      </c>
      <c r="J127" s="27"/>
      <c r="K127" s="27"/>
      <c r="L127" s="27"/>
    </row>
    <row r="128" spans="1:12" x14ac:dyDescent="0.25">
      <c r="A128" s="2" t="s">
        <v>275</v>
      </c>
      <c r="B128" s="2">
        <v>2960</v>
      </c>
      <c r="C128" s="2" t="s">
        <v>276</v>
      </c>
      <c r="D128" s="2" t="s">
        <v>277</v>
      </c>
      <c r="E128" s="34" t="s">
        <v>277</v>
      </c>
      <c r="F128" s="37" t="s">
        <v>276</v>
      </c>
      <c r="G128" s="37" t="s">
        <v>276</v>
      </c>
      <c r="H128" s="36" t="s">
        <v>694</v>
      </c>
      <c r="I128" s="28">
        <v>127</v>
      </c>
      <c r="J128" s="27"/>
      <c r="K128" s="27"/>
      <c r="L128" s="27"/>
    </row>
    <row r="129" spans="1:12" x14ac:dyDescent="0.2">
      <c r="A129" s="2" t="s">
        <v>278</v>
      </c>
      <c r="B129" s="2">
        <v>1864</v>
      </c>
      <c r="C129" s="2" t="s">
        <v>279</v>
      </c>
      <c r="D129" s="2" t="s">
        <v>280</v>
      </c>
      <c r="E129" s="34" t="s">
        <v>280</v>
      </c>
      <c r="F129" s="38"/>
      <c r="G129" s="38"/>
      <c r="H129" s="36" t="s">
        <v>695</v>
      </c>
      <c r="I129" s="28">
        <v>128</v>
      </c>
      <c r="J129" s="27">
        <v>129</v>
      </c>
      <c r="K129" s="27">
        <v>130</v>
      </c>
      <c r="L129" s="27"/>
    </row>
    <row r="130" spans="1:12" x14ac:dyDescent="0.2">
      <c r="A130" s="2" t="s">
        <v>281</v>
      </c>
      <c r="B130" s="2">
        <v>1866</v>
      </c>
      <c r="C130" s="2" t="s">
        <v>282</v>
      </c>
      <c r="D130" s="2" t="s">
        <v>280</v>
      </c>
      <c r="E130" s="34"/>
      <c r="F130" s="38"/>
      <c r="G130" s="38"/>
      <c r="H130" s="40"/>
      <c r="I130" s="28"/>
      <c r="J130" s="27"/>
      <c r="K130" s="27"/>
      <c r="L130" s="27"/>
    </row>
    <row r="131" spans="1:12" x14ac:dyDescent="0.2">
      <c r="A131" s="2" t="s">
        <v>283</v>
      </c>
      <c r="B131" s="2">
        <v>1867</v>
      </c>
      <c r="C131" s="2" t="s">
        <v>284</v>
      </c>
      <c r="D131" s="2" t="s">
        <v>280</v>
      </c>
      <c r="E131" s="41"/>
      <c r="F131" s="42"/>
      <c r="G131" s="42"/>
      <c r="H131" s="43"/>
      <c r="I131" s="29"/>
      <c r="J131" s="30"/>
      <c r="K131" s="30"/>
      <c r="L131" s="30"/>
    </row>
  </sheetData>
  <sortState xmlns:xlrd2="http://schemas.microsoft.com/office/spreadsheetml/2017/richdata2" ref="A112:E128">
    <sortCondition ref="A112:A128"/>
  </sortState>
  <mergeCells count="1">
    <mergeCell ref="I1:L1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27EC-6FA0-4B31-8ED6-F2CAF126082A}">
  <dimension ref="A1:EA136"/>
  <sheetViews>
    <sheetView zoomScale="55" zoomScaleNormal="5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:XFD4"/>
    </sheetView>
  </sheetViews>
  <sheetFormatPr defaultRowHeight="12.75" x14ac:dyDescent="0.2"/>
  <cols>
    <col min="3" max="3" width="31.1640625" customWidth="1"/>
    <col min="4" max="4" width="22" customWidth="1"/>
    <col min="5" max="5" width="19.5" customWidth="1"/>
    <col min="6" max="6" width="8.83203125" customWidth="1"/>
  </cols>
  <sheetData>
    <row r="1" spans="1:131" ht="15" x14ac:dyDescent="0.2">
      <c r="A1" s="2"/>
      <c r="B1" s="2"/>
      <c r="C1" s="2"/>
      <c r="D1" s="2"/>
      <c r="E1" s="2"/>
      <c r="F1" s="2"/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303</v>
      </c>
      <c r="Z1" s="1" t="s">
        <v>304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313</v>
      </c>
      <c r="AJ1" s="1" t="s">
        <v>314</v>
      </c>
      <c r="AK1" s="1" t="s">
        <v>315</v>
      </c>
      <c r="AL1" s="1" t="s">
        <v>316</v>
      </c>
      <c r="AM1" s="1" t="s">
        <v>317</v>
      </c>
      <c r="AN1" s="1" t="s">
        <v>318</v>
      </c>
      <c r="AO1" s="1" t="s">
        <v>319</v>
      </c>
      <c r="AP1" s="1" t="s">
        <v>320</v>
      </c>
      <c r="AQ1" s="1" t="s">
        <v>321</v>
      </c>
      <c r="AR1" s="1" t="s">
        <v>322</v>
      </c>
      <c r="AS1" s="1" t="s">
        <v>323</v>
      </c>
      <c r="AT1" s="1" t="s">
        <v>324</v>
      </c>
      <c r="AU1" s="1" t="s">
        <v>325</v>
      </c>
      <c r="AV1" s="1" t="s">
        <v>326</v>
      </c>
      <c r="AW1" s="1" t="s">
        <v>327</v>
      </c>
      <c r="AX1" s="1" t="s">
        <v>328</v>
      </c>
      <c r="AY1" s="1" t="s">
        <v>329</v>
      </c>
      <c r="AZ1" s="1" t="s">
        <v>330</v>
      </c>
      <c r="BA1" s="1" t="s">
        <v>331</v>
      </c>
      <c r="BB1" s="1" t="s">
        <v>332</v>
      </c>
      <c r="BC1" s="1" t="s">
        <v>333</v>
      </c>
      <c r="BD1" s="1" t="s">
        <v>334</v>
      </c>
      <c r="BE1" s="1" t="s">
        <v>335</v>
      </c>
      <c r="BF1" s="1" t="s">
        <v>336</v>
      </c>
      <c r="BG1" s="1" t="s">
        <v>337</v>
      </c>
      <c r="BH1" s="1" t="s">
        <v>338</v>
      </c>
      <c r="BI1" s="1" t="s">
        <v>339</v>
      </c>
      <c r="BJ1" s="1" t="s">
        <v>340</v>
      </c>
      <c r="BK1" s="1" t="s">
        <v>341</v>
      </c>
      <c r="BL1" s="1" t="s">
        <v>342</v>
      </c>
      <c r="BM1" s="1" t="s">
        <v>343</v>
      </c>
      <c r="BN1" s="1" t="s">
        <v>344</v>
      </c>
      <c r="BO1" s="1" t="s">
        <v>345</v>
      </c>
      <c r="BP1" s="1" t="s">
        <v>346</v>
      </c>
      <c r="BQ1" s="1" t="s">
        <v>347</v>
      </c>
      <c r="BR1" s="1" t="s">
        <v>348</v>
      </c>
      <c r="BS1" s="1" t="s">
        <v>349</v>
      </c>
      <c r="BT1" s="1" t="s">
        <v>350</v>
      </c>
      <c r="BU1" s="1" t="s">
        <v>351</v>
      </c>
      <c r="BV1" s="1" t="s">
        <v>352</v>
      </c>
      <c r="BW1" s="1" t="s">
        <v>353</v>
      </c>
      <c r="BX1" s="1" t="s">
        <v>354</v>
      </c>
      <c r="BY1" s="1" t="s">
        <v>355</v>
      </c>
      <c r="BZ1" s="1" t="s">
        <v>356</v>
      </c>
      <c r="CA1" s="1" t="s">
        <v>357</v>
      </c>
      <c r="CB1" s="1" t="s">
        <v>358</v>
      </c>
      <c r="CC1" s="1" t="s">
        <v>359</v>
      </c>
      <c r="CD1" s="1" t="s">
        <v>360</v>
      </c>
      <c r="CE1" s="1" t="s">
        <v>361</v>
      </c>
      <c r="CF1" s="1" t="s">
        <v>362</v>
      </c>
      <c r="CG1" s="1" t="s">
        <v>363</v>
      </c>
      <c r="CH1" s="1" t="s">
        <v>364</v>
      </c>
      <c r="CI1" s="1" t="s">
        <v>365</v>
      </c>
      <c r="CJ1" s="1" t="s">
        <v>366</v>
      </c>
      <c r="CK1" s="1" t="s">
        <v>367</v>
      </c>
      <c r="CL1" s="1" t="s">
        <v>368</v>
      </c>
      <c r="CM1" s="1" t="s">
        <v>369</v>
      </c>
      <c r="CN1" s="1" t="s">
        <v>370</v>
      </c>
      <c r="CO1" s="1" t="s">
        <v>371</v>
      </c>
      <c r="CP1" s="1" t="s">
        <v>372</v>
      </c>
      <c r="CQ1" s="1" t="s">
        <v>373</v>
      </c>
      <c r="CR1" s="1" t="s">
        <v>374</v>
      </c>
      <c r="CS1" s="1" t="s">
        <v>375</v>
      </c>
      <c r="CT1" s="1" t="s">
        <v>376</v>
      </c>
      <c r="CU1" s="1" t="s">
        <v>377</v>
      </c>
      <c r="CV1" s="1" t="s">
        <v>378</v>
      </c>
      <c r="CW1" s="1" t="s">
        <v>379</v>
      </c>
      <c r="CX1" s="1" t="s">
        <v>380</v>
      </c>
      <c r="CY1" s="1" t="s">
        <v>381</v>
      </c>
      <c r="CZ1" s="1" t="s">
        <v>382</v>
      </c>
      <c r="DA1" s="1" t="s">
        <v>383</v>
      </c>
      <c r="DB1" s="1" t="s">
        <v>384</v>
      </c>
      <c r="DC1" s="1" t="s">
        <v>385</v>
      </c>
      <c r="DD1" s="1" t="s">
        <v>386</v>
      </c>
      <c r="DE1" s="1" t="s">
        <v>387</v>
      </c>
      <c r="DF1" s="1" t="s">
        <v>388</v>
      </c>
      <c r="DG1" s="1" t="s">
        <v>389</v>
      </c>
      <c r="DH1" s="1" t="s">
        <v>390</v>
      </c>
      <c r="DI1" s="1" t="s">
        <v>391</v>
      </c>
      <c r="DJ1" s="1" t="s">
        <v>392</v>
      </c>
      <c r="DK1" s="1" t="s">
        <v>393</v>
      </c>
      <c r="DL1" s="1" t="s">
        <v>394</v>
      </c>
      <c r="DM1" s="1" t="s">
        <v>395</v>
      </c>
      <c r="DN1" s="1" t="s">
        <v>396</v>
      </c>
      <c r="DO1" s="1" t="s">
        <v>397</v>
      </c>
      <c r="DP1" s="1" t="s">
        <v>398</v>
      </c>
      <c r="DQ1" s="1" t="s">
        <v>399</v>
      </c>
      <c r="DR1" s="1" t="s">
        <v>400</v>
      </c>
      <c r="DS1" s="1" t="s">
        <v>401</v>
      </c>
      <c r="DT1" s="1" t="s">
        <v>402</v>
      </c>
      <c r="DU1" s="1" t="s">
        <v>403</v>
      </c>
      <c r="DV1" s="1" t="s">
        <v>404</v>
      </c>
      <c r="DW1" s="16" t="s">
        <v>405</v>
      </c>
      <c r="DX1" s="2" t="s">
        <v>573</v>
      </c>
      <c r="DY1" s="2" t="s">
        <v>575</v>
      </c>
      <c r="DZ1" s="2" t="s">
        <v>578</v>
      </c>
      <c r="EA1" s="2"/>
    </row>
    <row r="2" spans="1:131" ht="90" x14ac:dyDescent="0.25">
      <c r="A2" s="18" t="s">
        <v>0</v>
      </c>
      <c r="B2" s="18" t="s">
        <v>1</v>
      </c>
      <c r="C2" s="18" t="s">
        <v>2</v>
      </c>
      <c r="D2" s="18" t="s">
        <v>3</v>
      </c>
      <c r="E2" s="15" t="s">
        <v>568</v>
      </c>
      <c r="F2" s="15"/>
      <c r="G2" s="7" t="s">
        <v>406</v>
      </c>
      <c r="H2" s="7" t="s">
        <v>407</v>
      </c>
      <c r="I2" s="7" t="s">
        <v>408</v>
      </c>
      <c r="J2" s="7" t="s">
        <v>409</v>
      </c>
      <c r="K2" s="7" t="s">
        <v>410</v>
      </c>
      <c r="L2" s="7" t="s">
        <v>411</v>
      </c>
      <c r="M2" s="7" t="s">
        <v>412</v>
      </c>
      <c r="N2" s="7" t="s">
        <v>413</v>
      </c>
      <c r="O2" s="7" t="s">
        <v>414</v>
      </c>
      <c r="P2" s="7" t="s">
        <v>415</v>
      </c>
      <c r="Q2" s="7" t="s">
        <v>416</v>
      </c>
      <c r="R2" s="7" t="s">
        <v>417</v>
      </c>
      <c r="S2" s="7" t="s">
        <v>418</v>
      </c>
      <c r="T2" s="7" t="s">
        <v>419</v>
      </c>
      <c r="U2" s="7" t="s">
        <v>420</v>
      </c>
      <c r="V2" s="7" t="s">
        <v>421</v>
      </c>
      <c r="W2" s="7" t="s">
        <v>422</v>
      </c>
      <c r="X2" s="7" t="s">
        <v>423</v>
      </c>
      <c r="Y2" s="7" t="s">
        <v>424</v>
      </c>
      <c r="Z2" s="7" t="s">
        <v>425</v>
      </c>
      <c r="AA2" s="7" t="s">
        <v>426</v>
      </c>
      <c r="AB2" s="7" t="s">
        <v>427</v>
      </c>
      <c r="AC2" s="7" t="s">
        <v>428</v>
      </c>
      <c r="AD2" s="7" t="s">
        <v>429</v>
      </c>
      <c r="AE2" s="7" t="s">
        <v>430</v>
      </c>
      <c r="AF2" s="7" t="s">
        <v>431</v>
      </c>
      <c r="AG2" s="7" t="s">
        <v>432</v>
      </c>
      <c r="AH2" s="7" t="s">
        <v>433</v>
      </c>
      <c r="AI2" s="7" t="s">
        <v>434</v>
      </c>
      <c r="AJ2" s="7" t="s">
        <v>435</v>
      </c>
      <c r="AK2" s="7" t="s">
        <v>436</v>
      </c>
      <c r="AL2" s="7" t="s">
        <v>437</v>
      </c>
      <c r="AM2" s="7" t="s">
        <v>438</v>
      </c>
      <c r="AN2" s="7" t="s">
        <v>439</v>
      </c>
      <c r="AO2" s="7" t="s">
        <v>440</v>
      </c>
      <c r="AP2" s="7" t="s">
        <v>441</v>
      </c>
      <c r="AQ2" s="7" t="s">
        <v>442</v>
      </c>
      <c r="AR2" s="7" t="s">
        <v>443</v>
      </c>
      <c r="AS2" s="7" t="s">
        <v>444</v>
      </c>
      <c r="AT2" s="7" t="s">
        <v>445</v>
      </c>
      <c r="AU2" s="7" t="s">
        <v>446</v>
      </c>
      <c r="AV2" s="7" t="s">
        <v>447</v>
      </c>
      <c r="AW2" s="7" t="s">
        <v>448</v>
      </c>
      <c r="AX2" s="7" t="s">
        <v>449</v>
      </c>
      <c r="AY2" s="7" t="s">
        <v>450</v>
      </c>
      <c r="AZ2" s="7" t="s">
        <v>451</v>
      </c>
      <c r="BA2" s="7" t="s">
        <v>452</v>
      </c>
      <c r="BB2" s="7" t="s">
        <v>453</v>
      </c>
      <c r="BC2" s="7" t="s">
        <v>454</v>
      </c>
      <c r="BD2" s="7" t="s">
        <v>455</v>
      </c>
      <c r="BE2" s="7" t="s">
        <v>456</v>
      </c>
      <c r="BF2" s="7" t="s">
        <v>457</v>
      </c>
      <c r="BG2" s="7" t="s">
        <v>458</v>
      </c>
      <c r="BH2" s="7" t="s">
        <v>459</v>
      </c>
      <c r="BI2" s="7" t="s">
        <v>460</v>
      </c>
      <c r="BJ2" s="7" t="s">
        <v>461</v>
      </c>
      <c r="BK2" s="7" t="s">
        <v>462</v>
      </c>
      <c r="BL2" s="7" t="s">
        <v>463</v>
      </c>
      <c r="BM2" s="7" t="s">
        <v>464</v>
      </c>
      <c r="BN2" s="7" t="s">
        <v>465</v>
      </c>
      <c r="BO2" s="7" t="s">
        <v>466</v>
      </c>
      <c r="BP2" s="7" t="s">
        <v>467</v>
      </c>
      <c r="BQ2" s="7" t="s">
        <v>696</v>
      </c>
      <c r="BR2" s="19" t="s">
        <v>469</v>
      </c>
      <c r="BS2" s="19" t="s">
        <v>470</v>
      </c>
      <c r="BT2" s="19" t="s">
        <v>471</v>
      </c>
      <c r="BU2" s="8" t="s">
        <v>472</v>
      </c>
      <c r="BV2" s="8" t="s">
        <v>473</v>
      </c>
      <c r="BW2" s="8" t="s">
        <v>474</v>
      </c>
      <c r="BX2" s="8" t="s">
        <v>475</v>
      </c>
      <c r="BY2" s="8" t="s">
        <v>476</v>
      </c>
      <c r="BZ2" s="8" t="s">
        <v>477</v>
      </c>
      <c r="CA2" s="8" t="s">
        <v>581</v>
      </c>
      <c r="CB2" s="8" t="s">
        <v>479</v>
      </c>
      <c r="CC2" s="8" t="s">
        <v>480</v>
      </c>
      <c r="CD2" s="8" t="s">
        <v>481</v>
      </c>
      <c r="CE2" s="8" t="s">
        <v>482</v>
      </c>
      <c r="CF2" s="8" t="s">
        <v>483</v>
      </c>
      <c r="CG2" s="8" t="s">
        <v>484</v>
      </c>
      <c r="CH2" s="9" t="s">
        <v>485</v>
      </c>
      <c r="CI2" s="9" t="s">
        <v>486</v>
      </c>
      <c r="CJ2" s="9" t="s">
        <v>487</v>
      </c>
      <c r="CK2" s="9" t="s">
        <v>488</v>
      </c>
      <c r="CL2" s="9" t="s">
        <v>489</v>
      </c>
      <c r="CM2" s="10" t="s">
        <v>490</v>
      </c>
      <c r="CN2" s="10" t="s">
        <v>491</v>
      </c>
      <c r="CO2" s="10" t="s">
        <v>492</v>
      </c>
      <c r="CP2" s="10" t="s">
        <v>493</v>
      </c>
      <c r="CQ2" s="10" t="s">
        <v>494</v>
      </c>
      <c r="CR2" s="10" t="s">
        <v>495</v>
      </c>
      <c r="CS2" s="10" t="s">
        <v>496</v>
      </c>
      <c r="CT2" s="10" t="s">
        <v>497</v>
      </c>
      <c r="CU2" s="10" t="s">
        <v>498</v>
      </c>
      <c r="CV2" s="10" t="s">
        <v>499</v>
      </c>
      <c r="CW2" s="10" t="s">
        <v>500</v>
      </c>
      <c r="CX2" s="10" t="s">
        <v>501</v>
      </c>
      <c r="CY2" s="10" t="s">
        <v>502</v>
      </c>
      <c r="CZ2" s="10" t="s">
        <v>503</v>
      </c>
      <c r="DA2" s="10" t="s">
        <v>504</v>
      </c>
      <c r="DB2" s="10" t="s">
        <v>505</v>
      </c>
      <c r="DC2" s="10" t="s">
        <v>506</v>
      </c>
      <c r="DD2" s="10" t="s">
        <v>507</v>
      </c>
      <c r="DE2" s="10" t="s">
        <v>508</v>
      </c>
      <c r="DF2" s="11" t="s">
        <v>509</v>
      </c>
      <c r="DG2" s="11" t="s">
        <v>510</v>
      </c>
      <c r="DH2" s="11" t="s">
        <v>511</v>
      </c>
      <c r="DI2" s="11" t="s">
        <v>512</v>
      </c>
      <c r="DJ2" s="11" t="s">
        <v>513</v>
      </c>
      <c r="DK2" s="11" t="s">
        <v>514</v>
      </c>
      <c r="DL2" s="11" t="s">
        <v>515</v>
      </c>
      <c r="DM2" s="11" t="s">
        <v>516</v>
      </c>
      <c r="DN2" s="11" t="s">
        <v>517</v>
      </c>
      <c r="DO2" s="11" t="s">
        <v>518</v>
      </c>
      <c r="DP2" s="11" t="s">
        <v>519</v>
      </c>
      <c r="DQ2" s="11" t="s">
        <v>520</v>
      </c>
      <c r="DR2" s="11" t="s">
        <v>521</v>
      </c>
      <c r="DS2" s="11" t="s">
        <v>522</v>
      </c>
      <c r="DT2" s="10" t="s">
        <v>523</v>
      </c>
      <c r="DU2" s="10" t="s">
        <v>524</v>
      </c>
      <c r="DV2" s="10" t="s">
        <v>525</v>
      </c>
      <c r="DW2" s="17" t="s">
        <v>526</v>
      </c>
      <c r="DX2" s="1" t="s">
        <v>574</v>
      </c>
      <c r="DY2" s="1" t="s">
        <v>576</v>
      </c>
      <c r="DZ2" s="1" t="s">
        <v>579</v>
      </c>
      <c r="EA2" s="1"/>
    </row>
    <row r="3" spans="1:131" ht="15" x14ac:dyDescent="0.25">
      <c r="A3" s="18"/>
      <c r="B3" s="18"/>
      <c r="C3" s="18"/>
      <c r="D3" s="18"/>
      <c r="E3" s="6"/>
      <c r="F3" s="15"/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0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1</v>
      </c>
      <c r="BH3" s="2">
        <v>0</v>
      </c>
      <c r="BI3" s="2">
        <v>0</v>
      </c>
      <c r="BJ3" s="2">
        <v>1</v>
      </c>
      <c r="BK3" s="2">
        <v>0</v>
      </c>
      <c r="BL3" s="2">
        <v>0</v>
      </c>
      <c r="BM3" s="2">
        <v>1</v>
      </c>
      <c r="BN3" s="2">
        <v>1</v>
      </c>
      <c r="BO3" s="2">
        <v>0</v>
      </c>
      <c r="BP3" s="2">
        <v>0</v>
      </c>
      <c r="BQ3" s="1">
        <v>1</v>
      </c>
      <c r="BR3" s="1">
        <v>0</v>
      </c>
      <c r="BS3" s="1">
        <v>1</v>
      </c>
      <c r="BT3" s="1">
        <v>0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0</v>
      </c>
      <c r="CA3" s="1">
        <v>0</v>
      </c>
      <c r="CB3" s="1">
        <v>1</v>
      </c>
      <c r="CC3" s="1">
        <v>1</v>
      </c>
      <c r="CD3" s="1">
        <v>0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0</v>
      </c>
      <c r="CL3" s="1">
        <v>1</v>
      </c>
      <c r="CM3" s="1">
        <v>1</v>
      </c>
      <c r="CN3" s="1">
        <v>0</v>
      </c>
      <c r="CO3" s="1">
        <v>1</v>
      </c>
      <c r="CP3" s="1">
        <v>0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0</v>
      </c>
      <c r="CX3" s="1">
        <v>0</v>
      </c>
      <c r="CY3" s="1">
        <v>0</v>
      </c>
      <c r="CZ3" s="1">
        <v>0</v>
      </c>
      <c r="DA3" s="1">
        <v>1</v>
      </c>
      <c r="DB3" s="1">
        <v>0</v>
      </c>
      <c r="DC3" s="1">
        <v>1</v>
      </c>
      <c r="DD3" s="1">
        <v>0</v>
      </c>
      <c r="DE3" s="1">
        <v>0</v>
      </c>
      <c r="DF3" s="1">
        <v>1</v>
      </c>
      <c r="DG3" s="1">
        <v>0</v>
      </c>
      <c r="DH3" s="1">
        <v>1</v>
      </c>
      <c r="DI3" s="1">
        <v>0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0</v>
      </c>
      <c r="DQ3" s="1">
        <v>0</v>
      </c>
      <c r="DR3" s="1">
        <v>0</v>
      </c>
      <c r="DS3" s="1">
        <v>0</v>
      </c>
      <c r="DT3" s="1">
        <v>1</v>
      </c>
      <c r="DU3" s="1">
        <v>1</v>
      </c>
      <c r="DV3" s="1">
        <v>1</v>
      </c>
      <c r="DW3" s="16">
        <v>1</v>
      </c>
      <c r="DX3" s="1"/>
      <c r="DY3" s="1"/>
      <c r="DZ3" s="1"/>
      <c r="EA3" s="1"/>
    </row>
    <row r="4" spans="1:131" ht="15" x14ac:dyDescent="0.2">
      <c r="A4" s="2" t="s">
        <v>4</v>
      </c>
      <c r="B4" s="2">
        <v>2805</v>
      </c>
      <c r="C4" s="2" t="s">
        <v>5</v>
      </c>
      <c r="D4" s="2" t="s">
        <v>6</v>
      </c>
      <c r="E4" s="2" t="s">
        <v>531</v>
      </c>
      <c r="F4" s="2">
        <v>1</v>
      </c>
      <c r="G4" s="3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4"/>
      <c r="DX4" s="2"/>
      <c r="DY4" s="2"/>
      <c r="DZ4" s="2"/>
      <c r="EA4" s="2">
        <f>SUM(G4:DZ4)</f>
        <v>1</v>
      </c>
    </row>
    <row r="5" spans="1:131" ht="15" x14ac:dyDescent="0.2">
      <c r="A5" s="2" t="s">
        <v>7</v>
      </c>
      <c r="B5" s="2">
        <v>2511</v>
      </c>
      <c r="C5" s="2" t="s">
        <v>8</v>
      </c>
      <c r="D5" s="2" t="s">
        <v>6</v>
      </c>
      <c r="E5" s="2" t="s">
        <v>532</v>
      </c>
      <c r="F5" s="2">
        <v>1</v>
      </c>
      <c r="G5" s="3"/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4"/>
      <c r="DX5" s="2"/>
      <c r="DY5" s="2"/>
      <c r="DZ5" s="2"/>
      <c r="EA5" s="2">
        <f t="shared" ref="EA5:EA68" si="0">SUM(G5:DZ5)</f>
        <v>1</v>
      </c>
    </row>
    <row r="6" spans="1:131" ht="15" x14ac:dyDescent="0.2">
      <c r="A6" s="2" t="s">
        <v>9</v>
      </c>
      <c r="B6" s="2">
        <v>2513</v>
      </c>
      <c r="C6" s="2" t="s">
        <v>10</v>
      </c>
      <c r="D6" s="2" t="s">
        <v>6</v>
      </c>
      <c r="E6" s="2" t="s">
        <v>529</v>
      </c>
      <c r="F6" s="2">
        <v>1</v>
      </c>
      <c r="G6" s="3"/>
      <c r="H6" s="2"/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4"/>
      <c r="DX6" s="2"/>
      <c r="DY6" s="2"/>
      <c r="DZ6" s="2"/>
      <c r="EA6" s="2">
        <f t="shared" si="0"/>
        <v>1</v>
      </c>
    </row>
    <row r="7" spans="1:131" ht="15" x14ac:dyDescent="0.2">
      <c r="A7" s="2" t="s">
        <v>11</v>
      </c>
      <c r="B7" s="2">
        <v>2514</v>
      </c>
      <c r="C7" s="2" t="s">
        <v>12</v>
      </c>
      <c r="D7" s="2" t="s">
        <v>6</v>
      </c>
      <c r="E7" s="2" t="s">
        <v>527</v>
      </c>
      <c r="F7" s="2">
        <v>1</v>
      </c>
      <c r="G7" s="3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4"/>
      <c r="DX7" s="2"/>
      <c r="DY7" s="2"/>
      <c r="DZ7" s="2"/>
      <c r="EA7" s="2">
        <f t="shared" si="0"/>
        <v>1</v>
      </c>
    </row>
    <row r="8" spans="1:131" ht="15" x14ac:dyDescent="0.2">
      <c r="A8" s="2" t="s">
        <v>13</v>
      </c>
      <c r="B8" s="2">
        <v>2515</v>
      </c>
      <c r="C8" s="2" t="s">
        <v>14</v>
      </c>
      <c r="D8" s="2" t="s">
        <v>6</v>
      </c>
      <c r="E8" s="2"/>
      <c r="F8" s="2">
        <v>0</v>
      </c>
      <c r="G8" s="3"/>
      <c r="H8" s="2"/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4"/>
      <c r="DX8" s="2"/>
      <c r="DY8" s="2"/>
      <c r="DZ8" s="2"/>
      <c r="EA8" s="2">
        <f t="shared" si="0"/>
        <v>1</v>
      </c>
    </row>
    <row r="9" spans="1:131" ht="15" x14ac:dyDescent="0.2">
      <c r="A9" s="2" t="s">
        <v>15</v>
      </c>
      <c r="B9" s="2">
        <v>2516</v>
      </c>
      <c r="C9" s="2" t="s">
        <v>16</v>
      </c>
      <c r="D9" s="2" t="s">
        <v>6</v>
      </c>
      <c r="E9" s="2"/>
      <c r="F9" s="2">
        <v>0</v>
      </c>
      <c r="G9" s="3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4"/>
      <c r="DX9" s="2"/>
      <c r="DY9" s="2"/>
      <c r="DZ9" s="2"/>
      <c r="EA9" s="2">
        <f t="shared" si="0"/>
        <v>1</v>
      </c>
    </row>
    <row r="10" spans="1:131" ht="15" x14ac:dyDescent="0.2">
      <c r="A10" s="2" t="s">
        <v>17</v>
      </c>
      <c r="B10" s="2">
        <v>2517</v>
      </c>
      <c r="C10" s="2" t="s">
        <v>18</v>
      </c>
      <c r="D10" s="2" t="s">
        <v>6</v>
      </c>
      <c r="E10" s="2" t="s">
        <v>528</v>
      </c>
      <c r="F10" s="2">
        <v>1</v>
      </c>
      <c r="G10" s="3"/>
      <c r="H10" s="2"/>
      <c r="I10" s="2"/>
      <c r="J10" s="2"/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4"/>
      <c r="DX10" s="2"/>
      <c r="DY10" s="2"/>
      <c r="DZ10" s="2"/>
      <c r="EA10" s="2">
        <f t="shared" si="0"/>
        <v>1</v>
      </c>
    </row>
    <row r="11" spans="1:131" ht="15" x14ac:dyDescent="0.2">
      <c r="A11" s="2" t="s">
        <v>19</v>
      </c>
      <c r="B11" s="2">
        <v>2518</v>
      </c>
      <c r="C11" s="2" t="s">
        <v>20</v>
      </c>
      <c r="D11" s="2" t="s">
        <v>6</v>
      </c>
      <c r="E11" s="2" t="s">
        <v>557</v>
      </c>
      <c r="F11" s="2">
        <v>1</v>
      </c>
      <c r="G11" s="3"/>
      <c r="H11" s="2"/>
      <c r="I11" s="2"/>
      <c r="J11" s="2"/>
      <c r="K11" s="2"/>
      <c r="L11" s="2"/>
      <c r="M11" s="2"/>
      <c r="N11" s="2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4"/>
      <c r="DX11" s="2"/>
      <c r="DY11" s="2"/>
      <c r="DZ11" s="2"/>
      <c r="EA11" s="2">
        <f t="shared" si="0"/>
        <v>1</v>
      </c>
    </row>
    <row r="12" spans="1:131" ht="15" x14ac:dyDescent="0.2">
      <c r="A12" s="2" t="s">
        <v>21</v>
      </c>
      <c r="B12" s="2">
        <v>2520</v>
      </c>
      <c r="C12" s="2" t="s">
        <v>22</v>
      </c>
      <c r="D12" s="2" t="s">
        <v>6</v>
      </c>
      <c r="E12" s="2" t="s">
        <v>565</v>
      </c>
      <c r="F12" s="2">
        <v>1</v>
      </c>
      <c r="G12" s="3"/>
      <c r="H12" s="2"/>
      <c r="I12" s="2"/>
      <c r="J12" s="2"/>
      <c r="K12" s="2"/>
      <c r="L12" s="2"/>
      <c r="M12" s="2"/>
      <c r="N12" s="2"/>
      <c r="O12" s="2"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4"/>
      <c r="DX12" s="2"/>
      <c r="DY12" s="2"/>
      <c r="DZ12" s="2"/>
      <c r="EA12" s="2">
        <f t="shared" si="0"/>
        <v>1</v>
      </c>
    </row>
    <row r="13" spans="1:131" ht="15" x14ac:dyDescent="0.2">
      <c r="A13" s="2" t="s">
        <v>23</v>
      </c>
      <c r="B13" s="2">
        <v>2531</v>
      </c>
      <c r="C13" s="2" t="s">
        <v>24</v>
      </c>
      <c r="D13" s="2" t="s">
        <v>25</v>
      </c>
      <c r="E13" s="2" t="s">
        <v>530</v>
      </c>
      <c r="F13" s="2">
        <v>1</v>
      </c>
      <c r="G13" s="3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4"/>
      <c r="DX13" s="2"/>
      <c r="DY13" s="2"/>
      <c r="DZ13" s="2"/>
      <c r="EA13" s="2">
        <f t="shared" si="0"/>
        <v>1</v>
      </c>
    </row>
    <row r="14" spans="1:131" ht="15" x14ac:dyDescent="0.2">
      <c r="A14" s="2" t="s">
        <v>26</v>
      </c>
      <c r="B14" s="2">
        <v>2532</v>
      </c>
      <c r="C14" s="2" t="s">
        <v>27</v>
      </c>
      <c r="D14" s="2" t="s">
        <v>25</v>
      </c>
      <c r="E14" s="2"/>
      <c r="F14" s="2">
        <v>0</v>
      </c>
      <c r="G14" s="3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4"/>
      <c r="DX14" s="2"/>
      <c r="DY14" s="2"/>
      <c r="DZ14" s="2"/>
      <c r="EA14" s="2">
        <f t="shared" si="0"/>
        <v>1</v>
      </c>
    </row>
    <row r="15" spans="1:131" ht="15" x14ac:dyDescent="0.2">
      <c r="A15" s="2" t="s">
        <v>28</v>
      </c>
      <c r="B15" s="2">
        <v>2533</v>
      </c>
      <c r="C15" s="2" t="s">
        <v>29</v>
      </c>
      <c r="D15" s="2" t="s">
        <v>25</v>
      </c>
      <c r="E15" s="2"/>
      <c r="F15" s="2">
        <v>0</v>
      </c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4"/>
      <c r="DX15" s="2"/>
      <c r="DY15" s="2"/>
      <c r="DZ15" s="2"/>
      <c r="EA15" s="2">
        <f t="shared" si="0"/>
        <v>1</v>
      </c>
    </row>
    <row r="16" spans="1:131" ht="15" x14ac:dyDescent="0.2">
      <c r="A16" s="2" t="s">
        <v>30</v>
      </c>
      <c r="B16" s="2">
        <v>2534</v>
      </c>
      <c r="C16" s="2" t="s">
        <v>31</v>
      </c>
      <c r="D16" s="2" t="s">
        <v>25</v>
      </c>
      <c r="E16" s="2" t="s">
        <v>577</v>
      </c>
      <c r="F16" s="2">
        <v>1</v>
      </c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4"/>
      <c r="DX16" s="2"/>
      <c r="DY16" s="2"/>
      <c r="DZ16" s="2"/>
      <c r="EA16" s="2">
        <f t="shared" si="0"/>
        <v>1</v>
      </c>
    </row>
    <row r="17" spans="1:131" ht="15" x14ac:dyDescent="0.2">
      <c r="A17" s="2" t="s">
        <v>32</v>
      </c>
      <c r="B17" s="2">
        <v>2535</v>
      </c>
      <c r="C17" s="2" t="s">
        <v>33</v>
      </c>
      <c r="D17" s="2" t="s">
        <v>25</v>
      </c>
      <c r="E17" s="2"/>
      <c r="F17" s="2">
        <v>0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4"/>
      <c r="DX17" s="2"/>
      <c r="DY17" s="2"/>
      <c r="DZ17" s="2"/>
      <c r="EA17" s="2">
        <f t="shared" si="0"/>
        <v>1</v>
      </c>
    </row>
    <row r="18" spans="1:131" ht="15" x14ac:dyDescent="0.2">
      <c r="A18" s="2" t="s">
        <v>34</v>
      </c>
      <c r="B18" s="2">
        <v>2536</v>
      </c>
      <c r="C18" s="2" t="s">
        <v>35</v>
      </c>
      <c r="D18" s="2" t="s">
        <v>36</v>
      </c>
      <c r="E18" s="2" t="s">
        <v>533</v>
      </c>
      <c r="F18" s="2">
        <v>1</v>
      </c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4"/>
      <c r="DX18" s="2"/>
      <c r="DY18" s="2"/>
      <c r="DZ18" s="2"/>
      <c r="EA18" s="2">
        <f t="shared" si="0"/>
        <v>1</v>
      </c>
    </row>
    <row r="19" spans="1:131" ht="15" x14ac:dyDescent="0.2">
      <c r="A19" s="2" t="s">
        <v>37</v>
      </c>
      <c r="B19" s="2">
        <v>2537</v>
      </c>
      <c r="C19" s="2" t="s">
        <v>38</v>
      </c>
      <c r="D19" s="2" t="s">
        <v>36</v>
      </c>
      <c r="E19" s="2" t="s">
        <v>534</v>
      </c>
      <c r="F19" s="2">
        <v>1</v>
      </c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4"/>
      <c r="DX19" s="2"/>
      <c r="DY19" s="2"/>
      <c r="DZ19" s="2"/>
      <c r="EA19" s="2">
        <f t="shared" si="0"/>
        <v>1</v>
      </c>
    </row>
    <row r="20" spans="1:131" ht="15" x14ac:dyDescent="0.2">
      <c r="A20" s="2" t="s">
        <v>39</v>
      </c>
      <c r="B20" s="2">
        <v>2546</v>
      </c>
      <c r="C20" s="2" t="s">
        <v>40</v>
      </c>
      <c r="D20" s="2" t="s">
        <v>41</v>
      </c>
      <c r="E20" s="2" t="s">
        <v>40</v>
      </c>
      <c r="F20" s="2">
        <v>1</v>
      </c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4"/>
      <c r="DX20" s="2"/>
      <c r="DY20" s="2"/>
      <c r="DZ20" s="2"/>
      <c r="EA20" s="2">
        <f t="shared" si="0"/>
        <v>1</v>
      </c>
    </row>
    <row r="21" spans="1:131" ht="15" x14ac:dyDescent="0.2">
      <c r="A21" s="2" t="s">
        <v>42</v>
      </c>
      <c r="B21" s="2">
        <v>2547</v>
      </c>
      <c r="C21" s="2" t="s">
        <v>43</v>
      </c>
      <c r="D21" s="2" t="s">
        <v>41</v>
      </c>
      <c r="E21" s="2"/>
      <c r="F21" s="2">
        <v>0</v>
      </c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4"/>
      <c r="DX21" s="2"/>
      <c r="DY21" s="2"/>
      <c r="DZ21" s="2"/>
      <c r="EA21" s="2">
        <f t="shared" si="0"/>
        <v>1</v>
      </c>
    </row>
    <row r="22" spans="1:131" ht="15" x14ac:dyDescent="0.2">
      <c r="A22" s="2" t="s">
        <v>44</v>
      </c>
      <c r="B22" s="2">
        <v>2549</v>
      </c>
      <c r="C22" s="2" t="s">
        <v>45</v>
      </c>
      <c r="D22" s="2" t="s">
        <v>41</v>
      </c>
      <c r="E22" s="2"/>
      <c r="F22" s="2">
        <v>0</v>
      </c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4"/>
      <c r="DX22" s="2"/>
      <c r="DY22" s="2"/>
      <c r="DZ22" s="2"/>
      <c r="EA22" s="2">
        <f t="shared" si="0"/>
        <v>1</v>
      </c>
    </row>
    <row r="23" spans="1:131" ht="15" x14ac:dyDescent="0.2">
      <c r="A23" s="2" t="s">
        <v>46</v>
      </c>
      <c r="B23" s="2">
        <v>2551</v>
      </c>
      <c r="C23" s="2" t="s">
        <v>47</v>
      </c>
      <c r="D23" s="2" t="s">
        <v>41</v>
      </c>
      <c r="E23" s="2"/>
      <c r="F23" s="2">
        <v>0</v>
      </c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4"/>
      <c r="DX23" s="2"/>
      <c r="DY23" s="2"/>
      <c r="DZ23" s="2"/>
      <c r="EA23" s="2">
        <f t="shared" si="0"/>
        <v>1</v>
      </c>
    </row>
    <row r="24" spans="1:131" ht="15" x14ac:dyDescent="0.2">
      <c r="A24" s="2" t="s">
        <v>48</v>
      </c>
      <c r="B24" s="2">
        <v>2555</v>
      </c>
      <c r="C24" s="2" t="s">
        <v>49</v>
      </c>
      <c r="D24" s="2" t="s">
        <v>50</v>
      </c>
      <c r="E24" s="2" t="s">
        <v>554</v>
      </c>
      <c r="F24" s="2">
        <v>1</v>
      </c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4"/>
      <c r="DX24" s="2"/>
      <c r="DY24" s="2"/>
      <c r="DZ24" s="2"/>
      <c r="EA24" s="2">
        <f t="shared" si="0"/>
        <v>1</v>
      </c>
    </row>
    <row r="25" spans="1:131" ht="15" x14ac:dyDescent="0.2">
      <c r="A25" s="2" t="s">
        <v>51</v>
      </c>
      <c r="B25" s="2">
        <v>2556</v>
      </c>
      <c r="C25" s="2" t="s">
        <v>52</v>
      </c>
      <c r="D25" s="2" t="s">
        <v>50</v>
      </c>
      <c r="E25" s="2" t="s">
        <v>535</v>
      </c>
      <c r="F25" s="2">
        <v>1</v>
      </c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1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4"/>
      <c r="DX25" s="2"/>
      <c r="DY25" s="2"/>
      <c r="DZ25" s="2"/>
      <c r="EA25" s="2">
        <f t="shared" si="0"/>
        <v>1</v>
      </c>
    </row>
    <row r="26" spans="1:131" ht="15" x14ac:dyDescent="0.2">
      <c r="A26" s="2" t="s">
        <v>53</v>
      </c>
      <c r="B26" s="2">
        <v>2557</v>
      </c>
      <c r="C26" s="2" t="s">
        <v>54</v>
      </c>
      <c r="D26" s="2" t="s">
        <v>50</v>
      </c>
      <c r="E26" s="2" t="s">
        <v>536</v>
      </c>
      <c r="F26" s="2">
        <v>1</v>
      </c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>
        <v>1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4"/>
      <c r="DX26" s="2"/>
      <c r="DY26" s="2"/>
      <c r="DZ26" s="2"/>
      <c r="EA26" s="2">
        <f t="shared" si="0"/>
        <v>1</v>
      </c>
    </row>
    <row r="27" spans="1:131" ht="15" x14ac:dyDescent="0.2">
      <c r="A27" s="2" t="s">
        <v>55</v>
      </c>
      <c r="B27" s="2">
        <v>2558</v>
      </c>
      <c r="C27" s="2" t="s">
        <v>56</v>
      </c>
      <c r="D27" s="2" t="s">
        <v>50</v>
      </c>
      <c r="E27" s="2" t="s">
        <v>537</v>
      </c>
      <c r="F27" s="2">
        <v>1</v>
      </c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>
        <v>1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4"/>
      <c r="DX27" s="2"/>
      <c r="DY27" s="2"/>
      <c r="DZ27" s="2"/>
      <c r="EA27" s="2">
        <f t="shared" si="0"/>
        <v>1</v>
      </c>
    </row>
    <row r="28" spans="1:131" ht="15" x14ac:dyDescent="0.2">
      <c r="A28" s="2" t="s">
        <v>57</v>
      </c>
      <c r="B28" s="2">
        <v>328</v>
      </c>
      <c r="C28" s="2" t="s">
        <v>58</v>
      </c>
      <c r="D28" s="2" t="s">
        <v>50</v>
      </c>
      <c r="E28" s="2"/>
      <c r="F28" s="2">
        <v>0</v>
      </c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1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4"/>
      <c r="DX28" s="2"/>
      <c r="DY28" s="2"/>
      <c r="DZ28" s="2"/>
      <c r="EA28" s="2">
        <f t="shared" si="0"/>
        <v>1</v>
      </c>
    </row>
    <row r="29" spans="1:131" ht="15" x14ac:dyDescent="0.2">
      <c r="A29" s="2" t="s">
        <v>59</v>
      </c>
      <c r="B29" s="2">
        <v>2560</v>
      </c>
      <c r="C29" s="2" t="s">
        <v>60</v>
      </c>
      <c r="D29" s="2" t="s">
        <v>50</v>
      </c>
      <c r="E29" s="2" t="s">
        <v>538</v>
      </c>
      <c r="F29" s="2">
        <v>1</v>
      </c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4"/>
      <c r="DX29" s="2"/>
      <c r="DY29" s="2"/>
      <c r="DZ29" s="2"/>
      <c r="EA29" s="2">
        <f t="shared" si="0"/>
        <v>1</v>
      </c>
    </row>
    <row r="30" spans="1:131" ht="15" x14ac:dyDescent="0.2">
      <c r="A30" s="2" t="s">
        <v>61</v>
      </c>
      <c r="B30" s="2">
        <v>2561</v>
      </c>
      <c r="C30" s="2" t="s">
        <v>62</v>
      </c>
      <c r="D30" s="2" t="s">
        <v>50</v>
      </c>
      <c r="E30" s="2" t="s">
        <v>539</v>
      </c>
      <c r="F30" s="2">
        <v>1</v>
      </c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>
        <v>1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4"/>
      <c r="DX30" s="2"/>
      <c r="DY30" s="2"/>
      <c r="DZ30" s="2"/>
      <c r="EA30" s="2">
        <f t="shared" si="0"/>
        <v>1</v>
      </c>
    </row>
    <row r="31" spans="1:131" ht="15" x14ac:dyDescent="0.2">
      <c r="A31" s="2" t="s">
        <v>63</v>
      </c>
      <c r="B31" s="2">
        <v>254</v>
      </c>
      <c r="C31" s="2" t="s">
        <v>64</v>
      </c>
      <c r="D31" s="2" t="s">
        <v>50</v>
      </c>
      <c r="E31" s="2"/>
      <c r="F31" s="2">
        <v>0</v>
      </c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1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4"/>
      <c r="DX31" s="2"/>
      <c r="DY31" s="2"/>
      <c r="DZ31" s="2"/>
      <c r="EA31" s="2">
        <f t="shared" si="0"/>
        <v>1</v>
      </c>
    </row>
    <row r="32" spans="1:131" ht="15" x14ac:dyDescent="0.2">
      <c r="A32" s="2" t="s">
        <v>65</v>
      </c>
      <c r="B32" s="2">
        <v>2563</v>
      </c>
      <c r="C32" s="2" t="s">
        <v>66</v>
      </c>
      <c r="D32" s="2" t="s">
        <v>50</v>
      </c>
      <c r="E32" s="2"/>
      <c r="F32" s="2">
        <v>0</v>
      </c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4"/>
      <c r="DX32" s="2"/>
      <c r="DY32" s="2"/>
      <c r="DZ32" s="2"/>
      <c r="EA32" s="2">
        <f t="shared" si="0"/>
        <v>1</v>
      </c>
    </row>
    <row r="33" spans="1:131" ht="15" x14ac:dyDescent="0.2">
      <c r="A33" s="2" t="s">
        <v>67</v>
      </c>
      <c r="B33" s="2">
        <v>2570</v>
      </c>
      <c r="C33" s="2" t="s">
        <v>68</v>
      </c>
      <c r="D33" s="2" t="s">
        <v>50</v>
      </c>
      <c r="E33" s="2" t="s">
        <v>580</v>
      </c>
      <c r="F33" s="2">
        <v>1</v>
      </c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>
        <v>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4"/>
      <c r="DX33" s="2"/>
      <c r="DY33" s="2"/>
      <c r="DZ33" s="2"/>
      <c r="EA33" s="2">
        <f t="shared" si="0"/>
        <v>1</v>
      </c>
    </row>
    <row r="34" spans="1:131" ht="15" x14ac:dyDescent="0.2">
      <c r="A34" s="2" t="s">
        <v>69</v>
      </c>
      <c r="B34" s="2">
        <v>2601</v>
      </c>
      <c r="C34" s="2" t="s">
        <v>70</v>
      </c>
      <c r="D34" s="2" t="s">
        <v>41</v>
      </c>
      <c r="E34" s="2" t="s">
        <v>561</v>
      </c>
      <c r="F34" s="2">
        <v>1</v>
      </c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1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4"/>
      <c r="DX34" s="2"/>
      <c r="DY34" s="2"/>
      <c r="DZ34" s="2"/>
      <c r="EA34" s="2">
        <f t="shared" si="0"/>
        <v>1</v>
      </c>
    </row>
    <row r="35" spans="1:131" ht="15" x14ac:dyDescent="0.2">
      <c r="A35" s="2" t="s">
        <v>71</v>
      </c>
      <c r="B35" s="2">
        <v>2602</v>
      </c>
      <c r="C35" s="2" t="s">
        <v>72</v>
      </c>
      <c r="D35" s="2" t="s">
        <v>41</v>
      </c>
      <c r="E35" s="2"/>
      <c r="F35" s="2">
        <v>0</v>
      </c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1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4"/>
      <c r="DX35" s="2"/>
      <c r="DY35" s="2"/>
      <c r="DZ35" s="2"/>
      <c r="EA35" s="2">
        <f t="shared" si="0"/>
        <v>1</v>
      </c>
    </row>
    <row r="36" spans="1:131" ht="15" x14ac:dyDescent="0.2">
      <c r="A36" s="2" t="s">
        <v>73</v>
      </c>
      <c r="B36" s="2">
        <v>2605</v>
      </c>
      <c r="C36" s="2" t="s">
        <v>74</v>
      </c>
      <c r="D36" s="2" t="s">
        <v>41</v>
      </c>
      <c r="E36" s="2" t="s">
        <v>566</v>
      </c>
      <c r="F36" s="2">
        <v>1</v>
      </c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4"/>
      <c r="DX36" s="2"/>
      <c r="DY36" s="2"/>
      <c r="DZ36" s="2"/>
      <c r="EA36" s="2">
        <f t="shared" si="0"/>
        <v>1</v>
      </c>
    </row>
    <row r="37" spans="1:131" ht="15" x14ac:dyDescent="0.2">
      <c r="A37" s="2" t="s">
        <v>75</v>
      </c>
      <c r="B37" s="2">
        <v>2611</v>
      </c>
      <c r="C37" s="2" t="s">
        <v>76</v>
      </c>
      <c r="D37" s="2" t="s">
        <v>41</v>
      </c>
      <c r="E37" s="2" t="s">
        <v>76</v>
      </c>
      <c r="F37" s="2">
        <v>1</v>
      </c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4"/>
      <c r="DX37" s="2"/>
      <c r="DY37" s="2"/>
      <c r="DZ37" s="2"/>
      <c r="EA37" s="2">
        <f t="shared" si="0"/>
        <v>1</v>
      </c>
    </row>
    <row r="38" spans="1:131" ht="15" x14ac:dyDescent="0.2">
      <c r="A38" s="2" t="s">
        <v>77</v>
      </c>
      <c r="B38" s="2">
        <v>2612</v>
      </c>
      <c r="C38" s="2" t="s">
        <v>78</v>
      </c>
      <c r="D38" s="2" t="s">
        <v>41</v>
      </c>
      <c r="E38" s="2"/>
      <c r="F38" s="2">
        <v>0</v>
      </c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4"/>
      <c r="DX38" s="2"/>
      <c r="DY38" s="2"/>
      <c r="DZ38" s="2"/>
      <c r="EA38" s="2">
        <f t="shared" si="0"/>
        <v>1</v>
      </c>
    </row>
    <row r="39" spans="1:131" ht="15" x14ac:dyDescent="0.2">
      <c r="A39" s="2" t="s">
        <v>79</v>
      </c>
      <c r="B39" s="2">
        <v>2613</v>
      </c>
      <c r="C39" s="2" t="s">
        <v>80</v>
      </c>
      <c r="D39" s="2" t="s">
        <v>41</v>
      </c>
      <c r="E39" s="2" t="s">
        <v>562</v>
      </c>
      <c r="F39" s="2">
        <v>1</v>
      </c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4"/>
      <c r="DX39" s="2"/>
      <c r="DY39" s="2"/>
      <c r="DZ39" s="2"/>
      <c r="EA39" s="2">
        <f t="shared" si="0"/>
        <v>1</v>
      </c>
    </row>
    <row r="40" spans="1:131" ht="15" x14ac:dyDescent="0.2">
      <c r="A40" s="2" t="s">
        <v>81</v>
      </c>
      <c r="B40" s="2">
        <v>2614</v>
      </c>
      <c r="C40" s="2" t="s">
        <v>82</v>
      </c>
      <c r="D40" s="2" t="s">
        <v>41</v>
      </c>
      <c r="E40" s="2" t="s">
        <v>563</v>
      </c>
      <c r="F40" s="2">
        <v>1</v>
      </c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4"/>
      <c r="DX40" s="2"/>
      <c r="DY40" s="2"/>
      <c r="DZ40" s="2"/>
      <c r="EA40" s="2">
        <f t="shared" si="0"/>
        <v>1</v>
      </c>
    </row>
    <row r="41" spans="1:131" ht="15" x14ac:dyDescent="0.2">
      <c r="A41" s="2" t="s">
        <v>83</v>
      </c>
      <c r="B41" s="2">
        <v>2615</v>
      </c>
      <c r="C41" s="2" t="s">
        <v>84</v>
      </c>
      <c r="D41" s="2" t="s">
        <v>41</v>
      </c>
      <c r="E41" s="2" t="s">
        <v>84</v>
      </c>
      <c r="F41" s="2">
        <v>1</v>
      </c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>
        <v>1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4"/>
      <c r="DX41" s="2"/>
      <c r="DY41" s="2"/>
      <c r="DZ41" s="2"/>
      <c r="EA41" s="2">
        <f t="shared" si="0"/>
        <v>1</v>
      </c>
    </row>
    <row r="42" spans="1:131" ht="15" x14ac:dyDescent="0.2">
      <c r="A42" s="2" t="s">
        <v>85</v>
      </c>
      <c r="B42" s="2">
        <v>2616</v>
      </c>
      <c r="C42" s="2" t="s">
        <v>86</v>
      </c>
      <c r="D42" s="2" t="s">
        <v>41</v>
      </c>
      <c r="E42" s="2"/>
      <c r="F42" s="2">
        <v>0</v>
      </c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4"/>
      <c r="DX42" s="2"/>
      <c r="DY42" s="2"/>
      <c r="DZ42" s="2"/>
      <c r="EA42" s="2">
        <f t="shared" si="0"/>
        <v>1</v>
      </c>
    </row>
    <row r="43" spans="1:131" ht="15" x14ac:dyDescent="0.2">
      <c r="A43" s="2" t="s">
        <v>87</v>
      </c>
      <c r="B43" s="2">
        <v>2617</v>
      </c>
      <c r="C43" s="2" t="s">
        <v>88</v>
      </c>
      <c r="D43" s="2" t="s">
        <v>41</v>
      </c>
      <c r="E43" s="2" t="s">
        <v>540</v>
      </c>
      <c r="F43" s="2">
        <v>1</v>
      </c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>
        <v>1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4"/>
      <c r="DX43" s="2"/>
      <c r="DY43" s="2"/>
      <c r="DZ43" s="2"/>
      <c r="EA43" s="2">
        <f t="shared" si="0"/>
        <v>1</v>
      </c>
    </row>
    <row r="44" spans="1:131" ht="15" x14ac:dyDescent="0.2">
      <c r="A44" s="2" t="s">
        <v>89</v>
      </c>
      <c r="B44" s="2">
        <v>2618</v>
      </c>
      <c r="C44" s="2" t="s">
        <v>90</v>
      </c>
      <c r="D44" s="2" t="s">
        <v>41</v>
      </c>
      <c r="E44" s="2" t="s">
        <v>541</v>
      </c>
      <c r="F44" s="2">
        <v>1</v>
      </c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>
        <v>1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4"/>
      <c r="DX44" s="2"/>
      <c r="DY44" s="2"/>
      <c r="DZ44" s="2"/>
      <c r="EA44" s="2">
        <f t="shared" si="0"/>
        <v>1</v>
      </c>
    </row>
    <row r="45" spans="1:131" ht="15" x14ac:dyDescent="0.2">
      <c r="A45" s="2" t="s">
        <v>91</v>
      </c>
      <c r="B45" s="2">
        <v>2619</v>
      </c>
      <c r="C45" s="2" t="s">
        <v>92</v>
      </c>
      <c r="D45" s="2" t="s">
        <v>41</v>
      </c>
      <c r="E45" s="2" t="s">
        <v>542</v>
      </c>
      <c r="F45" s="2">
        <v>1</v>
      </c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1</v>
      </c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4"/>
      <c r="DX45" s="2"/>
      <c r="DY45" s="2"/>
      <c r="DZ45" s="2"/>
      <c r="EA45" s="2">
        <f t="shared" si="0"/>
        <v>1</v>
      </c>
    </row>
    <row r="46" spans="1:131" ht="15" x14ac:dyDescent="0.2">
      <c r="A46" s="2" t="s">
        <v>93</v>
      </c>
      <c r="B46" s="2">
        <v>2620</v>
      </c>
      <c r="C46" s="2" t="s">
        <v>94</v>
      </c>
      <c r="D46" s="2" t="s">
        <v>41</v>
      </c>
      <c r="E46" s="2" t="s">
        <v>543</v>
      </c>
      <c r="F46" s="2">
        <v>1</v>
      </c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>
        <v>1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4"/>
      <c r="DX46" s="2"/>
      <c r="DY46" s="2"/>
      <c r="DZ46" s="2"/>
      <c r="EA46" s="2">
        <f>SUM(G46:DZ46)</f>
        <v>1</v>
      </c>
    </row>
    <row r="47" spans="1:131" ht="15" x14ac:dyDescent="0.2">
      <c r="A47" s="2" t="s">
        <v>95</v>
      </c>
      <c r="B47" s="2">
        <v>2625</v>
      </c>
      <c r="C47" s="2" t="s">
        <v>96</v>
      </c>
      <c r="D47" s="2" t="s">
        <v>41</v>
      </c>
      <c r="E47" s="2" t="s">
        <v>564</v>
      </c>
      <c r="F47" s="2">
        <v>1</v>
      </c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4"/>
      <c r="DX47" s="2"/>
      <c r="DY47" s="2"/>
      <c r="DZ47" s="2"/>
      <c r="EA47" s="2">
        <f t="shared" si="0"/>
        <v>1</v>
      </c>
    </row>
    <row r="48" spans="1:131" ht="15" x14ac:dyDescent="0.2">
      <c r="A48" s="2" t="s">
        <v>97</v>
      </c>
      <c r="B48" s="2">
        <v>2630</v>
      </c>
      <c r="C48" s="2" t="s">
        <v>98</v>
      </c>
      <c r="D48" s="2" t="s">
        <v>99</v>
      </c>
      <c r="E48" s="2" t="s">
        <v>544</v>
      </c>
      <c r="F48" s="2">
        <v>1</v>
      </c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v>1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4"/>
      <c r="DX48" s="2"/>
      <c r="DY48" s="2"/>
      <c r="DZ48" s="2"/>
      <c r="EA48" s="2">
        <f t="shared" si="0"/>
        <v>1</v>
      </c>
    </row>
    <row r="49" spans="1:131" ht="15" x14ac:dyDescent="0.2">
      <c r="A49" s="2" t="s">
        <v>100</v>
      </c>
      <c r="B49" s="2">
        <v>2633</v>
      </c>
      <c r="C49" s="2" t="s">
        <v>101</v>
      </c>
      <c r="D49" s="2" t="s">
        <v>99</v>
      </c>
      <c r="E49" s="2"/>
      <c r="F49" s="2">
        <v>0</v>
      </c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1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4"/>
      <c r="DX49" s="2"/>
      <c r="DY49" s="2"/>
      <c r="DZ49" s="2"/>
      <c r="EA49" s="2">
        <f t="shared" si="0"/>
        <v>1</v>
      </c>
    </row>
    <row r="50" spans="1:131" ht="15" x14ac:dyDescent="0.2">
      <c r="A50" s="2" t="s">
        <v>102</v>
      </c>
      <c r="B50" s="2">
        <v>2635</v>
      </c>
      <c r="C50" s="2" t="s">
        <v>103</v>
      </c>
      <c r="D50" s="2" t="s">
        <v>99</v>
      </c>
      <c r="E50" s="2" t="s">
        <v>545</v>
      </c>
      <c r="F50" s="2">
        <v>1</v>
      </c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>
        <v>1</v>
      </c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4"/>
      <c r="DX50" s="2"/>
      <c r="DY50" s="2"/>
      <c r="DZ50" s="2"/>
      <c r="EA50" s="2">
        <f t="shared" si="0"/>
        <v>1</v>
      </c>
    </row>
    <row r="51" spans="1:131" ht="15" x14ac:dyDescent="0.2">
      <c r="A51" s="2" t="s">
        <v>104</v>
      </c>
      <c r="B51" s="2">
        <v>677</v>
      </c>
      <c r="C51" s="2" t="s">
        <v>105</v>
      </c>
      <c r="D51" s="2" t="s">
        <v>41</v>
      </c>
      <c r="E51" s="2"/>
      <c r="F51" s="2">
        <v>0</v>
      </c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>
        <v>1</v>
      </c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4"/>
      <c r="DX51" s="2"/>
      <c r="DY51" s="2"/>
      <c r="DZ51" s="2"/>
      <c r="EA51" s="2">
        <f t="shared" si="0"/>
        <v>1</v>
      </c>
    </row>
    <row r="52" spans="1:131" ht="15" x14ac:dyDescent="0.2">
      <c r="A52" s="2" t="s">
        <v>106</v>
      </c>
      <c r="B52" s="2">
        <v>2640</v>
      </c>
      <c r="C52" s="2" t="s">
        <v>107</v>
      </c>
      <c r="D52" s="2" t="s">
        <v>41</v>
      </c>
      <c r="E52" s="2"/>
      <c r="F52" s="2">
        <v>0</v>
      </c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>
        <v>1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4"/>
      <c r="DX52" s="2"/>
      <c r="DY52" s="2"/>
      <c r="DZ52" s="2"/>
      <c r="EA52" s="2">
        <f t="shared" si="0"/>
        <v>1</v>
      </c>
    </row>
    <row r="53" spans="1:131" ht="15" x14ac:dyDescent="0.2">
      <c r="A53" s="2" t="s">
        <v>108</v>
      </c>
      <c r="B53" s="2">
        <v>2641</v>
      </c>
      <c r="C53" s="2" t="s">
        <v>109</v>
      </c>
      <c r="D53" s="2" t="s">
        <v>41</v>
      </c>
      <c r="E53" s="2"/>
      <c r="F53" s="2">
        <v>0</v>
      </c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>
        <v>1</v>
      </c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4"/>
      <c r="DX53" s="2"/>
      <c r="DY53" s="2"/>
      <c r="DZ53" s="2"/>
      <c r="EA53" s="2">
        <f t="shared" si="0"/>
        <v>1</v>
      </c>
    </row>
    <row r="54" spans="1:131" ht="15" x14ac:dyDescent="0.2">
      <c r="A54" s="2" t="s">
        <v>110</v>
      </c>
      <c r="B54" s="2">
        <v>2642</v>
      </c>
      <c r="C54" s="2" t="s">
        <v>111</v>
      </c>
      <c r="D54" s="2" t="s">
        <v>41</v>
      </c>
      <c r="E54" s="2"/>
      <c r="F54" s="2">
        <v>0</v>
      </c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>
        <v>1</v>
      </c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4"/>
      <c r="DX54" s="2"/>
      <c r="DY54" s="2"/>
      <c r="DZ54" s="2"/>
      <c r="EA54" s="2">
        <f t="shared" si="0"/>
        <v>1</v>
      </c>
    </row>
    <row r="55" spans="1:131" ht="15" x14ac:dyDescent="0.2">
      <c r="A55" s="2" t="s">
        <v>112</v>
      </c>
      <c r="B55" s="2">
        <v>2645</v>
      </c>
      <c r="C55" s="2" t="s">
        <v>113</v>
      </c>
      <c r="D55" s="2" t="s">
        <v>41</v>
      </c>
      <c r="E55" s="2" t="s">
        <v>546</v>
      </c>
      <c r="F55" s="2">
        <v>0</v>
      </c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1</v>
      </c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4"/>
      <c r="DX55" s="2"/>
      <c r="DY55" s="2"/>
      <c r="DZ55" s="2"/>
      <c r="EA55" s="2">
        <f t="shared" si="0"/>
        <v>1</v>
      </c>
    </row>
    <row r="56" spans="1:131" ht="15" x14ac:dyDescent="0.2">
      <c r="A56" s="2" t="s">
        <v>114</v>
      </c>
      <c r="B56" s="2">
        <v>2662</v>
      </c>
      <c r="C56" s="2" t="s">
        <v>115</v>
      </c>
      <c r="D56" s="2" t="s">
        <v>116</v>
      </c>
      <c r="E56" s="2" t="s">
        <v>115</v>
      </c>
      <c r="F56" s="2">
        <v>1</v>
      </c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>
        <v>1</v>
      </c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4"/>
      <c r="DX56" s="2"/>
      <c r="DY56" s="2"/>
      <c r="DZ56" s="2"/>
      <c r="EA56" s="2">
        <f t="shared" si="0"/>
        <v>1</v>
      </c>
    </row>
    <row r="57" spans="1:131" ht="15" x14ac:dyDescent="0.2">
      <c r="A57" s="2" t="s">
        <v>117</v>
      </c>
      <c r="B57" s="2">
        <v>2663</v>
      </c>
      <c r="C57" s="2" t="s">
        <v>118</v>
      </c>
      <c r="D57" s="2" t="s">
        <v>116</v>
      </c>
      <c r="E57" s="2"/>
      <c r="F57" s="2">
        <v>0</v>
      </c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>
        <v>1</v>
      </c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4"/>
      <c r="DX57" s="2"/>
      <c r="DY57" s="2"/>
      <c r="DZ57" s="2"/>
      <c r="EA57" s="2">
        <f t="shared" si="0"/>
        <v>1</v>
      </c>
    </row>
    <row r="58" spans="1:131" ht="15" x14ac:dyDescent="0.2">
      <c r="A58" s="2" t="s">
        <v>119</v>
      </c>
      <c r="B58" s="2">
        <v>2664</v>
      </c>
      <c r="C58" s="2" t="s">
        <v>120</v>
      </c>
      <c r="D58" s="2" t="s">
        <v>116</v>
      </c>
      <c r="E58" s="2"/>
      <c r="F58" s="2">
        <v>0</v>
      </c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>
        <v>1</v>
      </c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4"/>
      <c r="DX58" s="2"/>
      <c r="DY58" s="2"/>
      <c r="DZ58" s="2"/>
      <c r="EA58" s="2">
        <f t="shared" si="0"/>
        <v>1</v>
      </c>
    </row>
    <row r="59" spans="1:131" ht="15" x14ac:dyDescent="0.2">
      <c r="A59" s="2" t="s">
        <v>121</v>
      </c>
      <c r="B59" s="2">
        <v>2665</v>
      </c>
      <c r="C59" s="2" t="s">
        <v>122</v>
      </c>
      <c r="D59" s="2" t="s">
        <v>116</v>
      </c>
      <c r="E59" s="2" t="s">
        <v>122</v>
      </c>
      <c r="F59" s="2">
        <v>1</v>
      </c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>
        <v>1</v>
      </c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4"/>
      <c r="DX59" s="2"/>
      <c r="DY59" s="2"/>
      <c r="DZ59" s="2"/>
      <c r="EA59" s="2">
        <f t="shared" si="0"/>
        <v>1</v>
      </c>
    </row>
    <row r="60" spans="1:131" ht="15" x14ac:dyDescent="0.2">
      <c r="A60" s="2" t="s">
        <v>123</v>
      </c>
      <c r="B60" s="2">
        <v>2666</v>
      </c>
      <c r="C60" s="2" t="s">
        <v>124</v>
      </c>
      <c r="D60" s="2" t="s">
        <v>116</v>
      </c>
      <c r="E60" s="2"/>
      <c r="F60" s="2">
        <v>0</v>
      </c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>
        <v>1</v>
      </c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4"/>
      <c r="DX60" s="2"/>
      <c r="DY60" s="2"/>
      <c r="DZ60" s="2"/>
      <c r="EA60" s="2">
        <f t="shared" si="0"/>
        <v>1</v>
      </c>
    </row>
    <row r="61" spans="1:131" ht="15" x14ac:dyDescent="0.2">
      <c r="A61" s="2" t="s">
        <v>125</v>
      </c>
      <c r="B61" s="2">
        <v>2667</v>
      </c>
      <c r="C61" s="2" t="s">
        <v>126</v>
      </c>
      <c r="D61" s="2" t="s">
        <v>116</v>
      </c>
      <c r="E61" s="2"/>
      <c r="F61" s="2">
        <v>0</v>
      </c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>
        <v>1</v>
      </c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4"/>
      <c r="DX61" s="2"/>
      <c r="DY61" s="2"/>
      <c r="DZ61" s="2"/>
      <c r="EA61" s="2">
        <f t="shared" si="0"/>
        <v>1</v>
      </c>
    </row>
    <row r="62" spans="1:131" ht="15" x14ac:dyDescent="0.2">
      <c r="A62" s="2" t="s">
        <v>127</v>
      </c>
      <c r="B62" s="2">
        <v>2671</v>
      </c>
      <c r="C62" s="2" t="s">
        <v>128</v>
      </c>
      <c r="D62" s="2" t="s">
        <v>129</v>
      </c>
      <c r="E62" s="2" t="s">
        <v>128</v>
      </c>
      <c r="F62" s="2">
        <v>1</v>
      </c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>
        <v>1</v>
      </c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4"/>
      <c r="DX62" s="2"/>
      <c r="DY62" s="2"/>
      <c r="DZ62" s="2"/>
      <c r="EA62" s="2">
        <f t="shared" si="0"/>
        <v>1</v>
      </c>
    </row>
    <row r="63" spans="1:131" ht="15" x14ac:dyDescent="0.2">
      <c r="A63" s="2" t="s">
        <v>130</v>
      </c>
      <c r="B63" s="2">
        <v>2672</v>
      </c>
      <c r="C63" s="2" t="s">
        <v>131</v>
      </c>
      <c r="D63" s="2" t="s">
        <v>129</v>
      </c>
      <c r="E63" s="2" t="s">
        <v>131</v>
      </c>
      <c r="F63" s="2">
        <v>1</v>
      </c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>
        <v>1</v>
      </c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4"/>
      <c r="DX63" s="2"/>
      <c r="DY63" s="2"/>
      <c r="DZ63" s="2"/>
      <c r="EA63" s="2">
        <f t="shared" si="0"/>
        <v>1</v>
      </c>
    </row>
    <row r="64" spans="1:131" ht="15" x14ac:dyDescent="0.2">
      <c r="A64" s="2" t="s">
        <v>132</v>
      </c>
      <c r="B64" s="2">
        <v>2000</v>
      </c>
      <c r="C64" s="2" t="s">
        <v>133</v>
      </c>
      <c r="D64" s="2" t="s">
        <v>134</v>
      </c>
      <c r="E64" s="2"/>
      <c r="F64" s="2">
        <v>0</v>
      </c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>
        <v>1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4"/>
      <c r="DX64" s="2"/>
      <c r="DY64" s="2"/>
      <c r="DZ64" s="2"/>
      <c r="EA64" s="2">
        <f t="shared" si="0"/>
        <v>1</v>
      </c>
    </row>
    <row r="65" spans="1:131" ht="15" x14ac:dyDescent="0.2">
      <c r="A65" s="2" t="s">
        <v>135</v>
      </c>
      <c r="B65" s="2">
        <v>2001</v>
      </c>
      <c r="C65" s="2" t="s">
        <v>136</v>
      </c>
      <c r="D65" s="2" t="s">
        <v>134</v>
      </c>
      <c r="E65" s="2"/>
      <c r="F65" s="2">
        <v>0</v>
      </c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>
        <v>1</v>
      </c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4"/>
      <c r="DX65" s="2"/>
      <c r="DY65" s="2"/>
      <c r="DZ65" s="2"/>
      <c r="EA65" s="2">
        <f t="shared" si="0"/>
        <v>1</v>
      </c>
    </row>
    <row r="66" spans="1:131" ht="15" x14ac:dyDescent="0.2">
      <c r="A66" s="2" t="s">
        <v>137</v>
      </c>
      <c r="B66" s="2">
        <v>2559</v>
      </c>
      <c r="C66" s="2" t="s">
        <v>138</v>
      </c>
      <c r="D66" s="2" t="s">
        <v>116</v>
      </c>
      <c r="E66" s="2"/>
      <c r="F66" s="2">
        <v>1</v>
      </c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>
        <v>1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4"/>
      <c r="DX66" s="2"/>
      <c r="DY66" s="2"/>
      <c r="DZ66" s="2"/>
      <c r="EA66" s="2">
        <f t="shared" si="0"/>
        <v>1</v>
      </c>
    </row>
    <row r="67" spans="1:131" ht="15" x14ac:dyDescent="0.2">
      <c r="A67" s="2" t="s">
        <v>139</v>
      </c>
      <c r="B67" s="2">
        <v>2562</v>
      </c>
      <c r="C67" s="2" t="s">
        <v>140</v>
      </c>
      <c r="D67" s="2" t="s">
        <v>50</v>
      </c>
      <c r="E67" s="2"/>
      <c r="F67" s="2">
        <v>0</v>
      </c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4"/>
      <c r="DX67" s="2"/>
      <c r="DY67" s="2"/>
      <c r="DZ67" s="2"/>
      <c r="EA67" s="2">
        <f t="shared" si="0"/>
        <v>0</v>
      </c>
    </row>
    <row r="68" spans="1:131" ht="15" x14ac:dyDescent="0.2">
      <c r="A68" s="2" t="s">
        <v>141</v>
      </c>
      <c r="B68" s="2">
        <v>2541</v>
      </c>
      <c r="C68" s="2" t="s">
        <v>142</v>
      </c>
      <c r="D68" s="2" t="s">
        <v>143</v>
      </c>
      <c r="E68" s="2"/>
      <c r="F68" s="2">
        <v>0</v>
      </c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>
        <v>1</v>
      </c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4"/>
      <c r="DX68" s="2"/>
      <c r="DY68" s="2"/>
      <c r="DZ68" s="2"/>
      <c r="EA68" s="2">
        <f t="shared" si="0"/>
        <v>1</v>
      </c>
    </row>
    <row r="69" spans="1:131" ht="15" x14ac:dyDescent="0.2">
      <c r="A69" s="2" t="s">
        <v>144</v>
      </c>
      <c r="B69" s="2">
        <v>2544</v>
      </c>
      <c r="C69" s="2" t="s">
        <v>145</v>
      </c>
      <c r="D69" s="2" t="s">
        <v>143</v>
      </c>
      <c r="E69" s="2"/>
      <c r="F69" s="2">
        <v>0</v>
      </c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>
        <v>1</v>
      </c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4"/>
      <c r="DX69" s="2"/>
      <c r="DY69" s="2"/>
      <c r="DZ69" s="2"/>
      <c r="EA69" s="2">
        <f t="shared" ref="EA69:EA70" si="1">SUM(G69:DZ69)</f>
        <v>1</v>
      </c>
    </row>
    <row r="70" spans="1:131" ht="15" x14ac:dyDescent="0.2">
      <c r="A70" s="2" t="s">
        <v>146</v>
      </c>
      <c r="B70" s="2">
        <v>2818</v>
      </c>
      <c r="C70" s="2" t="s">
        <v>147</v>
      </c>
      <c r="D70" s="2" t="s">
        <v>143</v>
      </c>
      <c r="E70" s="2" t="s">
        <v>590</v>
      </c>
      <c r="F70" s="2">
        <v>1</v>
      </c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>
        <v>1</v>
      </c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4"/>
      <c r="DX70" s="2"/>
      <c r="DY70" s="2"/>
      <c r="DZ70" s="2"/>
      <c r="EA70" s="2">
        <f t="shared" si="1"/>
        <v>1</v>
      </c>
    </row>
    <row r="71" spans="1:131" ht="15" x14ac:dyDescent="0.2">
      <c r="A71" s="2" t="s">
        <v>148</v>
      </c>
      <c r="B71" s="2">
        <v>2543</v>
      </c>
      <c r="C71" s="2" t="s">
        <v>149</v>
      </c>
      <c r="D71" s="2" t="s">
        <v>143</v>
      </c>
      <c r="E71" s="2"/>
      <c r="F71" s="2">
        <v>0</v>
      </c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>
        <v>1</v>
      </c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4"/>
      <c r="DX71" s="2"/>
      <c r="DY71" s="2"/>
      <c r="DZ71" s="2"/>
      <c r="EA71" s="2">
        <f>SUM(G71:DZ71)</f>
        <v>1</v>
      </c>
    </row>
    <row r="72" spans="1:131" ht="15" x14ac:dyDescent="0.2">
      <c r="A72" s="2" t="s">
        <v>150</v>
      </c>
      <c r="B72" s="2">
        <v>2571</v>
      </c>
      <c r="C72" s="2" t="s">
        <v>151</v>
      </c>
      <c r="D72" s="2" t="s">
        <v>152</v>
      </c>
      <c r="E72" s="2"/>
      <c r="F72" s="2">
        <v>1</v>
      </c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>
        <v>1</v>
      </c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4"/>
      <c r="DX72" s="2"/>
      <c r="DY72" s="2"/>
      <c r="DZ72" s="2"/>
      <c r="EA72" s="2">
        <f t="shared" ref="EA72:EA81" si="2">SUM(G72:DZ72)</f>
        <v>1</v>
      </c>
    </row>
    <row r="73" spans="1:131" ht="15" x14ac:dyDescent="0.2">
      <c r="A73" s="2" t="s">
        <v>153</v>
      </c>
      <c r="B73" s="2">
        <v>2572</v>
      </c>
      <c r="C73" s="2" t="s">
        <v>154</v>
      </c>
      <c r="D73" s="2" t="s">
        <v>152</v>
      </c>
      <c r="E73" s="2"/>
      <c r="F73" s="2">
        <v>1</v>
      </c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>
        <v>1</v>
      </c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4"/>
      <c r="DX73" s="2"/>
      <c r="DY73" s="2"/>
      <c r="DZ73" s="2"/>
      <c r="EA73" s="2">
        <f t="shared" si="2"/>
        <v>1</v>
      </c>
    </row>
    <row r="74" spans="1:131" ht="15" x14ac:dyDescent="0.2">
      <c r="A74" s="2" t="s">
        <v>155</v>
      </c>
      <c r="B74" s="2">
        <v>2573</v>
      </c>
      <c r="C74" s="2" t="s">
        <v>156</v>
      </c>
      <c r="D74" s="2" t="s">
        <v>152</v>
      </c>
      <c r="E74" s="2"/>
      <c r="F74" s="2">
        <v>1</v>
      </c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>
        <v>1</v>
      </c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4"/>
      <c r="DX74" s="2"/>
      <c r="DY74" s="2"/>
      <c r="DZ74" s="2"/>
      <c r="EA74" s="2">
        <f t="shared" si="2"/>
        <v>1</v>
      </c>
    </row>
    <row r="75" spans="1:131" ht="15" x14ac:dyDescent="0.2">
      <c r="A75" s="2" t="s">
        <v>157</v>
      </c>
      <c r="B75" s="2">
        <v>2574</v>
      </c>
      <c r="C75" s="2" t="s">
        <v>158</v>
      </c>
      <c r="D75" s="2" t="s">
        <v>152</v>
      </c>
      <c r="E75" s="2"/>
      <c r="F75" s="2">
        <v>1</v>
      </c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>
        <v>1</v>
      </c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4"/>
      <c r="DX75" s="2"/>
      <c r="DY75" s="2"/>
      <c r="DZ75" s="2"/>
      <c r="EA75" s="2">
        <f t="shared" si="2"/>
        <v>1</v>
      </c>
    </row>
    <row r="76" spans="1:131" ht="15" x14ac:dyDescent="0.2">
      <c r="A76" s="2" t="s">
        <v>159</v>
      </c>
      <c r="B76" s="2">
        <v>2575</v>
      </c>
      <c r="C76" s="2" t="s">
        <v>160</v>
      </c>
      <c r="D76" s="2" t="s">
        <v>152</v>
      </c>
      <c r="E76" s="2"/>
      <c r="F76" s="2">
        <v>1</v>
      </c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>
        <v>1</v>
      </c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4"/>
      <c r="DX76" s="2"/>
      <c r="DY76" s="2"/>
      <c r="DZ76" s="2"/>
      <c r="EA76" s="2">
        <f t="shared" si="2"/>
        <v>1</v>
      </c>
    </row>
    <row r="77" spans="1:131" ht="15" x14ac:dyDescent="0.2">
      <c r="A77" s="2" t="s">
        <v>161</v>
      </c>
      <c r="B77" s="2">
        <v>2576</v>
      </c>
      <c r="C77" s="2" t="s">
        <v>162</v>
      </c>
      <c r="D77" s="2" t="s">
        <v>152</v>
      </c>
      <c r="E77" s="2"/>
      <c r="F77" s="2">
        <v>0</v>
      </c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>
        <v>1</v>
      </c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/>
      <c r="DX77" s="2"/>
      <c r="DY77" s="2"/>
      <c r="DZ77" s="2"/>
      <c r="EA77" s="2">
        <f t="shared" si="2"/>
        <v>1</v>
      </c>
    </row>
    <row r="78" spans="1:131" ht="15" x14ac:dyDescent="0.2">
      <c r="A78" s="2" t="s">
        <v>163</v>
      </c>
      <c r="B78" s="2">
        <v>2577</v>
      </c>
      <c r="C78" s="2" t="s">
        <v>164</v>
      </c>
      <c r="D78" s="2" t="s">
        <v>152</v>
      </c>
      <c r="E78" s="2"/>
      <c r="F78" s="2">
        <v>0</v>
      </c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>
        <v>1</v>
      </c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/>
      <c r="DX78" s="2"/>
      <c r="DY78" s="2"/>
      <c r="DZ78" s="2"/>
      <c r="EA78" s="2">
        <f t="shared" si="2"/>
        <v>1</v>
      </c>
    </row>
    <row r="79" spans="1:131" ht="15" x14ac:dyDescent="0.2">
      <c r="A79" s="2" t="s">
        <v>165</v>
      </c>
      <c r="B79" s="2">
        <v>2578</v>
      </c>
      <c r="C79" s="2" t="s">
        <v>166</v>
      </c>
      <c r="D79" s="2" t="s">
        <v>152</v>
      </c>
      <c r="E79" s="2"/>
      <c r="F79" s="2">
        <v>1</v>
      </c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>
        <v>1</v>
      </c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/>
      <c r="DX79" s="2"/>
      <c r="DY79" s="2"/>
      <c r="DZ79" s="2"/>
      <c r="EA79" s="2">
        <f t="shared" si="2"/>
        <v>1</v>
      </c>
    </row>
    <row r="80" spans="1:131" ht="15" x14ac:dyDescent="0.2">
      <c r="A80" s="2" t="s">
        <v>167</v>
      </c>
      <c r="B80" s="2">
        <v>2579</v>
      </c>
      <c r="C80" s="2" t="s">
        <v>168</v>
      </c>
      <c r="D80" s="2" t="s">
        <v>152</v>
      </c>
      <c r="E80" s="2"/>
      <c r="F80" s="2">
        <v>1</v>
      </c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>
        <v>1</v>
      </c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/>
      <c r="DX80" s="2"/>
      <c r="DY80" s="2"/>
      <c r="DZ80" s="2"/>
      <c r="EA80" s="2">
        <f t="shared" si="2"/>
        <v>1</v>
      </c>
    </row>
    <row r="81" spans="1:131" ht="15" x14ac:dyDescent="0.2">
      <c r="A81" s="2" t="s">
        <v>169</v>
      </c>
      <c r="B81" s="2">
        <v>2580</v>
      </c>
      <c r="C81" s="2" t="s">
        <v>170</v>
      </c>
      <c r="D81" s="2" t="s">
        <v>152</v>
      </c>
      <c r="E81" s="2"/>
      <c r="F81" s="2">
        <v>0</v>
      </c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>
        <v>1</v>
      </c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4"/>
      <c r="DX81" s="2"/>
      <c r="DY81" s="2"/>
      <c r="DZ81" s="2"/>
      <c r="EA81" s="2">
        <f t="shared" si="2"/>
        <v>1</v>
      </c>
    </row>
    <row r="82" spans="1:131" ht="15" x14ac:dyDescent="0.2">
      <c r="A82" s="2" t="s">
        <v>171</v>
      </c>
      <c r="B82" s="2">
        <v>2581</v>
      </c>
      <c r="C82" s="2" t="s">
        <v>172</v>
      </c>
      <c r="D82" s="2" t="s">
        <v>152</v>
      </c>
      <c r="E82" s="2"/>
      <c r="F82" s="2">
        <v>1</v>
      </c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>
        <v>1</v>
      </c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4"/>
      <c r="DX82" s="2"/>
      <c r="DY82" s="2"/>
      <c r="DZ82" s="2"/>
      <c r="EA82" s="2">
        <f>SUM(G82:DZ82)</f>
        <v>1</v>
      </c>
    </row>
    <row r="83" spans="1:131" ht="15" x14ac:dyDescent="0.2">
      <c r="A83" s="2" t="s">
        <v>173</v>
      </c>
      <c r="B83" s="2">
        <v>2582</v>
      </c>
      <c r="C83" s="2" t="s">
        <v>174</v>
      </c>
      <c r="D83" s="2" t="s">
        <v>152</v>
      </c>
      <c r="E83" s="2"/>
      <c r="F83" s="2">
        <v>1</v>
      </c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>
        <v>1</v>
      </c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4"/>
      <c r="DX83" s="2"/>
      <c r="DY83" s="2"/>
      <c r="DZ83" s="2"/>
      <c r="EA83" s="2">
        <f t="shared" ref="EA83:EA94" si="3">SUM(G83:DZ83)</f>
        <v>1</v>
      </c>
    </row>
    <row r="84" spans="1:131" ht="15" x14ac:dyDescent="0.2">
      <c r="A84" s="2" t="s">
        <v>175</v>
      </c>
      <c r="B84" s="2">
        <v>2586</v>
      </c>
      <c r="C84" s="2" t="s">
        <v>176</v>
      </c>
      <c r="D84" s="2" t="s">
        <v>152</v>
      </c>
      <c r="E84" s="2"/>
      <c r="F84" s="2">
        <v>1</v>
      </c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>
        <v>1</v>
      </c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4"/>
      <c r="DX84" s="2"/>
      <c r="DY84" s="2"/>
      <c r="DZ84" s="2"/>
      <c r="EA84" s="2">
        <f t="shared" si="3"/>
        <v>1</v>
      </c>
    </row>
    <row r="85" spans="1:131" ht="15" x14ac:dyDescent="0.2">
      <c r="A85" s="2" t="s">
        <v>177</v>
      </c>
      <c r="B85" s="2">
        <v>2590</v>
      </c>
      <c r="C85" s="2" t="s">
        <v>178</v>
      </c>
      <c r="D85" s="2" t="s">
        <v>179</v>
      </c>
      <c r="E85" s="2"/>
      <c r="F85" s="2">
        <v>1</v>
      </c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>
        <v>1</v>
      </c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4"/>
      <c r="DX85" s="2"/>
      <c r="DY85" s="2"/>
      <c r="DZ85" s="2"/>
      <c r="EA85" s="2">
        <f t="shared" si="3"/>
        <v>1</v>
      </c>
    </row>
    <row r="86" spans="1:131" ht="15" x14ac:dyDescent="0.2">
      <c r="A86" s="2" t="s">
        <v>180</v>
      </c>
      <c r="B86" s="2">
        <v>2591</v>
      </c>
      <c r="C86" s="2" t="s">
        <v>181</v>
      </c>
      <c r="D86" s="2" t="s">
        <v>179</v>
      </c>
      <c r="E86" s="2"/>
      <c r="F86" s="2">
        <v>1</v>
      </c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>
        <v>1</v>
      </c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4"/>
      <c r="DX86" s="2"/>
      <c r="DY86" s="2"/>
      <c r="DZ86" s="2"/>
      <c r="EA86" s="2">
        <f t="shared" si="3"/>
        <v>1</v>
      </c>
    </row>
    <row r="87" spans="1:131" ht="15" x14ac:dyDescent="0.2">
      <c r="A87" s="2" t="s">
        <v>182</v>
      </c>
      <c r="B87" s="2">
        <v>2592</v>
      </c>
      <c r="C87" s="2" t="s">
        <v>183</v>
      </c>
      <c r="D87" s="2" t="s">
        <v>179</v>
      </c>
      <c r="E87" s="2"/>
      <c r="F87" s="2">
        <v>1</v>
      </c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>
        <v>1</v>
      </c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4"/>
      <c r="DX87" s="2"/>
      <c r="DY87" s="2"/>
      <c r="DZ87" s="2"/>
      <c r="EA87" s="2">
        <f t="shared" si="3"/>
        <v>1</v>
      </c>
    </row>
    <row r="88" spans="1:131" ht="15" x14ac:dyDescent="0.2">
      <c r="A88" s="2" t="s">
        <v>184</v>
      </c>
      <c r="B88" s="2">
        <v>2593</v>
      </c>
      <c r="C88" s="2" t="s">
        <v>185</v>
      </c>
      <c r="D88" s="2" t="s">
        <v>179</v>
      </c>
      <c r="E88" s="2"/>
      <c r="F88" s="2">
        <v>1</v>
      </c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>
        <v>1</v>
      </c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4"/>
      <c r="DX88" s="2"/>
      <c r="DY88" s="2"/>
      <c r="DZ88" s="2"/>
      <c r="EA88" s="2">
        <f t="shared" si="3"/>
        <v>1</v>
      </c>
    </row>
    <row r="89" spans="1:131" ht="15" x14ac:dyDescent="0.2">
      <c r="A89" s="2" t="s">
        <v>186</v>
      </c>
      <c r="B89" s="2">
        <v>2594</v>
      </c>
      <c r="C89" s="2" t="s">
        <v>187</v>
      </c>
      <c r="D89" s="2" t="s">
        <v>179</v>
      </c>
      <c r="E89" s="2"/>
      <c r="F89" s="2">
        <v>1</v>
      </c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>
        <v>1</v>
      </c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4"/>
      <c r="DX89" s="2"/>
      <c r="DY89" s="2"/>
      <c r="DZ89" s="2"/>
      <c r="EA89" s="2">
        <f t="shared" si="3"/>
        <v>1</v>
      </c>
    </row>
    <row r="90" spans="1:131" ht="15" x14ac:dyDescent="0.2">
      <c r="A90" s="2" t="s">
        <v>188</v>
      </c>
      <c r="B90" s="2">
        <v>2595</v>
      </c>
      <c r="C90" s="2" t="s">
        <v>189</v>
      </c>
      <c r="D90" s="2" t="s">
        <v>179</v>
      </c>
      <c r="E90" s="2"/>
      <c r="F90" s="2">
        <v>0</v>
      </c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>
        <v>1</v>
      </c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4"/>
      <c r="DX90" s="2"/>
      <c r="DY90" s="2"/>
      <c r="DZ90" s="2"/>
      <c r="EA90" s="2">
        <f t="shared" si="3"/>
        <v>1</v>
      </c>
    </row>
    <row r="91" spans="1:131" ht="15" x14ac:dyDescent="0.2">
      <c r="A91" s="2" t="s">
        <v>190</v>
      </c>
      <c r="B91" s="2">
        <v>2596</v>
      </c>
      <c r="C91" s="2" t="s">
        <v>191</v>
      </c>
      <c r="D91" s="2" t="s">
        <v>179</v>
      </c>
      <c r="E91" s="2"/>
      <c r="F91" s="2">
        <v>1</v>
      </c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>
        <v>1</v>
      </c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/>
      <c r="DX91" s="2"/>
      <c r="DY91" s="2"/>
      <c r="DZ91" s="2"/>
      <c r="EA91" s="2">
        <f t="shared" si="3"/>
        <v>1</v>
      </c>
    </row>
    <row r="92" spans="1:131" ht="15" x14ac:dyDescent="0.2">
      <c r="A92" s="2" t="s">
        <v>192</v>
      </c>
      <c r="B92" s="2">
        <v>2597</v>
      </c>
      <c r="C92" s="2" t="s">
        <v>193</v>
      </c>
      <c r="D92" s="2" t="s">
        <v>179</v>
      </c>
      <c r="E92" s="2"/>
      <c r="F92" s="2">
        <v>1</v>
      </c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>
        <v>1</v>
      </c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4"/>
      <c r="DX92" s="2"/>
      <c r="DY92" s="2"/>
      <c r="DZ92" s="2"/>
      <c r="EA92" s="2">
        <f t="shared" si="3"/>
        <v>1</v>
      </c>
    </row>
    <row r="93" spans="1:131" ht="15" x14ac:dyDescent="0.2">
      <c r="A93" s="2" t="s">
        <v>194</v>
      </c>
      <c r="B93" s="2">
        <v>2598</v>
      </c>
      <c r="C93" s="2" t="s">
        <v>195</v>
      </c>
      <c r="D93" s="2" t="s">
        <v>179</v>
      </c>
      <c r="E93" s="2"/>
      <c r="F93" s="2">
        <v>1</v>
      </c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>
        <v>1</v>
      </c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4"/>
      <c r="DX93" s="2"/>
      <c r="DY93" s="2"/>
      <c r="DZ93" s="2"/>
      <c r="EA93" s="2">
        <f t="shared" si="3"/>
        <v>1</v>
      </c>
    </row>
    <row r="94" spans="1:131" ht="15" x14ac:dyDescent="0.2">
      <c r="A94" s="2" t="s">
        <v>196</v>
      </c>
      <c r="B94" s="2">
        <v>2655</v>
      </c>
      <c r="C94" s="2" t="s">
        <v>197</v>
      </c>
      <c r="D94" s="2" t="s">
        <v>198</v>
      </c>
      <c r="E94" s="2" t="s">
        <v>197</v>
      </c>
      <c r="F94" s="2">
        <v>1</v>
      </c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>
        <v>1</v>
      </c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/>
      <c r="DX94" s="2"/>
      <c r="DY94" s="2"/>
      <c r="DZ94" s="2"/>
      <c r="EA94" s="2">
        <f t="shared" si="3"/>
        <v>1</v>
      </c>
    </row>
    <row r="95" spans="1:131" ht="15" x14ac:dyDescent="0.2">
      <c r="A95" s="2" t="s">
        <v>199</v>
      </c>
      <c r="B95" s="2">
        <v>2656</v>
      </c>
      <c r="C95" s="2" t="s">
        <v>200</v>
      </c>
      <c r="D95" s="2" t="s">
        <v>198</v>
      </c>
      <c r="E95" s="2" t="s">
        <v>200</v>
      </c>
      <c r="F95" s="2">
        <v>1</v>
      </c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>
        <v>1</v>
      </c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4"/>
      <c r="DX95" s="2"/>
      <c r="DY95" s="2"/>
      <c r="DZ95" s="2"/>
      <c r="EA95" s="2">
        <f>SUM(G95:DZ95)</f>
        <v>1</v>
      </c>
    </row>
    <row r="96" spans="1:131" ht="15" x14ac:dyDescent="0.2">
      <c r="A96" s="2" t="s">
        <v>201</v>
      </c>
      <c r="B96" s="2">
        <v>2657</v>
      </c>
      <c r="C96" s="2" t="s">
        <v>202</v>
      </c>
      <c r="D96" s="2" t="s">
        <v>198</v>
      </c>
      <c r="E96" s="2" t="s">
        <v>202</v>
      </c>
      <c r="F96" s="2">
        <v>1</v>
      </c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>
        <v>1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/>
      <c r="DX96" s="2"/>
      <c r="DY96" s="2"/>
      <c r="DZ96" s="2"/>
      <c r="EA96" s="2">
        <f t="shared" ref="EA96:EA105" si="4">SUM(G96:DZ96)</f>
        <v>1</v>
      </c>
    </row>
    <row r="97" spans="1:131" ht="15" x14ac:dyDescent="0.2">
      <c r="A97" s="2" t="s">
        <v>203</v>
      </c>
      <c r="B97" s="2">
        <v>2658</v>
      </c>
      <c r="C97" s="2" t="s">
        <v>204</v>
      </c>
      <c r="D97" s="2" t="s">
        <v>198</v>
      </c>
      <c r="E97" s="2" t="s">
        <v>204</v>
      </c>
      <c r="F97" s="2">
        <v>0</v>
      </c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>
        <v>1</v>
      </c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4"/>
      <c r="DX97" s="2"/>
      <c r="DY97" s="2"/>
      <c r="DZ97" s="2"/>
      <c r="EA97" s="2">
        <f t="shared" si="4"/>
        <v>1</v>
      </c>
    </row>
    <row r="98" spans="1:131" ht="15" x14ac:dyDescent="0.2">
      <c r="A98" s="2" t="s">
        <v>205</v>
      </c>
      <c r="B98" s="2">
        <v>2659</v>
      </c>
      <c r="C98" s="2" t="s">
        <v>206</v>
      </c>
      <c r="D98" s="2" t="s">
        <v>207</v>
      </c>
      <c r="E98" s="2"/>
      <c r="F98" s="2">
        <v>1</v>
      </c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>
        <v>1</v>
      </c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4"/>
      <c r="DX98" s="2"/>
      <c r="DY98" s="2"/>
      <c r="DZ98" s="2"/>
      <c r="EA98" s="2">
        <f t="shared" si="4"/>
        <v>1</v>
      </c>
    </row>
    <row r="99" spans="1:131" ht="15" x14ac:dyDescent="0.2">
      <c r="A99" s="2" t="s">
        <v>208</v>
      </c>
      <c r="B99" s="2">
        <v>2661</v>
      </c>
      <c r="C99" s="2" t="s">
        <v>209</v>
      </c>
      <c r="D99" s="2" t="s">
        <v>116</v>
      </c>
      <c r="E99" s="2" t="s">
        <v>547</v>
      </c>
      <c r="F99" s="2">
        <v>1</v>
      </c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>
        <v>1</v>
      </c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4"/>
      <c r="DX99" s="2"/>
      <c r="DY99" s="2"/>
      <c r="DZ99" s="2"/>
      <c r="EA99" s="2">
        <f t="shared" si="4"/>
        <v>1</v>
      </c>
    </row>
    <row r="100" spans="1:131" ht="15" x14ac:dyDescent="0.2">
      <c r="A100" s="2" t="s">
        <v>210</v>
      </c>
      <c r="B100" s="2">
        <v>866</v>
      </c>
      <c r="C100" s="2" t="s">
        <v>672</v>
      </c>
      <c r="D100" s="2" t="s">
        <v>212</v>
      </c>
      <c r="E100" s="2" t="s">
        <v>211</v>
      </c>
      <c r="F100" s="2">
        <v>1</v>
      </c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>
        <v>1</v>
      </c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4"/>
      <c r="DX100" s="2"/>
      <c r="DY100" s="2"/>
      <c r="DZ100" s="2"/>
      <c r="EA100" s="2">
        <f t="shared" si="4"/>
        <v>1</v>
      </c>
    </row>
    <row r="101" spans="1:131" ht="15" x14ac:dyDescent="0.2">
      <c r="A101" s="2" t="s">
        <v>213</v>
      </c>
      <c r="B101" s="2">
        <v>946</v>
      </c>
      <c r="C101" s="2" t="s">
        <v>673</v>
      </c>
      <c r="D101" s="2" t="s">
        <v>212</v>
      </c>
      <c r="E101" s="2"/>
      <c r="F101" s="2">
        <v>0</v>
      </c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>
        <v>1</v>
      </c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4"/>
      <c r="DX101" s="2"/>
      <c r="DY101" s="2"/>
      <c r="DZ101" s="2"/>
      <c r="EA101" s="2">
        <f t="shared" si="4"/>
        <v>1</v>
      </c>
    </row>
    <row r="102" spans="1:131" ht="15" x14ac:dyDescent="0.2">
      <c r="A102" s="2" t="s">
        <v>215</v>
      </c>
      <c r="B102" s="2">
        <v>976</v>
      </c>
      <c r="C102" s="2" t="s">
        <v>674</v>
      </c>
      <c r="D102" s="2" t="s">
        <v>212</v>
      </c>
      <c r="E102" s="2" t="s">
        <v>216</v>
      </c>
      <c r="F102" s="2">
        <v>1</v>
      </c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>
        <v>1</v>
      </c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4"/>
      <c r="DX102" s="2"/>
      <c r="DY102" s="2"/>
      <c r="DZ102" s="2"/>
      <c r="EA102" s="2">
        <f t="shared" si="4"/>
        <v>1</v>
      </c>
    </row>
    <row r="103" spans="1:131" ht="15" x14ac:dyDescent="0.2">
      <c r="A103" s="2" t="s">
        <v>217</v>
      </c>
      <c r="B103" s="2">
        <v>1016</v>
      </c>
      <c r="C103" s="2" t="s">
        <v>675</v>
      </c>
      <c r="D103" s="2" t="s">
        <v>212</v>
      </c>
      <c r="E103" s="2" t="s">
        <v>218</v>
      </c>
      <c r="F103" s="2">
        <v>0</v>
      </c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>
        <v>1</v>
      </c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4"/>
      <c r="DX103" s="2"/>
      <c r="DY103" s="2"/>
      <c r="DZ103" s="2"/>
      <c r="EA103" s="2">
        <f t="shared" si="4"/>
        <v>1</v>
      </c>
    </row>
    <row r="104" spans="1:131" ht="15" x14ac:dyDescent="0.2">
      <c r="A104" s="2" t="s">
        <v>219</v>
      </c>
      <c r="B104" s="2">
        <v>1034</v>
      </c>
      <c r="C104" s="2" t="s">
        <v>676</v>
      </c>
      <c r="D104" s="2" t="s">
        <v>212</v>
      </c>
      <c r="E104" s="2" t="s">
        <v>558</v>
      </c>
      <c r="F104" s="2">
        <v>1</v>
      </c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>
        <v>1</v>
      </c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4"/>
      <c r="DX104" s="2"/>
      <c r="DY104" s="2"/>
      <c r="DZ104" s="2"/>
      <c r="EA104" s="2">
        <f t="shared" si="4"/>
        <v>1</v>
      </c>
    </row>
    <row r="105" spans="1:131" ht="15" x14ac:dyDescent="0.2">
      <c r="A105" s="2" t="s">
        <v>221</v>
      </c>
      <c r="B105" s="2">
        <v>2029</v>
      </c>
      <c r="C105" s="2" t="s">
        <v>222</v>
      </c>
      <c r="D105" s="2" t="s">
        <v>212</v>
      </c>
      <c r="E105" s="2" t="s">
        <v>567</v>
      </c>
      <c r="F105" s="2">
        <v>1</v>
      </c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>
        <v>1</v>
      </c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4"/>
      <c r="DX105" s="2"/>
      <c r="DY105" s="2"/>
      <c r="DZ105" s="2"/>
      <c r="EA105" s="2">
        <f t="shared" si="4"/>
        <v>1</v>
      </c>
    </row>
    <row r="106" spans="1:131" ht="15" x14ac:dyDescent="0.2">
      <c r="A106" s="2" t="s">
        <v>223</v>
      </c>
      <c r="B106" s="2">
        <v>1096</v>
      </c>
      <c r="C106" s="2" t="s">
        <v>677</v>
      </c>
      <c r="D106" s="2" t="s">
        <v>212</v>
      </c>
      <c r="E106" s="2" t="s">
        <v>224</v>
      </c>
      <c r="F106" s="2">
        <v>1</v>
      </c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>
        <v>1</v>
      </c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4"/>
      <c r="DX106" s="2"/>
      <c r="DY106" s="2"/>
      <c r="DZ106" s="2"/>
      <c r="EA106" s="2">
        <f>SUM(G106:DZ106)</f>
        <v>1</v>
      </c>
    </row>
    <row r="107" spans="1:131" ht="15" x14ac:dyDescent="0.2">
      <c r="A107" s="2" t="s">
        <v>225</v>
      </c>
      <c r="B107" s="2">
        <v>1107</v>
      </c>
      <c r="C107" s="2" t="s">
        <v>678</v>
      </c>
      <c r="D107" s="2" t="s">
        <v>212</v>
      </c>
      <c r="E107" s="2" t="s">
        <v>559</v>
      </c>
      <c r="F107" s="2">
        <v>1</v>
      </c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>
        <v>1</v>
      </c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4"/>
      <c r="DX107" s="2"/>
      <c r="DY107" s="2"/>
      <c r="DZ107" s="2"/>
      <c r="EA107" s="2">
        <f t="shared" ref="EA107:EA115" si="5">SUM(G107:DZ107)</f>
        <v>1</v>
      </c>
    </row>
    <row r="108" spans="1:131" ht="15" x14ac:dyDescent="0.2">
      <c r="A108" s="2" t="s">
        <v>227</v>
      </c>
      <c r="B108" s="2">
        <v>1110</v>
      </c>
      <c r="C108" s="2" t="s">
        <v>679</v>
      </c>
      <c r="D108" s="2" t="s">
        <v>212</v>
      </c>
      <c r="E108" s="2" t="s">
        <v>228</v>
      </c>
      <c r="F108" s="2">
        <v>1</v>
      </c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>
        <v>1</v>
      </c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4"/>
      <c r="DX108" s="2"/>
      <c r="DY108" s="2"/>
      <c r="DZ108" s="2"/>
      <c r="EA108" s="2">
        <f t="shared" si="5"/>
        <v>1</v>
      </c>
    </row>
    <row r="109" spans="1:131" ht="15" x14ac:dyDescent="0.2">
      <c r="A109" s="2" t="s">
        <v>229</v>
      </c>
      <c r="B109" s="2">
        <v>1126</v>
      </c>
      <c r="C109" s="2" t="s">
        <v>680</v>
      </c>
      <c r="D109" s="2" t="s">
        <v>212</v>
      </c>
      <c r="E109" s="2" t="s">
        <v>230</v>
      </c>
      <c r="F109" s="2">
        <v>1</v>
      </c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>
        <v>1</v>
      </c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4"/>
      <c r="DX109" s="2"/>
      <c r="DY109" s="2"/>
      <c r="DZ109" s="2"/>
      <c r="EA109" s="2">
        <f t="shared" si="5"/>
        <v>1</v>
      </c>
    </row>
    <row r="110" spans="1:131" ht="15" x14ac:dyDescent="0.2">
      <c r="A110" s="2" t="s">
        <v>231</v>
      </c>
      <c r="B110" s="2">
        <v>1157</v>
      </c>
      <c r="C110" s="2" t="s">
        <v>232</v>
      </c>
      <c r="D110" s="2" t="s">
        <v>212</v>
      </c>
      <c r="E110" s="2"/>
      <c r="F110" s="2">
        <v>0</v>
      </c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>
        <v>1</v>
      </c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4"/>
      <c r="DX110" s="2"/>
      <c r="DY110" s="2"/>
      <c r="DZ110" s="2"/>
      <c r="EA110" s="2">
        <f t="shared" si="5"/>
        <v>1</v>
      </c>
    </row>
    <row r="111" spans="1:131" ht="15" x14ac:dyDescent="0.2">
      <c r="A111" s="2" t="s">
        <v>233</v>
      </c>
      <c r="B111" s="2">
        <v>1140</v>
      </c>
      <c r="C111" s="2" t="s">
        <v>681</v>
      </c>
      <c r="D111" s="2" t="s">
        <v>212</v>
      </c>
      <c r="E111" s="2"/>
      <c r="F111" s="2">
        <v>0</v>
      </c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>
        <v>1</v>
      </c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4"/>
      <c r="DX111" s="2"/>
      <c r="DY111" s="2"/>
      <c r="DZ111" s="2"/>
      <c r="EA111" s="2">
        <f t="shared" si="5"/>
        <v>1</v>
      </c>
    </row>
    <row r="112" spans="1:131" ht="15" x14ac:dyDescent="0.2">
      <c r="A112" s="2" t="s">
        <v>235</v>
      </c>
      <c r="B112" s="2">
        <v>1150</v>
      </c>
      <c r="C112" s="2" t="s">
        <v>236</v>
      </c>
      <c r="D112" s="2" t="s">
        <v>212</v>
      </c>
      <c r="E112" s="2"/>
      <c r="F112" s="2">
        <v>0</v>
      </c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>
        <v>1</v>
      </c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4"/>
      <c r="DX112" s="2"/>
      <c r="DY112" s="2"/>
      <c r="DZ112" s="2"/>
      <c r="EA112" s="2">
        <f t="shared" si="5"/>
        <v>1</v>
      </c>
    </row>
    <row r="113" spans="1:131" ht="15" x14ac:dyDescent="0.2">
      <c r="A113" s="2" t="s">
        <v>237</v>
      </c>
      <c r="B113" s="2">
        <v>1171</v>
      </c>
      <c r="C113" s="2" t="s">
        <v>238</v>
      </c>
      <c r="D113" s="2" t="s">
        <v>212</v>
      </c>
      <c r="E113" s="2"/>
      <c r="F113" s="2">
        <v>0</v>
      </c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>
        <v>1</v>
      </c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4"/>
      <c r="DX113" s="2"/>
      <c r="DY113" s="2"/>
      <c r="DZ113" s="2"/>
      <c r="EA113" s="2">
        <f t="shared" si="5"/>
        <v>1</v>
      </c>
    </row>
    <row r="114" spans="1:131" ht="15" x14ac:dyDescent="0.2">
      <c r="A114" s="2" t="s">
        <v>239</v>
      </c>
      <c r="B114" s="2">
        <v>2848</v>
      </c>
      <c r="C114" s="2" t="s">
        <v>240</v>
      </c>
      <c r="D114" s="2" t="s">
        <v>241</v>
      </c>
      <c r="E114" s="2" t="s">
        <v>241</v>
      </c>
      <c r="F114" s="2">
        <v>1</v>
      </c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>
        <v>1</v>
      </c>
      <c r="DB114" s="2">
        <v>1</v>
      </c>
      <c r="DC114" s="2">
        <v>1</v>
      </c>
      <c r="DD114" s="2">
        <v>1</v>
      </c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4"/>
      <c r="DX114" s="2"/>
      <c r="DY114" s="2"/>
      <c r="DZ114" s="2"/>
      <c r="EA114" s="2">
        <f t="shared" si="5"/>
        <v>4</v>
      </c>
    </row>
    <row r="115" spans="1:131" ht="15" x14ac:dyDescent="0.2">
      <c r="A115" s="2" t="s">
        <v>242</v>
      </c>
      <c r="B115" s="2">
        <v>2740</v>
      </c>
      <c r="C115" s="2" t="s">
        <v>243</v>
      </c>
      <c r="D115" s="2" t="s">
        <v>241</v>
      </c>
      <c r="E115" s="2"/>
      <c r="F115" s="2">
        <v>0</v>
      </c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4"/>
      <c r="DX115" s="2"/>
      <c r="DY115" s="2"/>
      <c r="DZ115" s="2"/>
      <c r="EA115" s="2">
        <f t="shared" si="5"/>
        <v>5</v>
      </c>
    </row>
    <row r="116" spans="1:131" ht="15" x14ac:dyDescent="0.2">
      <c r="A116" s="2" t="s">
        <v>244</v>
      </c>
      <c r="B116" s="2">
        <v>2744</v>
      </c>
      <c r="C116" s="2" t="s">
        <v>245</v>
      </c>
      <c r="D116" s="2" t="s">
        <v>245</v>
      </c>
      <c r="E116" s="2" t="s">
        <v>549</v>
      </c>
      <c r="F116" s="2">
        <v>1</v>
      </c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>
        <v>1</v>
      </c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4"/>
      <c r="DX116" s="2"/>
      <c r="DY116" s="2"/>
      <c r="DZ116" s="2"/>
      <c r="EA116" s="2">
        <f>SUM(G116:DZ116)</f>
        <v>1</v>
      </c>
    </row>
    <row r="117" spans="1:131" ht="15" x14ac:dyDescent="0.2">
      <c r="A117" s="2" t="s">
        <v>246</v>
      </c>
      <c r="B117" s="2">
        <v>2746</v>
      </c>
      <c r="C117" s="2" t="s">
        <v>247</v>
      </c>
      <c r="D117" s="2" t="s">
        <v>248</v>
      </c>
      <c r="E117" s="2" t="s">
        <v>550</v>
      </c>
      <c r="F117" s="2">
        <v>1</v>
      </c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>
        <v>1</v>
      </c>
      <c r="DI117" s="2">
        <v>1</v>
      </c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4"/>
      <c r="DX117" s="2"/>
      <c r="DY117" s="2"/>
      <c r="DZ117" s="2"/>
      <c r="EA117" s="2">
        <f t="shared" ref="EA117:EA127" si="6">SUM(G117:DZ117)</f>
        <v>2</v>
      </c>
    </row>
    <row r="118" spans="1:131" ht="15" x14ac:dyDescent="0.2">
      <c r="A118" s="2" t="s">
        <v>249</v>
      </c>
      <c r="B118" s="2">
        <v>2731</v>
      </c>
      <c r="C118" s="2" t="s">
        <v>250</v>
      </c>
      <c r="D118" s="2" t="s">
        <v>251</v>
      </c>
      <c r="E118" s="2" t="s">
        <v>551</v>
      </c>
      <c r="F118" s="2">
        <v>1</v>
      </c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>
        <v>1</v>
      </c>
      <c r="DG118" s="2">
        <v>1</v>
      </c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4"/>
      <c r="DX118" s="2"/>
      <c r="DY118" s="2"/>
      <c r="DZ118" s="2"/>
      <c r="EA118" s="2">
        <f t="shared" si="6"/>
        <v>2</v>
      </c>
    </row>
    <row r="119" spans="1:131" ht="15" x14ac:dyDescent="0.2">
      <c r="A119" s="2" t="s">
        <v>252</v>
      </c>
      <c r="B119" s="2">
        <v>2732</v>
      </c>
      <c r="C119" s="2" t="s">
        <v>253</v>
      </c>
      <c r="D119" s="2" t="s">
        <v>251</v>
      </c>
      <c r="E119" s="2" t="s">
        <v>552</v>
      </c>
      <c r="F119" s="2">
        <v>1</v>
      </c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>
        <v>1</v>
      </c>
      <c r="DI119" s="2">
        <v>1</v>
      </c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4"/>
      <c r="DX119" s="2"/>
      <c r="DY119" s="2"/>
      <c r="DZ119" s="2"/>
      <c r="EA119" s="2">
        <f t="shared" si="6"/>
        <v>2</v>
      </c>
    </row>
    <row r="120" spans="1:131" ht="15" x14ac:dyDescent="0.25">
      <c r="A120" s="2" t="s">
        <v>254</v>
      </c>
      <c r="B120" s="2">
        <v>2733</v>
      </c>
      <c r="C120" s="2" t="s">
        <v>255</v>
      </c>
      <c r="D120" s="2" t="s">
        <v>251</v>
      </c>
      <c r="E120" s="13" t="s">
        <v>255</v>
      </c>
      <c r="F120" s="2">
        <v>1</v>
      </c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>
        <v>1</v>
      </c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4"/>
      <c r="DX120" s="2"/>
      <c r="DY120" s="2"/>
      <c r="DZ120" s="2"/>
      <c r="EA120" s="2">
        <f t="shared" si="6"/>
        <v>1</v>
      </c>
    </row>
    <row r="121" spans="1:131" ht="15" x14ac:dyDescent="0.2">
      <c r="A121" s="2" t="s">
        <v>256</v>
      </c>
      <c r="B121" s="2">
        <v>2734</v>
      </c>
      <c r="C121" s="2" t="s">
        <v>257</v>
      </c>
      <c r="D121" s="2" t="s">
        <v>251</v>
      </c>
      <c r="E121" s="2" t="s">
        <v>257</v>
      </c>
      <c r="F121" s="2">
        <v>1</v>
      </c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>
        <v>1</v>
      </c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4"/>
      <c r="DX121" s="2"/>
      <c r="DY121" s="2"/>
      <c r="DZ121" s="2"/>
      <c r="EA121" s="2">
        <f t="shared" si="6"/>
        <v>1</v>
      </c>
    </row>
    <row r="122" spans="1:131" ht="15" x14ac:dyDescent="0.2">
      <c r="A122" s="2" t="s">
        <v>258</v>
      </c>
      <c r="B122" s="2">
        <v>2735</v>
      </c>
      <c r="C122" s="2" t="s">
        <v>259</v>
      </c>
      <c r="D122" s="2" t="s">
        <v>251</v>
      </c>
      <c r="E122" s="2" t="s">
        <v>259</v>
      </c>
      <c r="F122" s="2">
        <v>1</v>
      </c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/>
      <c r="DU122" s="2"/>
      <c r="DV122" s="2"/>
      <c r="DW122" s="4"/>
      <c r="DX122" s="2"/>
      <c r="DY122" s="2"/>
      <c r="DZ122" s="2"/>
      <c r="EA122" s="2">
        <f t="shared" si="6"/>
        <v>8</v>
      </c>
    </row>
    <row r="123" spans="1:131" ht="15" x14ac:dyDescent="0.2">
      <c r="A123" s="2" t="s">
        <v>260</v>
      </c>
      <c r="B123" s="2">
        <v>2736</v>
      </c>
      <c r="C123" s="2" t="s">
        <v>261</v>
      </c>
      <c r="D123" s="2" t="s">
        <v>251</v>
      </c>
      <c r="E123" s="2"/>
      <c r="F123" s="2">
        <v>1</v>
      </c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/>
      <c r="DL123" s="2">
        <v>1</v>
      </c>
      <c r="DM123" s="2"/>
      <c r="DN123" s="2"/>
      <c r="DO123" s="2">
        <v>1</v>
      </c>
      <c r="DP123" s="2"/>
      <c r="DQ123" s="2"/>
      <c r="DR123" s="2"/>
      <c r="DS123" s="2"/>
      <c r="DT123" s="2"/>
      <c r="DU123" s="2"/>
      <c r="DV123" s="2"/>
      <c r="DW123" s="4"/>
      <c r="DX123" s="2"/>
      <c r="DY123" s="2"/>
      <c r="DZ123" s="2"/>
      <c r="EA123" s="2">
        <f t="shared" si="6"/>
        <v>7</v>
      </c>
    </row>
    <row r="124" spans="1:131" ht="15" x14ac:dyDescent="0.2">
      <c r="A124" s="2" t="s">
        <v>262</v>
      </c>
      <c r="B124" s="2">
        <v>2737</v>
      </c>
      <c r="C124" s="2" t="s">
        <v>263</v>
      </c>
      <c r="D124" s="2" t="s">
        <v>264</v>
      </c>
      <c r="E124" s="2"/>
      <c r="F124" s="2">
        <v>1</v>
      </c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>
        <v>1</v>
      </c>
      <c r="DG124" s="2">
        <v>1</v>
      </c>
      <c r="DH124" s="2">
        <v>1</v>
      </c>
      <c r="DI124" s="2">
        <v>1</v>
      </c>
      <c r="DJ124" s="2">
        <v>1</v>
      </c>
      <c r="DK124" s="2"/>
      <c r="DL124" s="2"/>
      <c r="DM124" s="2"/>
      <c r="DN124" s="2"/>
      <c r="DO124" s="2">
        <v>1</v>
      </c>
      <c r="DP124" s="2"/>
      <c r="DQ124" s="2"/>
      <c r="DR124" s="2"/>
      <c r="DS124" s="2"/>
      <c r="DT124" s="2"/>
      <c r="DU124" s="2"/>
      <c r="DV124" s="2"/>
      <c r="DW124" s="4"/>
      <c r="DX124" s="2"/>
      <c r="DY124" s="2"/>
      <c r="DZ124" s="2"/>
      <c r="EA124" s="2">
        <f t="shared" si="6"/>
        <v>6</v>
      </c>
    </row>
    <row r="125" spans="1:131" ht="15" x14ac:dyDescent="0.2">
      <c r="A125" s="2" t="s">
        <v>265</v>
      </c>
      <c r="B125" s="2">
        <v>2748</v>
      </c>
      <c r="C125" s="2" t="s">
        <v>266</v>
      </c>
      <c r="D125" s="2" t="s">
        <v>248</v>
      </c>
      <c r="E125" s="2"/>
      <c r="F125" s="2">
        <v>1</v>
      </c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>
        <v>1</v>
      </c>
      <c r="DG125" s="2">
        <v>1</v>
      </c>
      <c r="DH125" s="2">
        <v>1</v>
      </c>
      <c r="DI125" s="2">
        <v>1</v>
      </c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4"/>
      <c r="DX125" s="2"/>
      <c r="DY125" s="2"/>
      <c r="DZ125" s="2"/>
      <c r="EA125" s="2">
        <f t="shared" si="6"/>
        <v>4</v>
      </c>
    </row>
    <row r="126" spans="1:131" ht="15" x14ac:dyDescent="0.2">
      <c r="A126" s="2" t="s">
        <v>267</v>
      </c>
      <c r="B126" s="2">
        <v>2749</v>
      </c>
      <c r="C126" s="2" t="s">
        <v>268</v>
      </c>
      <c r="D126" s="2" t="s">
        <v>251</v>
      </c>
      <c r="E126" s="2"/>
      <c r="F126" s="2">
        <v>0</v>
      </c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4"/>
      <c r="DX126" s="2"/>
      <c r="DY126" s="2"/>
      <c r="DZ126" s="2"/>
      <c r="EA126" s="2">
        <f t="shared" si="6"/>
        <v>0</v>
      </c>
    </row>
    <row r="127" spans="1:131" ht="15" x14ac:dyDescent="0.2">
      <c r="A127" s="2" t="s">
        <v>269</v>
      </c>
      <c r="B127" s="2">
        <v>843</v>
      </c>
      <c r="C127" s="2" t="s">
        <v>270</v>
      </c>
      <c r="D127" s="2" t="s">
        <v>251</v>
      </c>
      <c r="E127" s="2"/>
      <c r="F127" s="2">
        <v>0</v>
      </c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4"/>
      <c r="DX127" s="2"/>
      <c r="DY127" s="2"/>
      <c r="DZ127" s="2"/>
      <c r="EA127" s="2">
        <f t="shared" si="6"/>
        <v>0</v>
      </c>
    </row>
    <row r="128" spans="1:131" ht="15" x14ac:dyDescent="0.2">
      <c r="A128" s="2" t="s">
        <v>271</v>
      </c>
      <c r="B128" s="2">
        <v>2745</v>
      </c>
      <c r="C128" s="2" t="s">
        <v>272</v>
      </c>
      <c r="D128" s="2" t="s">
        <v>272</v>
      </c>
      <c r="E128" s="2" t="s">
        <v>272</v>
      </c>
      <c r="F128" s="2">
        <v>1</v>
      </c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>
        <v>1</v>
      </c>
      <c r="DU128" s="2"/>
      <c r="DV128" s="2"/>
      <c r="DW128" s="4"/>
      <c r="DX128" s="2"/>
      <c r="DY128" s="2"/>
      <c r="DZ128" s="2"/>
      <c r="EA128" s="2">
        <f>SUM(G128:DZ128)</f>
        <v>1</v>
      </c>
    </row>
    <row r="129" spans="1:131" ht="15" x14ac:dyDescent="0.2">
      <c r="A129" s="2" t="s">
        <v>273</v>
      </c>
      <c r="B129" s="2">
        <v>2747</v>
      </c>
      <c r="C129" s="2" t="s">
        <v>274</v>
      </c>
      <c r="D129" s="2" t="s">
        <v>248</v>
      </c>
      <c r="E129" s="2" t="s">
        <v>274</v>
      </c>
      <c r="F129" s="2">
        <v>1</v>
      </c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>
        <v>1</v>
      </c>
      <c r="DV129" s="2"/>
      <c r="DW129" s="4"/>
      <c r="DX129" s="2"/>
      <c r="DY129" s="2"/>
      <c r="DZ129" s="2"/>
      <c r="EA129" s="2">
        <f t="shared" ref="EA129:EA133" si="7">SUM(G129:DZ129)</f>
        <v>1</v>
      </c>
    </row>
    <row r="130" spans="1:131" ht="15" x14ac:dyDescent="0.2">
      <c r="A130" s="2" t="s">
        <v>275</v>
      </c>
      <c r="B130" s="2">
        <v>2960</v>
      </c>
      <c r="C130" s="2" t="s">
        <v>276</v>
      </c>
      <c r="D130" s="2" t="s">
        <v>277</v>
      </c>
      <c r="E130" s="2" t="s">
        <v>277</v>
      </c>
      <c r="F130" s="2">
        <v>1</v>
      </c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>
        <v>1</v>
      </c>
      <c r="DW130" s="4"/>
      <c r="DX130" s="2"/>
      <c r="DY130" s="2"/>
      <c r="DZ130" s="2"/>
      <c r="EA130" s="2">
        <f t="shared" si="7"/>
        <v>1</v>
      </c>
    </row>
    <row r="131" spans="1:131" ht="15" x14ac:dyDescent="0.2">
      <c r="A131" s="2" t="s">
        <v>278</v>
      </c>
      <c r="B131" s="2">
        <v>1864</v>
      </c>
      <c r="C131" s="2" t="s">
        <v>279</v>
      </c>
      <c r="D131" s="2" t="s">
        <v>280</v>
      </c>
      <c r="E131" s="2"/>
      <c r="F131" s="2">
        <v>1</v>
      </c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4">
        <v>1</v>
      </c>
      <c r="DX131" s="2"/>
      <c r="DY131" s="2"/>
      <c r="DZ131" s="2"/>
      <c r="EA131" s="2">
        <f t="shared" si="7"/>
        <v>1</v>
      </c>
    </row>
    <row r="132" spans="1:131" ht="15" x14ac:dyDescent="0.2">
      <c r="A132" s="2" t="s">
        <v>281</v>
      </c>
      <c r="B132" s="2">
        <v>1866</v>
      </c>
      <c r="C132" s="2" t="s">
        <v>282</v>
      </c>
      <c r="D132" s="2" t="s">
        <v>280</v>
      </c>
      <c r="E132" s="2"/>
      <c r="F132" s="2">
        <v>0</v>
      </c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4">
        <v>1</v>
      </c>
      <c r="DX132" s="2"/>
      <c r="DY132" s="2"/>
      <c r="DZ132" s="2"/>
      <c r="EA132" s="2">
        <f t="shared" si="7"/>
        <v>1</v>
      </c>
    </row>
    <row r="133" spans="1:131" ht="15" x14ac:dyDescent="0.2">
      <c r="A133" s="2" t="s">
        <v>283</v>
      </c>
      <c r="B133" s="2">
        <v>1867</v>
      </c>
      <c r="C133" s="2" t="s">
        <v>284</v>
      </c>
      <c r="D133" s="2" t="s">
        <v>280</v>
      </c>
      <c r="E133" s="2"/>
      <c r="F133" s="2">
        <v>0</v>
      </c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4">
        <v>1</v>
      </c>
      <c r="DX133" s="2"/>
      <c r="DY133" s="2"/>
      <c r="DZ133" s="2"/>
      <c r="EA133" s="2">
        <f t="shared" si="7"/>
        <v>1</v>
      </c>
    </row>
    <row r="134" spans="1:131" ht="15" x14ac:dyDescent="0.2">
      <c r="A134" s="20" t="s">
        <v>582</v>
      </c>
      <c r="B134" s="20"/>
      <c r="C134" s="21" t="s">
        <v>574</v>
      </c>
      <c r="D134" s="20"/>
      <c r="E134" s="21" t="s">
        <v>574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2"/>
      <c r="DX134" s="20">
        <v>1</v>
      </c>
      <c r="DY134" s="20"/>
      <c r="DZ134" s="20"/>
      <c r="EA134" s="2">
        <f>SUM(G134:DZ134)</f>
        <v>1</v>
      </c>
    </row>
    <row r="135" spans="1:131" ht="15" x14ac:dyDescent="0.2">
      <c r="A135" s="2" t="s">
        <v>583</v>
      </c>
      <c r="B135" s="2"/>
      <c r="C135" s="1" t="s">
        <v>576</v>
      </c>
      <c r="D135" s="2"/>
      <c r="E135" s="1" t="s">
        <v>589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4"/>
      <c r="DX135" s="2"/>
      <c r="DY135" s="2">
        <v>1</v>
      </c>
      <c r="DZ135" s="2"/>
      <c r="EA135" s="2">
        <f t="shared" ref="EA135:EA136" si="8">SUM(G135:DZ135)</f>
        <v>1</v>
      </c>
    </row>
    <row r="136" spans="1:131" ht="15" x14ac:dyDescent="0.2">
      <c r="A136" s="2" t="s">
        <v>584</v>
      </c>
      <c r="B136" s="2"/>
      <c r="C136" s="1" t="s">
        <v>579</v>
      </c>
      <c r="D136" s="2"/>
      <c r="E136" s="1" t="s">
        <v>579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4"/>
      <c r="DX136" s="2"/>
      <c r="DY136" s="2"/>
      <c r="DZ136" s="2">
        <v>1</v>
      </c>
      <c r="EA136" s="2">
        <f t="shared" si="8"/>
        <v>1</v>
      </c>
    </row>
  </sheetData>
  <conditionalFormatting sqref="G4:EA136">
    <cfRule type="cellIs" dxfId="7" priority="5" operator="greaterThan">
      <formula>0</formula>
    </cfRule>
  </conditionalFormatting>
  <conditionalFormatting sqref="EA4:EA136">
    <cfRule type="colorScale" priority="4">
      <colorScale>
        <cfvo type="min"/>
        <cfvo type="max"/>
        <color theme="9" tint="0.79998168889431442"/>
        <color theme="5"/>
      </colorScale>
    </cfRule>
  </conditionalFormatting>
  <conditionalFormatting sqref="F1:F1048576">
    <cfRule type="cellIs" dxfId="6" priority="3" operator="greaterThan">
      <formula>0</formula>
    </cfRule>
  </conditionalFormatting>
  <conditionalFormatting sqref="A3:D3 BQ3:XFD3 F3">
    <cfRule type="cellIs" dxfId="5" priority="2" operator="greaterThan">
      <formula>0</formula>
    </cfRule>
  </conditionalFormatting>
  <conditionalFormatting sqref="G3:BP3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2053-2B5D-4764-B14C-797DD85556F3}">
  <dimension ref="A1:EC136"/>
  <sheetViews>
    <sheetView zoomScale="70" zoomScaleNormal="70" workbookViewId="0">
      <pane xSplit="6" ySplit="3" topLeftCell="CF91" activePane="bottomRight" state="frozen"/>
      <selection pane="topRight" activeCell="G1" sqref="G1"/>
      <selection pane="bottomLeft" activeCell="A4" sqref="A4"/>
      <selection pane="bottomRight" activeCell="CO111" sqref="CO111"/>
    </sheetView>
  </sheetViews>
  <sheetFormatPr defaultRowHeight="15" x14ac:dyDescent="0.2"/>
  <cols>
    <col min="1" max="2" width="9.33203125" style="2"/>
    <col min="3" max="3" width="21.6640625" style="2" customWidth="1"/>
    <col min="4" max="4" width="43.5" style="2" bestFit="1" customWidth="1"/>
    <col min="5" max="5" width="25.83203125" style="2" customWidth="1"/>
    <col min="6" max="6" width="8.83203125" customWidth="1"/>
    <col min="7" max="126" width="9.33203125" style="2"/>
    <col min="127" max="127" width="9.33203125" style="4"/>
    <col min="128" max="130" width="9.33203125" style="2"/>
    <col min="131" max="131" width="9.33203125" style="23"/>
    <col min="132" max="132" width="9.33203125" style="25"/>
    <col min="133" max="133" width="9.33203125" style="24"/>
    <col min="134" max="16384" width="9.33203125" style="2"/>
  </cols>
  <sheetData>
    <row r="1" spans="1:133" ht="15" customHeight="1" x14ac:dyDescent="0.2">
      <c r="F1" s="2"/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303</v>
      </c>
      <c r="Z1" s="1" t="s">
        <v>304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313</v>
      </c>
      <c r="AJ1" s="1" t="s">
        <v>314</v>
      </c>
      <c r="AK1" s="1" t="s">
        <v>315</v>
      </c>
      <c r="AL1" s="1" t="s">
        <v>316</v>
      </c>
      <c r="AM1" s="1" t="s">
        <v>317</v>
      </c>
      <c r="AN1" s="1" t="s">
        <v>318</v>
      </c>
      <c r="AO1" s="1" t="s">
        <v>319</v>
      </c>
      <c r="AP1" s="1" t="s">
        <v>320</v>
      </c>
      <c r="AQ1" s="1" t="s">
        <v>321</v>
      </c>
      <c r="AR1" s="1" t="s">
        <v>322</v>
      </c>
      <c r="AS1" s="1" t="s">
        <v>323</v>
      </c>
      <c r="AT1" s="1" t="s">
        <v>324</v>
      </c>
      <c r="AU1" s="1" t="s">
        <v>325</v>
      </c>
      <c r="AV1" s="1" t="s">
        <v>326</v>
      </c>
      <c r="AW1" s="1" t="s">
        <v>327</v>
      </c>
      <c r="AX1" s="1" t="s">
        <v>328</v>
      </c>
      <c r="AY1" s="1" t="s">
        <v>329</v>
      </c>
      <c r="AZ1" s="1" t="s">
        <v>330</v>
      </c>
      <c r="BA1" s="1" t="s">
        <v>331</v>
      </c>
      <c r="BB1" s="1" t="s">
        <v>332</v>
      </c>
      <c r="BC1" s="1" t="s">
        <v>333</v>
      </c>
      <c r="BD1" s="1" t="s">
        <v>334</v>
      </c>
      <c r="BE1" s="1" t="s">
        <v>335</v>
      </c>
      <c r="BF1" s="1" t="s">
        <v>336</v>
      </c>
      <c r="BG1" s="1" t="s">
        <v>337</v>
      </c>
      <c r="BH1" s="1" t="s">
        <v>338</v>
      </c>
      <c r="BI1" s="1" t="s">
        <v>339</v>
      </c>
      <c r="BJ1" s="1" t="s">
        <v>340</v>
      </c>
      <c r="BK1" s="1" t="s">
        <v>341</v>
      </c>
      <c r="BL1" s="1" t="s">
        <v>342</v>
      </c>
      <c r="BM1" s="1" t="s">
        <v>343</v>
      </c>
      <c r="BN1" s="1" t="s">
        <v>344</v>
      </c>
      <c r="BO1" s="1" t="s">
        <v>345</v>
      </c>
      <c r="BP1" s="1" t="s">
        <v>346</v>
      </c>
      <c r="BQ1" s="1" t="s">
        <v>347</v>
      </c>
      <c r="BR1" s="1" t="s">
        <v>348</v>
      </c>
      <c r="BS1" s="1" t="s">
        <v>349</v>
      </c>
      <c r="BT1" s="1" t="s">
        <v>350</v>
      </c>
      <c r="BU1" s="1" t="s">
        <v>351</v>
      </c>
      <c r="BV1" s="1" t="s">
        <v>352</v>
      </c>
      <c r="BW1" s="1" t="s">
        <v>353</v>
      </c>
      <c r="BX1" s="1" t="s">
        <v>354</v>
      </c>
      <c r="BY1" s="1" t="s">
        <v>355</v>
      </c>
      <c r="BZ1" s="1" t="s">
        <v>356</v>
      </c>
      <c r="CA1" s="1" t="s">
        <v>357</v>
      </c>
      <c r="CB1" s="1" t="s">
        <v>358</v>
      </c>
      <c r="CC1" s="1" t="s">
        <v>359</v>
      </c>
      <c r="CD1" s="1" t="s">
        <v>360</v>
      </c>
      <c r="CE1" s="1" t="s">
        <v>361</v>
      </c>
      <c r="CF1" s="1" t="s">
        <v>362</v>
      </c>
      <c r="CG1" s="1" t="s">
        <v>363</v>
      </c>
      <c r="CH1" s="1" t="s">
        <v>364</v>
      </c>
      <c r="CI1" s="1" t="s">
        <v>365</v>
      </c>
      <c r="CJ1" s="1" t="s">
        <v>366</v>
      </c>
      <c r="CK1" s="1" t="s">
        <v>367</v>
      </c>
      <c r="CL1" s="1" t="s">
        <v>368</v>
      </c>
      <c r="CM1" s="1" t="s">
        <v>369</v>
      </c>
      <c r="CN1" s="1" t="s">
        <v>370</v>
      </c>
      <c r="CO1" s="1" t="s">
        <v>371</v>
      </c>
      <c r="CP1" s="1" t="s">
        <v>372</v>
      </c>
      <c r="CQ1" s="1" t="s">
        <v>373</v>
      </c>
      <c r="CR1" s="1" t="s">
        <v>374</v>
      </c>
      <c r="CS1" s="1" t="s">
        <v>375</v>
      </c>
      <c r="CT1" s="1" t="s">
        <v>376</v>
      </c>
      <c r="CU1" s="1" t="s">
        <v>377</v>
      </c>
      <c r="CV1" s="1" t="s">
        <v>378</v>
      </c>
      <c r="CW1" s="1" t="s">
        <v>379</v>
      </c>
      <c r="CX1" s="1" t="s">
        <v>380</v>
      </c>
      <c r="CY1" s="1" t="s">
        <v>381</v>
      </c>
      <c r="CZ1" s="1" t="s">
        <v>382</v>
      </c>
      <c r="DA1" s="1" t="s">
        <v>383</v>
      </c>
      <c r="DB1" s="1" t="s">
        <v>384</v>
      </c>
      <c r="DC1" s="1" t="s">
        <v>385</v>
      </c>
      <c r="DD1" s="1" t="s">
        <v>386</v>
      </c>
      <c r="DE1" s="1" t="s">
        <v>387</v>
      </c>
      <c r="DF1" s="1" t="s">
        <v>388</v>
      </c>
      <c r="DG1" s="1" t="s">
        <v>389</v>
      </c>
      <c r="DH1" s="1" t="s">
        <v>390</v>
      </c>
      <c r="DI1" s="1" t="s">
        <v>391</v>
      </c>
      <c r="DJ1" s="1" t="s">
        <v>392</v>
      </c>
      <c r="DK1" s="1" t="s">
        <v>393</v>
      </c>
      <c r="DL1" s="1" t="s">
        <v>394</v>
      </c>
      <c r="DM1" s="1" t="s">
        <v>395</v>
      </c>
      <c r="DN1" s="1" t="s">
        <v>396</v>
      </c>
      <c r="DO1" s="1" t="s">
        <v>397</v>
      </c>
      <c r="DP1" s="1" t="s">
        <v>398</v>
      </c>
      <c r="DQ1" s="1" t="s">
        <v>399</v>
      </c>
      <c r="DR1" s="1" t="s">
        <v>400</v>
      </c>
      <c r="DS1" s="1" t="s">
        <v>401</v>
      </c>
      <c r="DT1" s="1" t="s">
        <v>402</v>
      </c>
      <c r="DU1" s="1" t="s">
        <v>403</v>
      </c>
      <c r="DV1" s="1" t="s">
        <v>404</v>
      </c>
      <c r="DW1" s="16" t="s">
        <v>405</v>
      </c>
      <c r="DX1" s="2" t="s">
        <v>573</v>
      </c>
      <c r="DY1" s="2" t="s">
        <v>575</v>
      </c>
      <c r="DZ1" s="2" t="s">
        <v>578</v>
      </c>
      <c r="EA1" s="61" t="s">
        <v>586</v>
      </c>
      <c r="EB1" s="61" t="s">
        <v>587</v>
      </c>
      <c r="EC1" s="62" t="s">
        <v>588</v>
      </c>
    </row>
    <row r="2" spans="1:133" s="1" customFormat="1" ht="108" customHeight="1" x14ac:dyDescent="0.25">
      <c r="A2" s="18" t="s">
        <v>0</v>
      </c>
      <c r="B2" s="18" t="s">
        <v>1</v>
      </c>
      <c r="C2" s="18" t="s">
        <v>2</v>
      </c>
      <c r="D2" s="18" t="s">
        <v>3</v>
      </c>
      <c r="E2" s="15" t="s">
        <v>568</v>
      </c>
      <c r="F2" s="15"/>
      <c r="G2" s="7" t="s">
        <v>406</v>
      </c>
      <c r="H2" s="7" t="s">
        <v>407</v>
      </c>
      <c r="I2" s="7" t="s">
        <v>408</v>
      </c>
      <c r="J2" s="7" t="s">
        <v>409</v>
      </c>
      <c r="K2" s="7" t="s">
        <v>410</v>
      </c>
      <c r="L2" s="7" t="s">
        <v>411</v>
      </c>
      <c r="M2" s="7" t="s">
        <v>412</v>
      </c>
      <c r="N2" s="7" t="s">
        <v>413</v>
      </c>
      <c r="O2" s="7" t="s">
        <v>414</v>
      </c>
      <c r="P2" s="7" t="s">
        <v>415</v>
      </c>
      <c r="Q2" s="7" t="s">
        <v>416</v>
      </c>
      <c r="R2" s="7" t="s">
        <v>417</v>
      </c>
      <c r="S2" s="7" t="s">
        <v>418</v>
      </c>
      <c r="T2" s="7" t="s">
        <v>419</v>
      </c>
      <c r="U2" s="7" t="s">
        <v>420</v>
      </c>
      <c r="V2" s="7" t="s">
        <v>421</v>
      </c>
      <c r="W2" s="7" t="s">
        <v>422</v>
      </c>
      <c r="X2" s="7" t="s">
        <v>423</v>
      </c>
      <c r="Y2" s="7" t="s">
        <v>424</v>
      </c>
      <c r="Z2" s="7" t="s">
        <v>425</v>
      </c>
      <c r="AA2" s="7" t="s">
        <v>426</v>
      </c>
      <c r="AB2" s="7" t="s">
        <v>427</v>
      </c>
      <c r="AC2" s="7" t="s">
        <v>428</v>
      </c>
      <c r="AD2" s="7" t="s">
        <v>429</v>
      </c>
      <c r="AE2" s="7" t="s">
        <v>430</v>
      </c>
      <c r="AF2" s="7" t="s">
        <v>431</v>
      </c>
      <c r="AG2" s="7" t="s">
        <v>432</v>
      </c>
      <c r="AH2" s="7" t="s">
        <v>433</v>
      </c>
      <c r="AI2" s="7" t="s">
        <v>434</v>
      </c>
      <c r="AJ2" s="7" t="s">
        <v>435</v>
      </c>
      <c r="AK2" s="7" t="s">
        <v>436</v>
      </c>
      <c r="AL2" s="7" t="s">
        <v>437</v>
      </c>
      <c r="AM2" s="7" t="s">
        <v>438</v>
      </c>
      <c r="AN2" s="7" t="s">
        <v>439</v>
      </c>
      <c r="AO2" s="7" t="s">
        <v>440</v>
      </c>
      <c r="AP2" s="7" t="s">
        <v>441</v>
      </c>
      <c r="AQ2" s="7" t="s">
        <v>442</v>
      </c>
      <c r="AR2" s="7" t="s">
        <v>443</v>
      </c>
      <c r="AS2" s="7" t="s">
        <v>444</v>
      </c>
      <c r="AT2" s="7" t="s">
        <v>445</v>
      </c>
      <c r="AU2" s="7" t="s">
        <v>446</v>
      </c>
      <c r="AV2" s="7" t="s">
        <v>447</v>
      </c>
      <c r="AW2" s="7" t="s">
        <v>448</v>
      </c>
      <c r="AX2" s="7" t="s">
        <v>449</v>
      </c>
      <c r="AY2" s="7" t="s">
        <v>450</v>
      </c>
      <c r="AZ2" s="7" t="s">
        <v>451</v>
      </c>
      <c r="BA2" s="7" t="s">
        <v>452</v>
      </c>
      <c r="BB2" s="7" t="s">
        <v>453</v>
      </c>
      <c r="BC2" s="7" t="s">
        <v>454</v>
      </c>
      <c r="BD2" s="7" t="s">
        <v>455</v>
      </c>
      <c r="BE2" s="7" t="s">
        <v>456</v>
      </c>
      <c r="BF2" s="7" t="s">
        <v>457</v>
      </c>
      <c r="BG2" s="7" t="s">
        <v>458</v>
      </c>
      <c r="BH2" s="7" t="s">
        <v>459</v>
      </c>
      <c r="BI2" s="7" t="s">
        <v>460</v>
      </c>
      <c r="BJ2" s="7" t="s">
        <v>461</v>
      </c>
      <c r="BK2" s="7" t="s">
        <v>462</v>
      </c>
      <c r="BL2" s="7" t="s">
        <v>463</v>
      </c>
      <c r="BM2" s="7" t="s">
        <v>464</v>
      </c>
      <c r="BN2" s="7" t="s">
        <v>465</v>
      </c>
      <c r="BO2" s="7" t="s">
        <v>466</v>
      </c>
      <c r="BP2" s="7" t="s">
        <v>467</v>
      </c>
      <c r="BQ2" s="7" t="s">
        <v>468</v>
      </c>
      <c r="BR2" s="19" t="s">
        <v>469</v>
      </c>
      <c r="BS2" s="19" t="s">
        <v>470</v>
      </c>
      <c r="BT2" s="19" t="s">
        <v>471</v>
      </c>
      <c r="BU2" s="8" t="s">
        <v>472</v>
      </c>
      <c r="BV2" s="8" t="s">
        <v>473</v>
      </c>
      <c r="BW2" s="8" t="s">
        <v>474</v>
      </c>
      <c r="BX2" s="8" t="s">
        <v>475</v>
      </c>
      <c r="BY2" s="8" t="s">
        <v>476</v>
      </c>
      <c r="BZ2" s="8" t="s">
        <v>477</v>
      </c>
      <c r="CA2" s="8" t="s">
        <v>478</v>
      </c>
      <c r="CB2" s="8" t="s">
        <v>479</v>
      </c>
      <c r="CC2" s="8" t="s">
        <v>480</v>
      </c>
      <c r="CD2" s="8" t="s">
        <v>481</v>
      </c>
      <c r="CE2" s="8" t="s">
        <v>482</v>
      </c>
      <c r="CF2" s="8" t="s">
        <v>483</v>
      </c>
      <c r="CG2" s="8" t="s">
        <v>484</v>
      </c>
      <c r="CH2" s="9" t="s">
        <v>485</v>
      </c>
      <c r="CI2" s="9" t="s">
        <v>486</v>
      </c>
      <c r="CJ2" s="9" t="s">
        <v>487</v>
      </c>
      <c r="CK2" s="9" t="s">
        <v>488</v>
      </c>
      <c r="CL2" s="9" t="s">
        <v>489</v>
      </c>
      <c r="CM2" s="10" t="s">
        <v>490</v>
      </c>
      <c r="CN2" s="10" t="s">
        <v>491</v>
      </c>
      <c r="CO2" s="10" t="s">
        <v>492</v>
      </c>
      <c r="CP2" s="10" t="s">
        <v>493</v>
      </c>
      <c r="CQ2" s="10" t="s">
        <v>494</v>
      </c>
      <c r="CR2" s="10" t="s">
        <v>495</v>
      </c>
      <c r="CS2" s="10" t="s">
        <v>496</v>
      </c>
      <c r="CT2" s="10" t="s">
        <v>497</v>
      </c>
      <c r="CU2" s="10" t="s">
        <v>498</v>
      </c>
      <c r="CV2" s="10" t="s">
        <v>499</v>
      </c>
      <c r="CW2" s="10" t="s">
        <v>500</v>
      </c>
      <c r="CX2" s="10" t="s">
        <v>501</v>
      </c>
      <c r="CY2" s="10" t="s">
        <v>502</v>
      </c>
      <c r="CZ2" s="10" t="s">
        <v>503</v>
      </c>
      <c r="DA2" s="10" t="s">
        <v>504</v>
      </c>
      <c r="DB2" s="10" t="s">
        <v>505</v>
      </c>
      <c r="DC2" s="10" t="s">
        <v>506</v>
      </c>
      <c r="DD2" s="10" t="s">
        <v>507</v>
      </c>
      <c r="DE2" s="10" t="s">
        <v>508</v>
      </c>
      <c r="DF2" s="11" t="s">
        <v>509</v>
      </c>
      <c r="DG2" s="11" t="s">
        <v>510</v>
      </c>
      <c r="DH2" s="11" t="s">
        <v>511</v>
      </c>
      <c r="DI2" s="11" t="s">
        <v>512</v>
      </c>
      <c r="DJ2" s="11" t="s">
        <v>513</v>
      </c>
      <c r="DK2" s="11" t="s">
        <v>514</v>
      </c>
      <c r="DL2" s="11" t="s">
        <v>515</v>
      </c>
      <c r="DM2" s="11" t="s">
        <v>516</v>
      </c>
      <c r="DN2" s="11" t="s">
        <v>517</v>
      </c>
      <c r="DO2" s="11" t="s">
        <v>518</v>
      </c>
      <c r="DP2" s="11" t="s">
        <v>519</v>
      </c>
      <c r="DQ2" s="11" t="s">
        <v>520</v>
      </c>
      <c r="DR2" s="11" t="s">
        <v>521</v>
      </c>
      <c r="DS2" s="11" t="s">
        <v>522</v>
      </c>
      <c r="DT2" s="10" t="s">
        <v>523</v>
      </c>
      <c r="DU2" s="10" t="s">
        <v>524</v>
      </c>
      <c r="DV2" s="10" t="s">
        <v>525</v>
      </c>
      <c r="DW2" s="17" t="s">
        <v>526</v>
      </c>
      <c r="DX2" s="1" t="s">
        <v>574</v>
      </c>
      <c r="DY2" s="1" t="s">
        <v>576</v>
      </c>
      <c r="DZ2" s="1" t="s">
        <v>579</v>
      </c>
      <c r="EA2" s="61"/>
      <c r="EB2" s="61"/>
      <c r="EC2" s="62"/>
    </row>
    <row r="3" spans="1:133" customFormat="1" x14ac:dyDescent="0.25">
      <c r="A3" s="18"/>
      <c r="B3" s="18"/>
      <c r="C3" s="18"/>
      <c r="D3" s="18"/>
      <c r="E3" s="6"/>
      <c r="F3" s="15"/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0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1</v>
      </c>
      <c r="BH3" s="2">
        <v>0</v>
      </c>
      <c r="BI3" s="2">
        <v>0</v>
      </c>
      <c r="BJ3" s="2">
        <v>1</v>
      </c>
      <c r="BK3" s="2">
        <v>0</v>
      </c>
      <c r="BL3" s="2">
        <v>0</v>
      </c>
      <c r="BM3" s="2">
        <v>1</v>
      </c>
      <c r="BN3" s="2">
        <v>1</v>
      </c>
      <c r="BO3" s="2">
        <v>0</v>
      </c>
      <c r="BP3" s="2">
        <v>0</v>
      </c>
      <c r="BQ3" s="1">
        <v>1</v>
      </c>
      <c r="BR3" s="1">
        <v>0</v>
      </c>
      <c r="BS3" s="1">
        <v>1</v>
      </c>
      <c r="BT3" s="1">
        <v>0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0</v>
      </c>
      <c r="CA3" s="1">
        <v>0</v>
      </c>
      <c r="CB3" s="1">
        <v>1</v>
      </c>
      <c r="CC3" s="1">
        <v>1</v>
      </c>
      <c r="CD3" s="1">
        <v>0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0</v>
      </c>
      <c r="CL3" s="1">
        <v>1</v>
      </c>
      <c r="CM3" s="1">
        <v>1</v>
      </c>
      <c r="CN3" s="1">
        <v>0</v>
      </c>
      <c r="CO3" s="1">
        <v>1</v>
      </c>
      <c r="CP3" s="1">
        <v>0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0</v>
      </c>
      <c r="CX3" s="1">
        <v>0</v>
      </c>
      <c r="CY3" s="1">
        <v>0</v>
      </c>
      <c r="CZ3" s="1">
        <v>0</v>
      </c>
      <c r="DA3" s="1">
        <v>1</v>
      </c>
      <c r="DB3" s="1">
        <v>0</v>
      </c>
      <c r="DC3" s="1">
        <v>1</v>
      </c>
      <c r="DD3" s="1">
        <v>0</v>
      </c>
      <c r="DE3" s="1">
        <v>0</v>
      </c>
      <c r="DF3" s="1">
        <v>1</v>
      </c>
      <c r="DG3" s="1">
        <v>0</v>
      </c>
      <c r="DH3" s="1">
        <v>1</v>
      </c>
      <c r="DI3" s="1">
        <v>0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0</v>
      </c>
      <c r="DQ3" s="1">
        <v>0</v>
      </c>
      <c r="DR3" s="1">
        <v>0</v>
      </c>
      <c r="DS3" s="1">
        <v>0</v>
      </c>
      <c r="DT3" s="1">
        <v>1</v>
      </c>
      <c r="DU3" s="1">
        <v>1</v>
      </c>
      <c r="DV3" s="1">
        <v>1</v>
      </c>
      <c r="DW3" s="16">
        <v>1</v>
      </c>
      <c r="DX3" s="1"/>
      <c r="DY3" s="1"/>
      <c r="DZ3" s="1"/>
      <c r="EA3" s="1"/>
    </row>
    <row r="4" spans="1:133" ht="15.75" customHeight="1" x14ac:dyDescent="0.2">
      <c r="A4" s="2" t="s">
        <v>4</v>
      </c>
      <c r="B4" s="2">
        <v>2805</v>
      </c>
      <c r="C4" s="2" t="s">
        <v>5</v>
      </c>
      <c r="D4" s="2" t="s">
        <v>6</v>
      </c>
      <c r="E4" s="2" t="s">
        <v>531</v>
      </c>
      <c r="F4" s="2">
        <v>1</v>
      </c>
      <c r="G4" s="3">
        <v>1</v>
      </c>
      <c r="CE4" s="2">
        <v>2</v>
      </c>
      <c r="CJ4" s="2">
        <v>2</v>
      </c>
      <c r="CM4" s="2">
        <v>3</v>
      </c>
      <c r="CN4" s="2">
        <v>3</v>
      </c>
      <c r="CO4" s="2">
        <v>3</v>
      </c>
      <c r="CP4" s="2">
        <v>3</v>
      </c>
      <c r="CQ4" s="2">
        <v>3</v>
      </c>
      <c r="CR4" s="2">
        <v>3</v>
      </c>
      <c r="CS4" s="2">
        <v>3</v>
      </c>
      <c r="CT4" s="2">
        <v>3</v>
      </c>
      <c r="CU4" s="2">
        <v>3</v>
      </c>
      <c r="CV4" s="2">
        <v>3</v>
      </c>
      <c r="DX4" s="2">
        <v>1</v>
      </c>
    </row>
    <row r="5" spans="1:133" ht="15.75" customHeight="1" x14ac:dyDescent="0.2">
      <c r="A5" s="2" t="s">
        <v>7</v>
      </c>
      <c r="B5" s="2">
        <v>2511</v>
      </c>
      <c r="C5" s="2" t="s">
        <v>8</v>
      </c>
      <c r="D5" s="2" t="s">
        <v>6</v>
      </c>
      <c r="E5" s="2" t="s">
        <v>532</v>
      </c>
      <c r="F5" s="2">
        <v>1</v>
      </c>
      <c r="G5" s="3"/>
      <c r="H5" s="2">
        <v>1</v>
      </c>
      <c r="CJ5" s="2">
        <v>2</v>
      </c>
      <c r="CM5" s="2">
        <v>3</v>
      </c>
      <c r="CN5" s="2">
        <v>3</v>
      </c>
      <c r="CO5" s="2">
        <v>3</v>
      </c>
      <c r="CP5" s="2">
        <v>3</v>
      </c>
      <c r="CQ5" s="2">
        <v>3</v>
      </c>
      <c r="CR5" s="2">
        <v>3</v>
      </c>
      <c r="CS5" s="2">
        <v>3</v>
      </c>
      <c r="CT5" s="2">
        <v>3</v>
      </c>
      <c r="CU5" s="2">
        <v>3</v>
      </c>
      <c r="CV5" s="2">
        <v>3</v>
      </c>
      <c r="DY5" s="2">
        <v>1</v>
      </c>
    </row>
    <row r="6" spans="1:133" ht="15.75" customHeight="1" x14ac:dyDescent="0.2">
      <c r="A6" s="2" t="s">
        <v>9</v>
      </c>
      <c r="B6" s="2">
        <v>2513</v>
      </c>
      <c r="C6" s="2" t="s">
        <v>10</v>
      </c>
      <c r="D6" s="2" t="s">
        <v>6</v>
      </c>
      <c r="E6" s="2" t="s">
        <v>529</v>
      </c>
      <c r="F6" s="2">
        <v>1</v>
      </c>
      <c r="G6" s="3"/>
      <c r="I6" s="2">
        <v>1</v>
      </c>
      <c r="CI6" s="2">
        <v>2</v>
      </c>
      <c r="CM6" s="2">
        <v>3</v>
      </c>
      <c r="CN6" s="2">
        <v>3</v>
      </c>
      <c r="CO6" s="2">
        <v>3</v>
      </c>
      <c r="CP6" s="2">
        <v>3</v>
      </c>
      <c r="CQ6" s="2">
        <v>3</v>
      </c>
      <c r="CR6" s="2">
        <v>3</v>
      </c>
      <c r="CS6" s="2">
        <v>3</v>
      </c>
      <c r="CT6" s="2">
        <v>3</v>
      </c>
      <c r="CU6" s="2">
        <v>3</v>
      </c>
      <c r="CV6" s="2">
        <v>3</v>
      </c>
    </row>
    <row r="7" spans="1:133" ht="15.75" customHeight="1" x14ac:dyDescent="0.2">
      <c r="A7" s="2" t="s">
        <v>11</v>
      </c>
      <c r="B7" s="2">
        <v>2514</v>
      </c>
      <c r="C7" s="2" t="s">
        <v>12</v>
      </c>
      <c r="D7" s="2" t="s">
        <v>6</v>
      </c>
      <c r="E7" s="2" t="s">
        <v>527</v>
      </c>
      <c r="F7" s="2">
        <v>1</v>
      </c>
      <c r="G7" s="3"/>
      <c r="J7" s="2">
        <v>1</v>
      </c>
      <c r="CF7" s="2">
        <v>2</v>
      </c>
      <c r="CI7" s="2">
        <v>2</v>
      </c>
      <c r="CM7" s="2">
        <v>3</v>
      </c>
      <c r="CN7" s="2">
        <v>3</v>
      </c>
      <c r="CO7" s="2">
        <v>3</v>
      </c>
      <c r="CP7" s="2">
        <v>3</v>
      </c>
      <c r="CQ7" s="2">
        <v>3</v>
      </c>
      <c r="CR7" s="2">
        <v>3</v>
      </c>
      <c r="CS7" s="2">
        <v>3</v>
      </c>
      <c r="CT7" s="2">
        <v>3</v>
      </c>
      <c r="CU7" s="2">
        <v>3</v>
      </c>
      <c r="CV7" s="2">
        <v>3</v>
      </c>
    </row>
    <row r="8" spans="1:133" ht="15.75" customHeight="1" x14ac:dyDescent="0.2">
      <c r="A8" s="2" t="s">
        <v>13</v>
      </c>
      <c r="B8" s="2">
        <v>2515</v>
      </c>
      <c r="C8" s="2" t="s">
        <v>14</v>
      </c>
      <c r="D8" s="2" t="s">
        <v>6</v>
      </c>
      <c r="F8" s="2">
        <v>0</v>
      </c>
      <c r="G8" s="3"/>
      <c r="K8" s="2">
        <v>1</v>
      </c>
      <c r="CM8" s="2">
        <v>3</v>
      </c>
      <c r="CN8" s="2">
        <v>3</v>
      </c>
      <c r="CO8" s="2">
        <v>3</v>
      </c>
      <c r="CP8" s="2">
        <v>3</v>
      </c>
      <c r="CQ8" s="2">
        <v>3</v>
      </c>
      <c r="CR8" s="2">
        <v>3</v>
      </c>
      <c r="CS8" s="2">
        <v>3</v>
      </c>
      <c r="CT8" s="2">
        <v>3</v>
      </c>
      <c r="CU8" s="2">
        <v>3</v>
      </c>
      <c r="CV8" s="2">
        <v>3</v>
      </c>
    </row>
    <row r="9" spans="1:133" ht="15.75" customHeight="1" x14ac:dyDescent="0.2">
      <c r="A9" s="2" t="s">
        <v>15</v>
      </c>
      <c r="B9" s="2">
        <v>2516</v>
      </c>
      <c r="C9" s="2" t="s">
        <v>16</v>
      </c>
      <c r="D9" s="2" t="s">
        <v>6</v>
      </c>
      <c r="F9" s="2">
        <v>0</v>
      </c>
      <c r="G9" s="3"/>
      <c r="L9" s="2">
        <v>1</v>
      </c>
      <c r="CM9" s="2">
        <v>3</v>
      </c>
      <c r="CN9" s="2">
        <v>3</v>
      </c>
      <c r="CO9" s="2">
        <v>3</v>
      </c>
      <c r="CP9" s="2">
        <v>3</v>
      </c>
      <c r="CQ9" s="2">
        <v>3</v>
      </c>
      <c r="CR9" s="2">
        <v>3</v>
      </c>
      <c r="CS9" s="2">
        <v>3</v>
      </c>
      <c r="CT9" s="2">
        <v>3</v>
      </c>
      <c r="CU9" s="2">
        <v>3</v>
      </c>
      <c r="CV9" s="2">
        <v>3</v>
      </c>
    </row>
    <row r="10" spans="1:133" ht="15.75" customHeight="1" x14ac:dyDescent="0.2">
      <c r="A10" s="2" t="s">
        <v>17</v>
      </c>
      <c r="B10" s="2">
        <v>2517</v>
      </c>
      <c r="C10" s="2" t="s">
        <v>18</v>
      </c>
      <c r="D10" s="2" t="s">
        <v>6</v>
      </c>
      <c r="E10" s="2" t="s">
        <v>528</v>
      </c>
      <c r="F10" s="2">
        <v>1</v>
      </c>
      <c r="G10" s="3"/>
      <c r="M10" s="2">
        <v>1</v>
      </c>
      <c r="CI10" s="2">
        <v>2</v>
      </c>
      <c r="CM10" s="2">
        <v>3</v>
      </c>
      <c r="CN10" s="2">
        <v>3</v>
      </c>
      <c r="CO10" s="2">
        <v>3</v>
      </c>
      <c r="CP10" s="2">
        <v>3</v>
      </c>
      <c r="CQ10" s="2">
        <v>3</v>
      </c>
      <c r="CR10" s="2">
        <v>3</v>
      </c>
      <c r="CS10" s="2">
        <v>3</v>
      </c>
      <c r="CT10" s="2">
        <v>3</v>
      </c>
      <c r="CU10" s="2">
        <v>3</v>
      </c>
      <c r="CV10" s="2">
        <v>3</v>
      </c>
    </row>
    <row r="11" spans="1:133" ht="15.75" customHeight="1" x14ac:dyDescent="0.2">
      <c r="A11" s="2" t="s">
        <v>19</v>
      </c>
      <c r="B11" s="2">
        <v>2518</v>
      </c>
      <c r="C11" s="2" t="s">
        <v>20</v>
      </c>
      <c r="D11" s="2" t="s">
        <v>6</v>
      </c>
      <c r="E11" s="2" t="s">
        <v>557</v>
      </c>
      <c r="F11" s="2">
        <v>1</v>
      </c>
      <c r="G11" s="3"/>
      <c r="N11" s="2">
        <v>1</v>
      </c>
      <c r="CI11" s="2">
        <v>2</v>
      </c>
      <c r="CM11" s="2">
        <v>3</v>
      </c>
      <c r="CN11" s="2">
        <v>3</v>
      </c>
      <c r="CO11" s="2">
        <v>3</v>
      </c>
      <c r="CP11" s="2">
        <v>3</v>
      </c>
      <c r="CQ11" s="2">
        <v>3</v>
      </c>
      <c r="CR11" s="2">
        <v>3</v>
      </c>
      <c r="CS11" s="2">
        <v>3</v>
      </c>
      <c r="CT11" s="2">
        <v>3</v>
      </c>
      <c r="CU11" s="2">
        <v>3</v>
      </c>
      <c r="CV11" s="2">
        <v>3</v>
      </c>
    </row>
    <row r="12" spans="1:133" ht="15.75" customHeight="1" x14ac:dyDescent="0.2">
      <c r="A12" s="2" t="s">
        <v>21</v>
      </c>
      <c r="B12" s="2">
        <v>2520</v>
      </c>
      <c r="C12" s="2" t="s">
        <v>22</v>
      </c>
      <c r="D12" s="2" t="s">
        <v>6</v>
      </c>
      <c r="E12" s="2" t="s">
        <v>565</v>
      </c>
      <c r="F12" s="2">
        <v>1</v>
      </c>
      <c r="G12" s="3"/>
      <c r="O12" s="2">
        <v>1</v>
      </c>
      <c r="CM12" s="2">
        <v>3</v>
      </c>
      <c r="CN12" s="2">
        <v>3</v>
      </c>
      <c r="CO12" s="2">
        <v>3</v>
      </c>
      <c r="CP12" s="2">
        <v>3</v>
      </c>
      <c r="CQ12" s="2">
        <v>3</v>
      </c>
      <c r="CR12" s="2">
        <v>3</v>
      </c>
      <c r="CS12" s="2">
        <v>3</v>
      </c>
      <c r="CT12" s="2">
        <v>3</v>
      </c>
      <c r="CU12" s="2">
        <v>3</v>
      </c>
      <c r="CV12" s="2">
        <v>3</v>
      </c>
    </row>
    <row r="13" spans="1:133" ht="15.75" customHeight="1" x14ac:dyDescent="0.2">
      <c r="A13" s="2" t="s">
        <v>23</v>
      </c>
      <c r="B13" s="2">
        <v>2531</v>
      </c>
      <c r="C13" s="2" t="s">
        <v>24</v>
      </c>
      <c r="D13" s="2" t="s">
        <v>25</v>
      </c>
      <c r="E13" s="2" t="s">
        <v>530</v>
      </c>
      <c r="F13" s="2">
        <v>1</v>
      </c>
      <c r="G13" s="3"/>
      <c r="P13" s="2">
        <v>1</v>
      </c>
      <c r="CM13" s="2">
        <v>3</v>
      </c>
      <c r="CN13" s="2">
        <v>3</v>
      </c>
      <c r="CO13" s="2">
        <v>3</v>
      </c>
      <c r="CP13" s="2">
        <v>3</v>
      </c>
      <c r="CQ13" s="2">
        <v>3</v>
      </c>
      <c r="CR13" s="2">
        <v>3</v>
      </c>
      <c r="CS13" s="2">
        <v>3</v>
      </c>
      <c r="CT13" s="2">
        <v>3</v>
      </c>
      <c r="CU13" s="2">
        <v>3</v>
      </c>
      <c r="CV13" s="2">
        <v>3</v>
      </c>
    </row>
    <row r="14" spans="1:133" ht="15.75" customHeight="1" x14ac:dyDescent="0.2">
      <c r="A14" s="2" t="s">
        <v>26</v>
      </c>
      <c r="B14" s="2">
        <v>2532</v>
      </c>
      <c r="C14" s="2" t="s">
        <v>27</v>
      </c>
      <c r="D14" s="2" t="s">
        <v>25</v>
      </c>
      <c r="F14" s="2">
        <v>0</v>
      </c>
      <c r="G14" s="3"/>
      <c r="Q14" s="2">
        <v>1</v>
      </c>
      <c r="CM14" s="2">
        <v>3</v>
      </c>
      <c r="CN14" s="2">
        <v>3</v>
      </c>
      <c r="CO14" s="2">
        <v>3</v>
      </c>
      <c r="CP14" s="2">
        <v>3</v>
      </c>
      <c r="CQ14" s="2">
        <v>3</v>
      </c>
      <c r="CR14" s="2">
        <v>3</v>
      </c>
      <c r="CS14" s="2">
        <v>3</v>
      </c>
      <c r="CT14" s="2">
        <v>3</v>
      </c>
      <c r="CU14" s="2">
        <v>3</v>
      </c>
      <c r="CV14" s="2">
        <v>3</v>
      </c>
    </row>
    <row r="15" spans="1:133" ht="15.75" customHeight="1" x14ac:dyDescent="0.2">
      <c r="A15" s="2" t="s">
        <v>28</v>
      </c>
      <c r="B15" s="2">
        <v>2533</v>
      </c>
      <c r="C15" s="2" t="s">
        <v>29</v>
      </c>
      <c r="D15" s="2" t="s">
        <v>25</v>
      </c>
      <c r="F15" s="2">
        <v>0</v>
      </c>
      <c r="G15" s="3"/>
      <c r="R15" s="2">
        <v>1</v>
      </c>
      <c r="CM15" s="2">
        <v>3</v>
      </c>
      <c r="CN15" s="2">
        <v>3</v>
      </c>
      <c r="CO15" s="2">
        <v>3</v>
      </c>
      <c r="CP15" s="2">
        <v>3</v>
      </c>
      <c r="CQ15" s="2">
        <v>3</v>
      </c>
      <c r="CR15" s="2">
        <v>3</v>
      </c>
      <c r="CS15" s="2">
        <v>3</v>
      </c>
      <c r="CT15" s="2">
        <v>3</v>
      </c>
      <c r="CU15" s="2">
        <v>3</v>
      </c>
      <c r="CV15" s="2">
        <v>3</v>
      </c>
    </row>
    <row r="16" spans="1:133" ht="15.75" customHeight="1" x14ac:dyDescent="0.2">
      <c r="A16" s="2" t="s">
        <v>30</v>
      </c>
      <c r="B16" s="2">
        <v>2534</v>
      </c>
      <c r="C16" s="2" t="s">
        <v>31</v>
      </c>
      <c r="D16" s="2" t="s">
        <v>25</v>
      </c>
      <c r="E16" s="2" t="s">
        <v>577</v>
      </c>
      <c r="F16" s="2">
        <v>1</v>
      </c>
      <c r="G16" s="3"/>
      <c r="S16" s="2">
        <v>1</v>
      </c>
      <c r="CM16" s="2">
        <v>3</v>
      </c>
      <c r="CN16" s="2">
        <v>3</v>
      </c>
      <c r="CO16" s="2">
        <v>3</v>
      </c>
      <c r="CP16" s="2">
        <v>3</v>
      </c>
      <c r="CQ16" s="2">
        <v>3</v>
      </c>
      <c r="CR16" s="2">
        <v>3</v>
      </c>
      <c r="CS16" s="2">
        <v>3</v>
      </c>
      <c r="CT16" s="2">
        <v>3</v>
      </c>
      <c r="CU16" s="2">
        <v>3</v>
      </c>
      <c r="CV16" s="2">
        <v>3</v>
      </c>
    </row>
    <row r="17" spans="1:130" ht="15.75" customHeight="1" x14ac:dyDescent="0.2">
      <c r="A17" s="2" t="s">
        <v>32</v>
      </c>
      <c r="B17" s="2">
        <v>2535</v>
      </c>
      <c r="C17" s="2" t="s">
        <v>33</v>
      </c>
      <c r="D17" s="2" t="s">
        <v>25</v>
      </c>
      <c r="F17" s="2">
        <v>0</v>
      </c>
      <c r="G17" s="3"/>
      <c r="T17" s="2">
        <v>1</v>
      </c>
    </row>
    <row r="18" spans="1:130" ht="15.75" customHeight="1" x14ac:dyDescent="0.2">
      <c r="A18" s="2" t="s">
        <v>34</v>
      </c>
      <c r="B18" s="2">
        <v>2536</v>
      </c>
      <c r="C18" s="2" t="s">
        <v>35</v>
      </c>
      <c r="D18" s="2" t="s">
        <v>36</v>
      </c>
      <c r="E18" s="2" t="s">
        <v>533</v>
      </c>
      <c r="F18" s="2">
        <v>1</v>
      </c>
      <c r="G18" s="3"/>
      <c r="U18" s="2">
        <v>1</v>
      </c>
      <c r="BS18" s="2">
        <v>2</v>
      </c>
      <c r="CM18" s="2">
        <v>3</v>
      </c>
      <c r="CN18" s="2">
        <v>3</v>
      </c>
      <c r="CO18" s="2">
        <v>3</v>
      </c>
      <c r="CP18" s="2">
        <v>3</v>
      </c>
      <c r="CQ18" s="2">
        <v>3</v>
      </c>
      <c r="CR18" s="2">
        <v>3</v>
      </c>
      <c r="CS18" s="2">
        <v>3</v>
      </c>
      <c r="CT18" s="2">
        <v>3</v>
      </c>
      <c r="CU18" s="2">
        <v>3</v>
      </c>
      <c r="CV18" s="2">
        <v>3</v>
      </c>
    </row>
    <row r="19" spans="1:130" ht="15.75" customHeight="1" x14ac:dyDescent="0.2">
      <c r="A19" s="2" t="s">
        <v>37</v>
      </c>
      <c r="B19" s="2">
        <v>2537</v>
      </c>
      <c r="C19" s="2" t="s">
        <v>38</v>
      </c>
      <c r="D19" s="2" t="s">
        <v>36</v>
      </c>
      <c r="E19" s="2" t="s">
        <v>534</v>
      </c>
      <c r="F19" s="2">
        <v>1</v>
      </c>
      <c r="G19" s="3"/>
      <c r="V19" s="2">
        <v>1</v>
      </c>
      <c r="BS19" s="2">
        <v>2</v>
      </c>
      <c r="CM19" s="2">
        <v>3</v>
      </c>
      <c r="CN19" s="2">
        <v>3</v>
      </c>
      <c r="CO19" s="2">
        <v>3</v>
      </c>
      <c r="CP19" s="2">
        <v>3</v>
      </c>
      <c r="CQ19" s="2">
        <v>3</v>
      </c>
      <c r="CR19" s="2">
        <v>3</v>
      </c>
      <c r="CS19" s="2">
        <v>3</v>
      </c>
      <c r="CT19" s="2">
        <v>3</v>
      </c>
      <c r="CU19" s="2">
        <v>3</v>
      </c>
      <c r="CV19" s="2">
        <v>3</v>
      </c>
    </row>
    <row r="20" spans="1:130" ht="15.75" customHeight="1" x14ac:dyDescent="0.2">
      <c r="A20" s="2" t="s">
        <v>39</v>
      </c>
      <c r="B20" s="2">
        <v>2546</v>
      </c>
      <c r="C20" s="2" t="s">
        <v>40</v>
      </c>
      <c r="D20" s="2" t="s">
        <v>41</v>
      </c>
      <c r="E20" s="2" t="s">
        <v>40</v>
      </c>
      <c r="F20" s="2">
        <v>1</v>
      </c>
      <c r="G20" s="3"/>
      <c r="W20" s="2">
        <v>1</v>
      </c>
      <c r="CM20" s="2">
        <v>3</v>
      </c>
      <c r="CN20" s="2">
        <v>3</v>
      </c>
      <c r="CO20" s="2">
        <v>3</v>
      </c>
      <c r="CP20" s="2">
        <v>3</v>
      </c>
      <c r="CQ20" s="2">
        <v>3</v>
      </c>
      <c r="CR20" s="2">
        <v>3</v>
      </c>
      <c r="CS20" s="2">
        <v>3</v>
      </c>
      <c r="CT20" s="2">
        <v>3</v>
      </c>
      <c r="CU20" s="2">
        <v>3</v>
      </c>
      <c r="CV20" s="2">
        <v>3</v>
      </c>
    </row>
    <row r="21" spans="1:130" ht="15.75" customHeight="1" x14ac:dyDescent="0.2">
      <c r="A21" s="2" t="s">
        <v>42</v>
      </c>
      <c r="B21" s="2">
        <v>2547</v>
      </c>
      <c r="C21" s="2" t="s">
        <v>43</v>
      </c>
      <c r="D21" s="2" t="s">
        <v>41</v>
      </c>
      <c r="F21" s="2">
        <v>0</v>
      </c>
      <c r="G21" s="3"/>
      <c r="X21" s="2">
        <v>1</v>
      </c>
      <c r="CM21" s="2">
        <v>3</v>
      </c>
      <c r="CN21" s="2">
        <v>3</v>
      </c>
      <c r="CO21" s="2">
        <v>3</v>
      </c>
      <c r="CP21" s="2">
        <v>3</v>
      </c>
      <c r="CQ21" s="2">
        <v>3</v>
      </c>
      <c r="CR21" s="2">
        <v>3</v>
      </c>
      <c r="CS21" s="2">
        <v>3</v>
      </c>
      <c r="CT21" s="2">
        <v>3</v>
      </c>
      <c r="CU21" s="2">
        <v>3</v>
      </c>
      <c r="CV21" s="2">
        <v>3</v>
      </c>
    </row>
    <row r="22" spans="1:130" ht="15.75" customHeight="1" x14ac:dyDescent="0.2">
      <c r="A22" s="2" t="s">
        <v>44</v>
      </c>
      <c r="B22" s="2">
        <v>2549</v>
      </c>
      <c r="C22" s="2" t="s">
        <v>45</v>
      </c>
      <c r="D22" s="2" t="s">
        <v>41</v>
      </c>
      <c r="F22" s="2">
        <v>0</v>
      </c>
      <c r="G22" s="3"/>
      <c r="Y22" s="2">
        <v>1</v>
      </c>
      <c r="CM22" s="2">
        <v>3</v>
      </c>
      <c r="CN22" s="2">
        <v>3</v>
      </c>
      <c r="CO22" s="2">
        <v>3</v>
      </c>
      <c r="CP22" s="2">
        <v>3</v>
      </c>
      <c r="CQ22" s="2">
        <v>3</v>
      </c>
      <c r="CR22" s="2">
        <v>3</v>
      </c>
      <c r="CS22" s="2">
        <v>3</v>
      </c>
      <c r="CT22" s="2">
        <v>3</v>
      </c>
      <c r="CU22" s="2">
        <v>3</v>
      </c>
      <c r="CV22" s="2">
        <v>3</v>
      </c>
    </row>
    <row r="23" spans="1:130" ht="15.75" customHeight="1" x14ac:dyDescent="0.2">
      <c r="A23" s="2" t="s">
        <v>46</v>
      </c>
      <c r="B23" s="2">
        <v>2551</v>
      </c>
      <c r="C23" s="2" t="s">
        <v>47</v>
      </c>
      <c r="D23" s="2" t="s">
        <v>41</v>
      </c>
      <c r="F23" s="2">
        <v>0</v>
      </c>
      <c r="G23" s="3"/>
      <c r="Z23" s="2">
        <v>1</v>
      </c>
    </row>
    <row r="24" spans="1:130" ht="15.75" customHeight="1" x14ac:dyDescent="0.2">
      <c r="A24" s="2" t="s">
        <v>48</v>
      </c>
      <c r="B24" s="2">
        <v>2555</v>
      </c>
      <c r="C24" s="2" t="s">
        <v>49</v>
      </c>
      <c r="D24" s="2" t="s">
        <v>50</v>
      </c>
      <c r="E24" s="2" t="s">
        <v>554</v>
      </c>
      <c r="F24" s="2">
        <v>1</v>
      </c>
      <c r="G24" s="3"/>
      <c r="AA24" s="2">
        <v>1</v>
      </c>
      <c r="BU24" s="2">
        <v>2</v>
      </c>
      <c r="CM24" s="2">
        <v>3</v>
      </c>
      <c r="CN24" s="2">
        <v>3</v>
      </c>
      <c r="CO24" s="2">
        <v>3</v>
      </c>
      <c r="CP24" s="2">
        <v>3</v>
      </c>
      <c r="CQ24" s="2">
        <v>3</v>
      </c>
      <c r="CR24" s="2">
        <v>3</v>
      </c>
      <c r="CS24" s="2">
        <v>3</v>
      </c>
      <c r="CT24" s="2">
        <v>3</v>
      </c>
      <c r="CU24" s="2">
        <v>3</v>
      </c>
      <c r="CV24" s="2">
        <v>3</v>
      </c>
      <c r="DZ24" s="2">
        <v>1</v>
      </c>
    </row>
    <row r="25" spans="1:130" ht="15.75" customHeight="1" x14ac:dyDescent="0.2">
      <c r="A25" s="2" t="s">
        <v>51</v>
      </c>
      <c r="B25" s="2">
        <v>2556</v>
      </c>
      <c r="C25" s="2" t="s">
        <v>52</v>
      </c>
      <c r="D25" s="2" t="s">
        <v>50</v>
      </c>
      <c r="E25" s="2" t="s">
        <v>535</v>
      </c>
      <c r="F25" s="2">
        <v>1</v>
      </c>
      <c r="G25" s="3"/>
      <c r="AB25" s="2">
        <v>1</v>
      </c>
      <c r="BV25" s="2">
        <v>2</v>
      </c>
    </row>
    <row r="26" spans="1:130" ht="15.75" customHeight="1" x14ac:dyDescent="0.2">
      <c r="A26" s="2" t="s">
        <v>53</v>
      </c>
      <c r="B26" s="2">
        <v>2557</v>
      </c>
      <c r="C26" s="2" t="s">
        <v>54</v>
      </c>
      <c r="D26" s="2" t="s">
        <v>50</v>
      </c>
      <c r="E26" s="2" t="s">
        <v>536</v>
      </c>
      <c r="F26" s="2">
        <v>1</v>
      </c>
      <c r="G26" s="3"/>
      <c r="AC26" s="2">
        <v>1</v>
      </c>
      <c r="BW26" s="2">
        <v>2</v>
      </c>
      <c r="CM26" s="2">
        <v>3</v>
      </c>
      <c r="CN26" s="2">
        <v>3</v>
      </c>
      <c r="CO26" s="2">
        <v>3</v>
      </c>
      <c r="CP26" s="2">
        <v>3</v>
      </c>
      <c r="CQ26" s="2">
        <v>3</v>
      </c>
      <c r="CR26" s="2">
        <v>3</v>
      </c>
      <c r="CS26" s="2">
        <v>3</v>
      </c>
      <c r="CT26" s="2">
        <v>3</v>
      </c>
      <c r="CU26" s="2">
        <v>3</v>
      </c>
      <c r="CV26" s="2">
        <v>3</v>
      </c>
    </row>
    <row r="27" spans="1:130" ht="15.75" customHeight="1" x14ac:dyDescent="0.2">
      <c r="A27" s="2" t="s">
        <v>55</v>
      </c>
      <c r="B27" s="2">
        <v>2558</v>
      </c>
      <c r="C27" s="2" t="s">
        <v>56</v>
      </c>
      <c r="D27" s="2" t="s">
        <v>50</v>
      </c>
      <c r="E27" s="2" t="s">
        <v>537</v>
      </c>
      <c r="F27" s="2">
        <v>1</v>
      </c>
      <c r="G27" s="3"/>
      <c r="AD27" s="2">
        <v>1</v>
      </c>
      <c r="BX27" s="2">
        <v>2</v>
      </c>
      <c r="CM27" s="2">
        <v>3</v>
      </c>
      <c r="CN27" s="2">
        <v>3</v>
      </c>
      <c r="CO27" s="2">
        <v>3</v>
      </c>
      <c r="CP27" s="2">
        <v>3</v>
      </c>
      <c r="CQ27" s="2">
        <v>3</v>
      </c>
      <c r="CR27" s="2">
        <v>3</v>
      </c>
      <c r="CS27" s="2">
        <v>3</v>
      </c>
      <c r="CT27" s="2">
        <v>3</v>
      </c>
      <c r="CU27" s="2">
        <v>3</v>
      </c>
      <c r="CV27" s="2">
        <v>3</v>
      </c>
    </row>
    <row r="28" spans="1:130" ht="15.75" customHeight="1" x14ac:dyDescent="0.2">
      <c r="A28" s="2" t="s">
        <v>57</v>
      </c>
      <c r="B28" s="2">
        <v>328</v>
      </c>
      <c r="C28" s="2" t="s">
        <v>58</v>
      </c>
      <c r="D28" s="2" t="s">
        <v>50</v>
      </c>
      <c r="F28" s="2">
        <v>0</v>
      </c>
      <c r="G28" s="3"/>
      <c r="AE28" s="2">
        <v>1</v>
      </c>
      <c r="BY28" s="2">
        <v>2</v>
      </c>
    </row>
    <row r="29" spans="1:130" ht="15.75" customHeight="1" x14ac:dyDescent="0.2">
      <c r="A29" s="2" t="s">
        <v>59</v>
      </c>
      <c r="B29" s="2">
        <v>2560</v>
      </c>
      <c r="C29" s="2" t="s">
        <v>60</v>
      </c>
      <c r="D29" s="2" t="s">
        <v>50</v>
      </c>
      <c r="E29" s="2" t="s">
        <v>538</v>
      </c>
      <c r="F29" s="2">
        <v>1</v>
      </c>
      <c r="G29" s="3"/>
      <c r="AF29" s="2">
        <v>1</v>
      </c>
      <c r="CB29" s="2">
        <v>2</v>
      </c>
    </row>
    <row r="30" spans="1:130" ht="15.75" customHeight="1" x14ac:dyDescent="0.2">
      <c r="A30" s="2" t="s">
        <v>61</v>
      </c>
      <c r="B30" s="2">
        <v>2561</v>
      </c>
      <c r="C30" s="2" t="s">
        <v>62</v>
      </c>
      <c r="D30" s="2" t="s">
        <v>50</v>
      </c>
      <c r="E30" s="2" t="s">
        <v>539</v>
      </c>
      <c r="F30" s="2">
        <v>1</v>
      </c>
      <c r="G30" s="3"/>
      <c r="AG30" s="2">
        <v>1</v>
      </c>
      <c r="CC30" s="2">
        <v>2</v>
      </c>
    </row>
    <row r="31" spans="1:130" ht="15.75" customHeight="1" x14ac:dyDescent="0.2">
      <c r="A31" s="2" t="s">
        <v>63</v>
      </c>
      <c r="B31" s="2">
        <v>254</v>
      </c>
      <c r="C31" s="2" t="s">
        <v>64</v>
      </c>
      <c r="D31" s="2" t="s">
        <v>50</v>
      </c>
      <c r="F31" s="2">
        <v>0</v>
      </c>
      <c r="G31" s="3"/>
      <c r="AH31" s="2">
        <v>1</v>
      </c>
      <c r="CA31" s="2">
        <v>2</v>
      </c>
    </row>
    <row r="32" spans="1:130" ht="15.75" customHeight="1" x14ac:dyDescent="0.2">
      <c r="A32" s="2" t="s">
        <v>65</v>
      </c>
      <c r="B32" s="2">
        <v>2563</v>
      </c>
      <c r="C32" s="2" t="s">
        <v>66</v>
      </c>
      <c r="D32" s="2" t="s">
        <v>50</v>
      </c>
      <c r="F32" s="2">
        <v>0</v>
      </c>
      <c r="G32" s="3"/>
      <c r="AI32" s="2">
        <v>1</v>
      </c>
      <c r="CD32" s="2">
        <v>2</v>
      </c>
    </row>
    <row r="33" spans="1:100" ht="15.75" customHeight="1" x14ac:dyDescent="0.2">
      <c r="A33" s="2" t="s">
        <v>67</v>
      </c>
      <c r="B33" s="2">
        <v>2570</v>
      </c>
      <c r="C33" s="2" t="s">
        <v>68</v>
      </c>
      <c r="D33" s="2" t="s">
        <v>50</v>
      </c>
      <c r="E33" s="2" t="s">
        <v>580</v>
      </c>
      <c r="F33" s="2">
        <v>1</v>
      </c>
      <c r="G33" s="3"/>
      <c r="AJ33" s="2">
        <v>1</v>
      </c>
      <c r="CG33" s="2">
        <v>2</v>
      </c>
      <c r="CM33" s="2">
        <v>3</v>
      </c>
      <c r="CN33" s="2">
        <v>3</v>
      </c>
      <c r="CO33" s="2">
        <v>3</v>
      </c>
      <c r="CP33" s="2">
        <v>3</v>
      </c>
      <c r="CQ33" s="2">
        <v>3</v>
      </c>
      <c r="CR33" s="2">
        <v>3</v>
      </c>
      <c r="CS33" s="2">
        <v>3</v>
      </c>
      <c r="CT33" s="2">
        <v>3</v>
      </c>
      <c r="CU33" s="2">
        <v>3</v>
      </c>
      <c r="CV33" s="2">
        <v>3</v>
      </c>
    </row>
    <row r="34" spans="1:100" ht="15.75" customHeight="1" x14ac:dyDescent="0.2">
      <c r="A34" s="2" t="s">
        <v>69</v>
      </c>
      <c r="B34" s="2">
        <v>2601</v>
      </c>
      <c r="C34" s="2" t="s">
        <v>70</v>
      </c>
      <c r="D34" s="2" t="s">
        <v>41</v>
      </c>
      <c r="E34" s="2" t="s">
        <v>561</v>
      </c>
      <c r="F34" s="2">
        <v>1</v>
      </c>
      <c r="G34" s="3"/>
      <c r="AK34" s="2">
        <v>1</v>
      </c>
    </row>
    <row r="35" spans="1:100" ht="15.75" customHeight="1" x14ac:dyDescent="0.2">
      <c r="A35" s="2" t="s">
        <v>71</v>
      </c>
      <c r="B35" s="2">
        <v>2602</v>
      </c>
      <c r="C35" s="2" t="s">
        <v>72</v>
      </c>
      <c r="D35" s="2" t="s">
        <v>41</v>
      </c>
      <c r="F35" s="2">
        <v>0</v>
      </c>
      <c r="G35" s="3"/>
      <c r="AL35" s="2">
        <v>1</v>
      </c>
    </row>
    <row r="36" spans="1:100" ht="15.75" customHeight="1" x14ac:dyDescent="0.2">
      <c r="A36" s="2" t="s">
        <v>73</v>
      </c>
      <c r="B36" s="2">
        <v>2605</v>
      </c>
      <c r="C36" s="2" t="s">
        <v>74</v>
      </c>
      <c r="D36" s="2" t="s">
        <v>41</v>
      </c>
      <c r="E36" s="2" t="s">
        <v>566</v>
      </c>
      <c r="F36" s="2">
        <v>1</v>
      </c>
      <c r="G36" s="3"/>
      <c r="AM36" s="2">
        <v>1</v>
      </c>
      <c r="CM36" s="2">
        <v>3</v>
      </c>
      <c r="CN36" s="2">
        <v>3</v>
      </c>
      <c r="CO36" s="2">
        <v>3</v>
      </c>
      <c r="CP36" s="2">
        <v>3</v>
      </c>
      <c r="CQ36" s="2">
        <v>3</v>
      </c>
      <c r="CR36" s="2">
        <v>3</v>
      </c>
      <c r="CS36" s="2">
        <v>3</v>
      </c>
      <c r="CT36" s="2">
        <v>3</v>
      </c>
      <c r="CU36" s="2">
        <v>3</v>
      </c>
      <c r="CV36" s="2">
        <v>3</v>
      </c>
    </row>
    <row r="37" spans="1:100" ht="15.75" customHeight="1" x14ac:dyDescent="0.2">
      <c r="A37" s="2" t="s">
        <v>75</v>
      </c>
      <c r="B37" s="2">
        <v>2611</v>
      </c>
      <c r="C37" s="2" t="s">
        <v>76</v>
      </c>
      <c r="D37" s="2" t="s">
        <v>41</v>
      </c>
      <c r="E37" s="2" t="s">
        <v>76</v>
      </c>
      <c r="F37" s="2">
        <v>1</v>
      </c>
      <c r="G37" s="3"/>
      <c r="AN37" s="2">
        <v>1</v>
      </c>
    </row>
    <row r="38" spans="1:100" ht="15.75" customHeight="1" x14ac:dyDescent="0.2">
      <c r="A38" s="2" t="s">
        <v>77</v>
      </c>
      <c r="B38" s="2">
        <v>2612</v>
      </c>
      <c r="C38" s="2" t="s">
        <v>78</v>
      </c>
      <c r="D38" s="2" t="s">
        <v>41</v>
      </c>
      <c r="F38" s="2">
        <v>0</v>
      </c>
      <c r="G38" s="3"/>
      <c r="AO38" s="2">
        <v>1</v>
      </c>
    </row>
    <row r="39" spans="1:100" ht="15.75" customHeight="1" x14ac:dyDescent="0.2">
      <c r="A39" s="2" t="s">
        <v>79</v>
      </c>
      <c r="B39" s="2">
        <v>2613</v>
      </c>
      <c r="C39" s="2" t="s">
        <v>80</v>
      </c>
      <c r="D39" s="2" t="s">
        <v>41</v>
      </c>
      <c r="E39" s="2" t="s">
        <v>562</v>
      </c>
      <c r="F39" s="2">
        <v>1</v>
      </c>
      <c r="G39" s="3"/>
      <c r="AP39" s="2">
        <v>1</v>
      </c>
    </row>
    <row r="40" spans="1:100" ht="15.75" customHeight="1" x14ac:dyDescent="0.2">
      <c r="A40" s="2" t="s">
        <v>81</v>
      </c>
      <c r="B40" s="2">
        <v>2614</v>
      </c>
      <c r="C40" s="2" t="s">
        <v>82</v>
      </c>
      <c r="D40" s="2" t="s">
        <v>41</v>
      </c>
      <c r="E40" s="2" t="s">
        <v>563</v>
      </c>
      <c r="F40" s="2">
        <v>1</v>
      </c>
      <c r="G40" s="3"/>
      <c r="AQ40" s="2">
        <v>1</v>
      </c>
    </row>
    <row r="41" spans="1:100" ht="15.75" customHeight="1" x14ac:dyDescent="0.2">
      <c r="A41" s="2" t="s">
        <v>83</v>
      </c>
      <c r="B41" s="2">
        <v>2615</v>
      </c>
      <c r="C41" s="2" t="s">
        <v>84</v>
      </c>
      <c r="D41" s="2" t="s">
        <v>41</v>
      </c>
      <c r="E41" s="2" t="s">
        <v>84</v>
      </c>
      <c r="F41" s="2">
        <v>1</v>
      </c>
      <c r="G41" s="3"/>
      <c r="AR41" s="2">
        <v>1</v>
      </c>
    </row>
    <row r="42" spans="1:100" ht="15.75" customHeight="1" x14ac:dyDescent="0.2">
      <c r="A42" s="2" t="s">
        <v>85</v>
      </c>
      <c r="B42" s="2">
        <v>2616</v>
      </c>
      <c r="C42" s="2" t="s">
        <v>86</v>
      </c>
      <c r="D42" s="2" t="s">
        <v>41</v>
      </c>
      <c r="F42" s="2">
        <v>0</v>
      </c>
      <c r="G42" s="3"/>
      <c r="AS42" s="2">
        <v>1</v>
      </c>
    </row>
    <row r="43" spans="1:100" ht="15.75" customHeight="1" x14ac:dyDescent="0.2">
      <c r="A43" s="2" t="s">
        <v>87</v>
      </c>
      <c r="B43" s="2">
        <v>2617</v>
      </c>
      <c r="C43" s="2" t="s">
        <v>88</v>
      </c>
      <c r="D43" s="2" t="s">
        <v>41</v>
      </c>
      <c r="E43" s="2" t="s">
        <v>540</v>
      </c>
      <c r="F43" s="2">
        <v>1</v>
      </c>
      <c r="G43" s="3"/>
      <c r="AT43" s="2">
        <v>1</v>
      </c>
      <c r="CJ43" s="2">
        <v>2</v>
      </c>
    </row>
    <row r="44" spans="1:100" ht="15.75" customHeight="1" x14ac:dyDescent="0.2">
      <c r="A44" s="2" t="s">
        <v>89</v>
      </c>
      <c r="B44" s="2">
        <v>2618</v>
      </c>
      <c r="C44" s="2" t="s">
        <v>90</v>
      </c>
      <c r="D44" s="2" t="s">
        <v>41</v>
      </c>
      <c r="E44" s="2" t="s">
        <v>541</v>
      </c>
      <c r="F44" s="2">
        <v>1</v>
      </c>
      <c r="G44" s="3"/>
      <c r="AU44" s="2">
        <v>1</v>
      </c>
    </row>
    <row r="45" spans="1:100" ht="15.75" customHeight="1" x14ac:dyDescent="0.2">
      <c r="A45" s="2" t="s">
        <v>91</v>
      </c>
      <c r="B45" s="2">
        <v>2619</v>
      </c>
      <c r="C45" s="2" t="s">
        <v>92</v>
      </c>
      <c r="D45" s="2" t="s">
        <v>41</v>
      </c>
      <c r="E45" s="2" t="s">
        <v>542</v>
      </c>
      <c r="F45" s="2">
        <v>1</v>
      </c>
      <c r="G45" s="3"/>
      <c r="AV45" s="2">
        <v>1</v>
      </c>
    </row>
    <row r="46" spans="1:100" ht="15.75" customHeight="1" x14ac:dyDescent="0.2">
      <c r="A46" s="2" t="s">
        <v>93</v>
      </c>
      <c r="B46" s="2">
        <v>2620</v>
      </c>
      <c r="C46" s="2" t="s">
        <v>94</v>
      </c>
      <c r="D46" s="2" t="s">
        <v>41</v>
      </c>
      <c r="E46" s="2" t="s">
        <v>543</v>
      </c>
      <c r="F46" s="2">
        <v>1</v>
      </c>
      <c r="G46" s="3"/>
      <c r="AW46" s="2">
        <v>1</v>
      </c>
      <c r="CH46" s="2">
        <v>2</v>
      </c>
    </row>
    <row r="47" spans="1:100" ht="15.75" customHeight="1" x14ac:dyDescent="0.2">
      <c r="A47" s="2" t="s">
        <v>95</v>
      </c>
      <c r="B47" s="2">
        <v>2625</v>
      </c>
      <c r="C47" s="2" t="s">
        <v>96</v>
      </c>
      <c r="D47" s="2" t="s">
        <v>41</v>
      </c>
      <c r="E47" s="2" t="s">
        <v>564</v>
      </c>
      <c r="F47" s="2">
        <v>1</v>
      </c>
      <c r="G47" s="3"/>
      <c r="AX47" s="2">
        <v>1</v>
      </c>
    </row>
    <row r="48" spans="1:100" ht="15.75" customHeight="1" x14ac:dyDescent="0.2">
      <c r="A48" s="2" t="s">
        <v>97</v>
      </c>
      <c r="B48" s="2">
        <v>2630</v>
      </c>
      <c r="C48" s="2" t="s">
        <v>98</v>
      </c>
      <c r="D48" s="2" t="s">
        <v>99</v>
      </c>
      <c r="E48" s="2" t="s">
        <v>544</v>
      </c>
      <c r="F48" s="2">
        <v>1</v>
      </c>
      <c r="G48" s="3"/>
      <c r="AY48" s="2">
        <v>1</v>
      </c>
    </row>
    <row r="49" spans="1:87" ht="15.75" customHeight="1" x14ac:dyDescent="0.2">
      <c r="A49" s="2" t="s">
        <v>100</v>
      </c>
      <c r="B49" s="2">
        <v>2633</v>
      </c>
      <c r="C49" s="2" t="s">
        <v>101</v>
      </c>
      <c r="D49" s="2" t="s">
        <v>99</v>
      </c>
      <c r="F49" s="2">
        <v>0</v>
      </c>
      <c r="G49" s="3"/>
      <c r="AZ49" s="2">
        <v>1</v>
      </c>
    </row>
    <row r="50" spans="1:87" ht="15.75" customHeight="1" x14ac:dyDescent="0.2">
      <c r="A50" s="2" t="s">
        <v>102</v>
      </c>
      <c r="B50" s="2">
        <v>2635</v>
      </c>
      <c r="C50" s="2" t="s">
        <v>103</v>
      </c>
      <c r="D50" s="2" t="s">
        <v>99</v>
      </c>
      <c r="E50" s="2" t="s">
        <v>545</v>
      </c>
      <c r="F50" s="2">
        <v>1</v>
      </c>
      <c r="G50" s="3"/>
      <c r="BA50" s="2">
        <v>1</v>
      </c>
    </row>
    <row r="51" spans="1:87" ht="15.75" customHeight="1" x14ac:dyDescent="0.2">
      <c r="A51" s="2" t="s">
        <v>104</v>
      </c>
      <c r="B51" s="2">
        <v>677</v>
      </c>
      <c r="C51" s="2" t="s">
        <v>105</v>
      </c>
      <c r="D51" s="2" t="s">
        <v>41</v>
      </c>
      <c r="F51" s="2">
        <v>0</v>
      </c>
      <c r="G51" s="3"/>
      <c r="BB51" s="2">
        <v>1</v>
      </c>
      <c r="CI51" s="2">
        <v>2</v>
      </c>
    </row>
    <row r="52" spans="1:87" ht="15.75" customHeight="1" x14ac:dyDescent="0.2">
      <c r="A52" s="2" t="s">
        <v>106</v>
      </c>
      <c r="B52" s="2">
        <v>2640</v>
      </c>
      <c r="C52" s="2" t="s">
        <v>107</v>
      </c>
      <c r="D52" s="2" t="s">
        <v>41</v>
      </c>
      <c r="F52" s="2">
        <v>0</v>
      </c>
      <c r="G52" s="3"/>
      <c r="BC52" s="2">
        <v>1</v>
      </c>
    </row>
    <row r="53" spans="1:87" ht="15.75" customHeight="1" x14ac:dyDescent="0.2">
      <c r="A53" s="2" t="s">
        <v>108</v>
      </c>
      <c r="B53" s="2">
        <v>2641</v>
      </c>
      <c r="C53" s="2" t="s">
        <v>109</v>
      </c>
      <c r="D53" s="2" t="s">
        <v>41</v>
      </c>
      <c r="F53" s="2">
        <v>0</v>
      </c>
      <c r="G53" s="3"/>
      <c r="BD53" s="2">
        <v>1</v>
      </c>
    </row>
    <row r="54" spans="1:87" ht="15.75" customHeight="1" x14ac:dyDescent="0.2">
      <c r="A54" s="2" t="s">
        <v>110</v>
      </c>
      <c r="B54" s="2">
        <v>2642</v>
      </c>
      <c r="C54" s="2" t="s">
        <v>111</v>
      </c>
      <c r="D54" s="2" t="s">
        <v>41</v>
      </c>
      <c r="F54" s="2">
        <v>0</v>
      </c>
      <c r="G54" s="3"/>
      <c r="BE54" s="2">
        <v>1</v>
      </c>
    </row>
    <row r="55" spans="1:87" ht="15.75" customHeight="1" x14ac:dyDescent="0.2">
      <c r="A55" s="2" t="s">
        <v>112</v>
      </c>
      <c r="B55" s="2">
        <v>2645</v>
      </c>
      <c r="C55" s="2" t="s">
        <v>113</v>
      </c>
      <c r="D55" s="2" t="s">
        <v>41</v>
      </c>
      <c r="E55" s="2" t="s">
        <v>546</v>
      </c>
      <c r="F55" s="2">
        <v>0</v>
      </c>
      <c r="G55" s="3"/>
      <c r="BF55" s="2">
        <v>1</v>
      </c>
    </row>
    <row r="56" spans="1:87" ht="15.75" customHeight="1" x14ac:dyDescent="0.2">
      <c r="A56" s="2" t="s">
        <v>114</v>
      </c>
      <c r="B56" s="2">
        <v>2662</v>
      </c>
      <c r="C56" s="2" t="s">
        <v>115</v>
      </c>
      <c r="D56" s="2" t="s">
        <v>116</v>
      </c>
      <c r="E56" s="2" t="s">
        <v>115</v>
      </c>
      <c r="F56" s="2">
        <v>1</v>
      </c>
      <c r="G56" s="3"/>
      <c r="BG56" s="2">
        <v>1</v>
      </c>
    </row>
    <row r="57" spans="1:87" ht="15.75" customHeight="1" x14ac:dyDescent="0.2">
      <c r="A57" s="2" t="s">
        <v>117</v>
      </c>
      <c r="B57" s="2">
        <v>2663</v>
      </c>
      <c r="C57" s="2" t="s">
        <v>118</v>
      </c>
      <c r="D57" s="2" t="s">
        <v>116</v>
      </c>
      <c r="F57" s="2">
        <v>0</v>
      </c>
      <c r="G57" s="3"/>
      <c r="BH57" s="2">
        <v>1</v>
      </c>
    </row>
    <row r="58" spans="1:87" ht="15.75" customHeight="1" x14ac:dyDescent="0.2">
      <c r="A58" s="2" t="s">
        <v>119</v>
      </c>
      <c r="B58" s="2">
        <v>2664</v>
      </c>
      <c r="C58" s="2" t="s">
        <v>120</v>
      </c>
      <c r="D58" s="2" t="s">
        <v>116</v>
      </c>
      <c r="F58" s="2">
        <v>0</v>
      </c>
      <c r="G58" s="3"/>
      <c r="BI58" s="2">
        <v>1</v>
      </c>
    </row>
    <row r="59" spans="1:87" ht="15.75" customHeight="1" x14ac:dyDescent="0.2">
      <c r="A59" s="2" t="s">
        <v>121</v>
      </c>
      <c r="B59" s="2">
        <v>2665</v>
      </c>
      <c r="C59" s="2" t="s">
        <v>122</v>
      </c>
      <c r="D59" s="2" t="s">
        <v>116</v>
      </c>
      <c r="E59" s="2" t="s">
        <v>122</v>
      </c>
      <c r="F59" s="2">
        <v>1</v>
      </c>
      <c r="G59" s="3"/>
      <c r="BJ59" s="2">
        <v>1</v>
      </c>
    </row>
    <row r="60" spans="1:87" ht="15.75" customHeight="1" x14ac:dyDescent="0.2">
      <c r="A60" s="2" t="s">
        <v>123</v>
      </c>
      <c r="B60" s="2">
        <v>2666</v>
      </c>
      <c r="C60" s="2" t="s">
        <v>124</v>
      </c>
      <c r="D60" s="2" t="s">
        <v>116</v>
      </c>
      <c r="F60" s="2">
        <v>0</v>
      </c>
      <c r="G60" s="3"/>
      <c r="BK60" s="2">
        <v>1</v>
      </c>
    </row>
    <row r="61" spans="1:87" ht="15.75" customHeight="1" x14ac:dyDescent="0.2">
      <c r="A61" s="2" t="s">
        <v>125</v>
      </c>
      <c r="B61" s="2">
        <v>2667</v>
      </c>
      <c r="C61" s="2" t="s">
        <v>126</v>
      </c>
      <c r="D61" s="2" t="s">
        <v>116</v>
      </c>
      <c r="F61" s="2">
        <v>0</v>
      </c>
      <c r="G61" s="3"/>
      <c r="BL61" s="2">
        <v>1</v>
      </c>
    </row>
    <row r="62" spans="1:87" ht="15.75" customHeight="1" x14ac:dyDescent="0.2">
      <c r="A62" s="2" t="s">
        <v>127</v>
      </c>
      <c r="B62" s="2">
        <v>2671</v>
      </c>
      <c r="C62" s="2" t="s">
        <v>128</v>
      </c>
      <c r="D62" s="2" t="s">
        <v>129</v>
      </c>
      <c r="E62" s="2" t="s">
        <v>128</v>
      </c>
      <c r="F62" s="2">
        <v>1</v>
      </c>
      <c r="G62" s="3"/>
      <c r="BM62" s="2">
        <v>1</v>
      </c>
    </row>
    <row r="63" spans="1:87" ht="15.75" customHeight="1" x14ac:dyDescent="0.2">
      <c r="A63" s="2" t="s">
        <v>130</v>
      </c>
      <c r="B63" s="2">
        <v>2672</v>
      </c>
      <c r="C63" s="2" t="s">
        <v>131</v>
      </c>
      <c r="D63" s="2" t="s">
        <v>129</v>
      </c>
      <c r="E63" s="2" t="s">
        <v>131</v>
      </c>
      <c r="F63" s="2">
        <v>1</v>
      </c>
      <c r="G63" s="3"/>
      <c r="BN63" s="2">
        <v>1</v>
      </c>
    </row>
    <row r="64" spans="1:87" ht="15.75" customHeight="1" x14ac:dyDescent="0.2">
      <c r="A64" s="2" t="s">
        <v>132</v>
      </c>
      <c r="B64" s="2">
        <v>2000</v>
      </c>
      <c r="C64" s="2" t="s">
        <v>133</v>
      </c>
      <c r="D64" s="2" t="s">
        <v>134</v>
      </c>
      <c r="F64" s="2">
        <v>0</v>
      </c>
      <c r="G64" s="3"/>
      <c r="BO64" s="2">
        <v>1</v>
      </c>
    </row>
    <row r="65" spans="1:100" ht="15.75" customHeight="1" x14ac:dyDescent="0.2">
      <c r="A65" s="2" t="s">
        <v>135</v>
      </c>
      <c r="B65" s="2">
        <v>2001</v>
      </c>
      <c r="C65" s="2" t="s">
        <v>136</v>
      </c>
      <c r="D65" s="2" t="s">
        <v>134</v>
      </c>
      <c r="F65" s="2">
        <v>0</v>
      </c>
      <c r="G65" s="3"/>
      <c r="BP65" s="2">
        <v>1</v>
      </c>
    </row>
    <row r="66" spans="1:100" ht="15.75" customHeight="1" x14ac:dyDescent="0.2">
      <c r="A66" s="2" t="s">
        <v>137</v>
      </c>
      <c r="B66" s="2">
        <v>2559</v>
      </c>
      <c r="C66" s="2" t="s">
        <v>138</v>
      </c>
      <c r="D66" s="2" t="s">
        <v>50</v>
      </c>
      <c r="F66" s="2">
        <v>1</v>
      </c>
      <c r="G66" s="3"/>
      <c r="AE66" s="2">
        <v>1</v>
      </c>
      <c r="BY66" s="2">
        <v>2</v>
      </c>
      <c r="CM66" s="2">
        <v>3</v>
      </c>
      <c r="CN66" s="2">
        <v>3</v>
      </c>
      <c r="CO66" s="2">
        <v>3</v>
      </c>
      <c r="CP66" s="2">
        <v>3</v>
      </c>
      <c r="CQ66" s="2">
        <v>3</v>
      </c>
      <c r="CR66" s="2">
        <v>3</v>
      </c>
      <c r="CS66" s="2">
        <v>3</v>
      </c>
      <c r="CT66" s="2">
        <v>3</v>
      </c>
      <c r="CU66" s="2">
        <v>3</v>
      </c>
      <c r="CV66" s="2">
        <v>3</v>
      </c>
    </row>
    <row r="67" spans="1:100" ht="15.75" customHeight="1" x14ac:dyDescent="0.2">
      <c r="A67" s="2" t="s">
        <v>139</v>
      </c>
      <c r="B67" s="2">
        <v>2562</v>
      </c>
      <c r="C67" s="2" t="s">
        <v>140</v>
      </c>
      <c r="D67" s="2" t="s">
        <v>50</v>
      </c>
      <c r="F67" s="2">
        <v>0</v>
      </c>
      <c r="G67" s="3"/>
      <c r="BZ67" s="2">
        <v>2</v>
      </c>
    </row>
    <row r="68" spans="1:100" ht="15.75" customHeight="1" x14ac:dyDescent="0.2">
      <c r="A68" s="2" t="s">
        <v>141</v>
      </c>
      <c r="B68" s="2">
        <v>2541</v>
      </c>
      <c r="C68" s="2" t="s">
        <v>142</v>
      </c>
      <c r="D68" s="2" t="s">
        <v>143</v>
      </c>
      <c r="F68" s="2">
        <v>0</v>
      </c>
      <c r="G68" s="3"/>
    </row>
    <row r="69" spans="1:100" ht="15.75" customHeight="1" x14ac:dyDescent="0.2">
      <c r="A69" s="2" t="s">
        <v>144</v>
      </c>
      <c r="B69" s="2">
        <v>2544</v>
      </c>
      <c r="C69" s="2" t="s">
        <v>145</v>
      </c>
      <c r="D69" s="2" t="s">
        <v>143</v>
      </c>
      <c r="F69" s="2">
        <v>0</v>
      </c>
      <c r="G69" s="3"/>
      <c r="CM69" s="2">
        <v>3</v>
      </c>
      <c r="CN69" s="2">
        <v>3</v>
      </c>
      <c r="CO69" s="2">
        <v>3</v>
      </c>
      <c r="CP69" s="2">
        <v>3</v>
      </c>
      <c r="CQ69" s="2">
        <v>3</v>
      </c>
      <c r="CR69" s="2">
        <v>3</v>
      </c>
      <c r="CS69" s="2">
        <v>3</v>
      </c>
      <c r="CT69" s="2">
        <v>3</v>
      </c>
      <c r="CU69" s="2">
        <v>3</v>
      </c>
      <c r="CV69" s="2">
        <v>3</v>
      </c>
    </row>
    <row r="70" spans="1:100" ht="15.75" customHeight="1" x14ac:dyDescent="0.2">
      <c r="A70" s="2" t="s">
        <v>146</v>
      </c>
      <c r="B70" s="2">
        <v>2818</v>
      </c>
      <c r="C70" s="2" t="s">
        <v>147</v>
      </c>
      <c r="D70" s="2" t="s">
        <v>143</v>
      </c>
      <c r="F70" s="2">
        <v>1</v>
      </c>
      <c r="G70" s="3"/>
    </row>
    <row r="71" spans="1:100" ht="15.75" customHeight="1" x14ac:dyDescent="0.2">
      <c r="A71" s="2" t="s">
        <v>148</v>
      </c>
      <c r="B71" s="2">
        <v>2543</v>
      </c>
      <c r="C71" s="2" t="s">
        <v>149</v>
      </c>
      <c r="D71" s="2" t="s">
        <v>143</v>
      </c>
      <c r="F71" s="2">
        <v>0</v>
      </c>
      <c r="G71" s="3"/>
    </row>
    <row r="72" spans="1:100" ht="15.75" customHeight="1" x14ac:dyDescent="0.2">
      <c r="A72" s="2" t="s">
        <v>150</v>
      </c>
      <c r="B72" s="2">
        <v>2571</v>
      </c>
      <c r="C72" s="2" t="s">
        <v>151</v>
      </c>
      <c r="D72" s="2" t="s">
        <v>152</v>
      </c>
      <c r="F72" s="2">
        <v>1</v>
      </c>
      <c r="G72" s="3"/>
    </row>
    <row r="73" spans="1:100" ht="15.75" customHeight="1" x14ac:dyDescent="0.2">
      <c r="A73" s="2" t="s">
        <v>153</v>
      </c>
      <c r="B73" s="2">
        <v>2572</v>
      </c>
      <c r="C73" s="2" t="s">
        <v>154</v>
      </c>
      <c r="D73" s="2" t="s">
        <v>152</v>
      </c>
      <c r="F73" s="2">
        <v>1</v>
      </c>
      <c r="G73" s="3"/>
    </row>
    <row r="74" spans="1:100" ht="15.75" customHeight="1" x14ac:dyDescent="0.2">
      <c r="A74" s="2" t="s">
        <v>155</v>
      </c>
      <c r="B74" s="2">
        <v>2573</v>
      </c>
      <c r="C74" s="2" t="s">
        <v>156</v>
      </c>
      <c r="D74" s="2" t="s">
        <v>152</v>
      </c>
      <c r="F74" s="2">
        <v>1</v>
      </c>
      <c r="G74" s="3"/>
    </row>
    <row r="75" spans="1:100" ht="15.75" customHeight="1" x14ac:dyDescent="0.2">
      <c r="A75" s="2" t="s">
        <v>157</v>
      </c>
      <c r="B75" s="2">
        <v>2574</v>
      </c>
      <c r="C75" s="2" t="s">
        <v>158</v>
      </c>
      <c r="D75" s="2" t="s">
        <v>152</v>
      </c>
      <c r="F75" s="2">
        <v>1</v>
      </c>
      <c r="G75" s="3"/>
    </row>
    <row r="76" spans="1:100" ht="15.75" customHeight="1" x14ac:dyDescent="0.2">
      <c r="A76" s="2" t="s">
        <v>159</v>
      </c>
      <c r="B76" s="2">
        <v>2575</v>
      </c>
      <c r="C76" s="2" t="s">
        <v>160</v>
      </c>
      <c r="D76" s="2" t="s">
        <v>152</v>
      </c>
      <c r="F76" s="2">
        <v>1</v>
      </c>
      <c r="G76" s="3"/>
    </row>
    <row r="77" spans="1:100" ht="15.75" customHeight="1" x14ac:dyDescent="0.2">
      <c r="A77" s="2" t="s">
        <v>161</v>
      </c>
      <c r="B77" s="2">
        <v>2576</v>
      </c>
      <c r="C77" s="2" t="s">
        <v>162</v>
      </c>
      <c r="D77" s="2" t="s">
        <v>152</v>
      </c>
      <c r="F77" s="2">
        <v>0</v>
      </c>
      <c r="G77" s="3"/>
    </row>
    <row r="78" spans="1:100" ht="15.75" customHeight="1" x14ac:dyDescent="0.2">
      <c r="A78" s="2" t="s">
        <v>163</v>
      </c>
      <c r="B78" s="2">
        <v>2577</v>
      </c>
      <c r="C78" s="2" t="s">
        <v>164</v>
      </c>
      <c r="D78" s="2" t="s">
        <v>152</v>
      </c>
      <c r="F78" s="2">
        <v>0</v>
      </c>
      <c r="G78" s="3"/>
    </row>
    <row r="79" spans="1:100" ht="15.75" customHeight="1" x14ac:dyDescent="0.2">
      <c r="A79" s="2" t="s">
        <v>165</v>
      </c>
      <c r="B79" s="2">
        <v>2578</v>
      </c>
      <c r="C79" s="2" t="s">
        <v>166</v>
      </c>
      <c r="D79" s="2" t="s">
        <v>152</v>
      </c>
      <c r="F79" s="2">
        <v>1</v>
      </c>
      <c r="G79" s="3"/>
    </row>
    <row r="80" spans="1:100" ht="15.75" customHeight="1" x14ac:dyDescent="0.2">
      <c r="A80" s="2" t="s">
        <v>167</v>
      </c>
      <c r="B80" s="2">
        <v>2579</v>
      </c>
      <c r="C80" s="2" t="s">
        <v>168</v>
      </c>
      <c r="D80" s="2" t="s">
        <v>152</v>
      </c>
      <c r="F80" s="2">
        <v>1</v>
      </c>
      <c r="G80" s="3"/>
    </row>
    <row r="81" spans="1:100" ht="15.75" customHeight="1" x14ac:dyDescent="0.2">
      <c r="A81" s="2" t="s">
        <v>169</v>
      </c>
      <c r="B81" s="2">
        <v>2580</v>
      </c>
      <c r="C81" s="2" t="s">
        <v>170</v>
      </c>
      <c r="D81" s="2" t="s">
        <v>152</v>
      </c>
      <c r="F81" s="2">
        <v>0</v>
      </c>
      <c r="G81" s="3"/>
    </row>
    <row r="82" spans="1:100" ht="15.75" customHeight="1" x14ac:dyDescent="0.2">
      <c r="A82" s="2" t="s">
        <v>171</v>
      </c>
      <c r="B82" s="2">
        <v>2581</v>
      </c>
      <c r="C82" s="2" t="s">
        <v>172</v>
      </c>
      <c r="D82" s="2" t="s">
        <v>152</v>
      </c>
      <c r="F82" s="2">
        <v>1</v>
      </c>
      <c r="G82" s="3"/>
    </row>
    <row r="83" spans="1:100" ht="15.75" customHeight="1" x14ac:dyDescent="0.2">
      <c r="A83" s="2" t="s">
        <v>173</v>
      </c>
      <c r="B83" s="2">
        <v>2582</v>
      </c>
      <c r="C83" s="2" t="s">
        <v>174</v>
      </c>
      <c r="D83" s="2" t="s">
        <v>152</v>
      </c>
      <c r="F83" s="2">
        <v>1</v>
      </c>
      <c r="G83" s="3"/>
    </row>
    <row r="84" spans="1:100" ht="15.75" customHeight="1" x14ac:dyDescent="0.2">
      <c r="A84" s="2" t="s">
        <v>175</v>
      </c>
      <c r="B84" s="2">
        <v>2586</v>
      </c>
      <c r="C84" s="2" t="s">
        <v>176</v>
      </c>
      <c r="D84" s="2" t="s">
        <v>152</v>
      </c>
      <c r="F84" s="2">
        <v>1</v>
      </c>
      <c r="G84" s="3"/>
      <c r="CG84" s="2">
        <v>1</v>
      </c>
    </row>
    <row r="85" spans="1:100" ht="15.75" customHeight="1" x14ac:dyDescent="0.2">
      <c r="A85" s="2" t="s">
        <v>177</v>
      </c>
      <c r="B85" s="2">
        <v>2590</v>
      </c>
      <c r="C85" s="2" t="s">
        <v>178</v>
      </c>
      <c r="D85" s="2" t="s">
        <v>179</v>
      </c>
      <c r="F85" s="2">
        <v>1</v>
      </c>
      <c r="G85" s="3"/>
      <c r="CM85" s="2">
        <v>3</v>
      </c>
      <c r="CN85" s="2">
        <v>3</v>
      </c>
      <c r="CO85" s="2">
        <v>3</v>
      </c>
      <c r="CP85" s="2">
        <v>3</v>
      </c>
      <c r="CQ85" s="2">
        <v>3</v>
      </c>
      <c r="CR85" s="2">
        <v>3</v>
      </c>
      <c r="CS85" s="2">
        <v>3</v>
      </c>
      <c r="CT85" s="2">
        <v>3</v>
      </c>
      <c r="CU85" s="2">
        <v>3</v>
      </c>
      <c r="CV85" s="2">
        <v>3</v>
      </c>
    </row>
    <row r="86" spans="1:100" ht="15.75" customHeight="1" x14ac:dyDescent="0.2">
      <c r="A86" s="2" t="s">
        <v>180</v>
      </c>
      <c r="B86" s="2">
        <v>2591</v>
      </c>
      <c r="C86" s="2" t="s">
        <v>181</v>
      </c>
      <c r="D86" s="2" t="s">
        <v>179</v>
      </c>
      <c r="F86" s="2">
        <v>1</v>
      </c>
      <c r="G86" s="3"/>
      <c r="CM86" s="2">
        <v>3</v>
      </c>
      <c r="CN86" s="2">
        <v>3</v>
      </c>
      <c r="CO86" s="2">
        <v>3</v>
      </c>
      <c r="CP86" s="2">
        <v>3</v>
      </c>
      <c r="CQ86" s="2">
        <v>3</v>
      </c>
      <c r="CR86" s="2">
        <v>3</v>
      </c>
      <c r="CS86" s="2">
        <v>3</v>
      </c>
      <c r="CT86" s="2">
        <v>3</v>
      </c>
      <c r="CU86" s="2">
        <v>3</v>
      </c>
      <c r="CV86" s="2">
        <v>3</v>
      </c>
    </row>
    <row r="87" spans="1:100" ht="15.75" customHeight="1" x14ac:dyDescent="0.2">
      <c r="A87" s="2" t="s">
        <v>182</v>
      </c>
      <c r="B87" s="2">
        <v>2592</v>
      </c>
      <c r="C87" s="2" t="s">
        <v>183</v>
      </c>
      <c r="D87" s="2" t="s">
        <v>179</v>
      </c>
      <c r="F87" s="2">
        <v>1</v>
      </c>
      <c r="G87" s="3"/>
      <c r="CM87" s="2">
        <v>3</v>
      </c>
      <c r="CN87" s="2">
        <v>3</v>
      </c>
      <c r="CO87" s="2">
        <v>3</v>
      </c>
      <c r="CP87" s="2">
        <v>3</v>
      </c>
      <c r="CQ87" s="2">
        <v>3</v>
      </c>
      <c r="CR87" s="2">
        <v>3</v>
      </c>
      <c r="CS87" s="2">
        <v>3</v>
      </c>
      <c r="CT87" s="2">
        <v>3</v>
      </c>
      <c r="CU87" s="2">
        <v>3</v>
      </c>
      <c r="CV87" s="2">
        <v>3</v>
      </c>
    </row>
    <row r="88" spans="1:100" ht="15.75" customHeight="1" x14ac:dyDescent="0.2">
      <c r="A88" s="2" t="s">
        <v>184</v>
      </c>
      <c r="B88" s="2">
        <v>2593</v>
      </c>
      <c r="C88" s="2" t="s">
        <v>185</v>
      </c>
      <c r="D88" s="2" t="s">
        <v>179</v>
      </c>
      <c r="F88" s="2">
        <v>1</v>
      </c>
      <c r="G88" s="3"/>
      <c r="CM88" s="2">
        <v>3</v>
      </c>
      <c r="CN88" s="2">
        <v>3</v>
      </c>
      <c r="CO88" s="2">
        <v>3</v>
      </c>
      <c r="CP88" s="2">
        <v>3</v>
      </c>
      <c r="CQ88" s="2">
        <v>3</v>
      </c>
      <c r="CR88" s="2">
        <v>3</v>
      </c>
      <c r="CS88" s="2">
        <v>3</v>
      </c>
      <c r="CT88" s="2">
        <v>3</v>
      </c>
      <c r="CU88" s="2">
        <v>3</v>
      </c>
      <c r="CV88" s="2">
        <v>3</v>
      </c>
    </row>
    <row r="89" spans="1:100" ht="15.75" customHeight="1" x14ac:dyDescent="0.2">
      <c r="A89" s="2" t="s">
        <v>186</v>
      </c>
      <c r="B89" s="2">
        <v>2594</v>
      </c>
      <c r="C89" s="2" t="s">
        <v>187</v>
      </c>
      <c r="D89" s="2" t="s">
        <v>179</v>
      </c>
      <c r="F89" s="2">
        <v>1</v>
      </c>
      <c r="G89" s="3"/>
      <c r="CM89" s="2">
        <v>3</v>
      </c>
      <c r="CN89" s="2">
        <v>3</v>
      </c>
      <c r="CO89" s="2">
        <v>3</v>
      </c>
      <c r="CP89" s="2">
        <v>3</v>
      </c>
      <c r="CQ89" s="2">
        <v>3</v>
      </c>
      <c r="CR89" s="2">
        <v>3</v>
      </c>
      <c r="CS89" s="2">
        <v>3</v>
      </c>
      <c r="CT89" s="2">
        <v>3</v>
      </c>
      <c r="CU89" s="2">
        <v>3</v>
      </c>
      <c r="CV89" s="2">
        <v>3</v>
      </c>
    </row>
    <row r="90" spans="1:100" ht="15.75" customHeight="1" x14ac:dyDescent="0.2">
      <c r="A90" s="2" t="s">
        <v>188</v>
      </c>
      <c r="B90" s="2">
        <v>2595</v>
      </c>
      <c r="C90" s="2" t="s">
        <v>189</v>
      </c>
      <c r="D90" s="2" t="s">
        <v>179</v>
      </c>
      <c r="F90" s="2">
        <v>0</v>
      </c>
      <c r="G90" s="3"/>
      <c r="CM90" s="2">
        <v>3</v>
      </c>
      <c r="CN90" s="2">
        <v>3</v>
      </c>
      <c r="CO90" s="2">
        <v>3</v>
      </c>
      <c r="CP90" s="2">
        <v>3</v>
      </c>
      <c r="CQ90" s="2">
        <v>3</v>
      </c>
      <c r="CR90" s="2">
        <v>3</v>
      </c>
      <c r="CS90" s="2">
        <v>3</v>
      </c>
      <c r="CT90" s="2">
        <v>3</v>
      </c>
      <c r="CU90" s="2">
        <v>3</v>
      </c>
      <c r="CV90" s="2">
        <v>3</v>
      </c>
    </row>
    <row r="91" spans="1:100" ht="15.75" customHeight="1" x14ac:dyDescent="0.2">
      <c r="A91" s="2" t="s">
        <v>190</v>
      </c>
      <c r="B91" s="2">
        <v>2596</v>
      </c>
      <c r="C91" s="2" t="s">
        <v>191</v>
      </c>
      <c r="D91" s="2" t="s">
        <v>179</v>
      </c>
      <c r="F91" s="2">
        <v>1</v>
      </c>
      <c r="G91" s="3"/>
      <c r="CM91" s="2">
        <v>3</v>
      </c>
      <c r="CN91" s="2">
        <v>3</v>
      </c>
      <c r="CO91" s="2">
        <v>3</v>
      </c>
      <c r="CP91" s="2">
        <v>3</v>
      </c>
      <c r="CQ91" s="2">
        <v>3</v>
      </c>
      <c r="CR91" s="2">
        <v>3</v>
      </c>
      <c r="CS91" s="2">
        <v>3</v>
      </c>
      <c r="CT91" s="2">
        <v>3</v>
      </c>
      <c r="CU91" s="2">
        <v>3</v>
      </c>
      <c r="CV91" s="2">
        <v>3</v>
      </c>
    </row>
    <row r="92" spans="1:100" ht="15.75" customHeight="1" x14ac:dyDescent="0.2">
      <c r="A92" s="2" t="s">
        <v>192</v>
      </c>
      <c r="B92" s="2">
        <v>2597</v>
      </c>
      <c r="C92" s="2" t="s">
        <v>193</v>
      </c>
      <c r="D92" s="2" t="s">
        <v>179</v>
      </c>
      <c r="F92" s="2">
        <v>1</v>
      </c>
      <c r="G92" s="3"/>
      <c r="CM92" s="2">
        <v>3</v>
      </c>
      <c r="CN92" s="2">
        <v>3</v>
      </c>
      <c r="CO92" s="2">
        <v>3</v>
      </c>
      <c r="CP92" s="2">
        <v>3</v>
      </c>
      <c r="CQ92" s="2">
        <v>3</v>
      </c>
      <c r="CR92" s="2">
        <v>3</v>
      </c>
      <c r="CS92" s="2">
        <v>3</v>
      </c>
      <c r="CT92" s="2">
        <v>3</v>
      </c>
      <c r="CU92" s="2">
        <v>3</v>
      </c>
      <c r="CV92" s="2">
        <v>3</v>
      </c>
    </row>
    <row r="93" spans="1:100" ht="15.75" customHeight="1" x14ac:dyDescent="0.2">
      <c r="A93" s="2" t="s">
        <v>194</v>
      </c>
      <c r="B93" s="2">
        <v>2598</v>
      </c>
      <c r="C93" s="2" t="s">
        <v>195</v>
      </c>
      <c r="D93" s="2" t="s">
        <v>179</v>
      </c>
      <c r="F93" s="2">
        <v>1</v>
      </c>
      <c r="G93" s="3"/>
      <c r="CG93" s="2">
        <v>1</v>
      </c>
      <c r="CM93" s="2">
        <v>3</v>
      </c>
      <c r="CN93" s="2">
        <v>3</v>
      </c>
      <c r="CO93" s="2">
        <v>3</v>
      </c>
      <c r="CP93" s="2">
        <v>3</v>
      </c>
      <c r="CQ93" s="2">
        <v>3</v>
      </c>
      <c r="CR93" s="2">
        <v>3</v>
      </c>
      <c r="CS93" s="2">
        <v>3</v>
      </c>
      <c r="CT93" s="2">
        <v>3</v>
      </c>
      <c r="CU93" s="2">
        <v>3</v>
      </c>
      <c r="CV93" s="2">
        <v>3</v>
      </c>
    </row>
    <row r="94" spans="1:100" ht="15.75" customHeight="1" x14ac:dyDescent="0.2">
      <c r="A94" s="2" t="s">
        <v>196</v>
      </c>
      <c r="B94" s="2">
        <v>2655</v>
      </c>
      <c r="C94" s="2" t="s">
        <v>197</v>
      </c>
      <c r="D94" s="2" t="s">
        <v>198</v>
      </c>
      <c r="E94" s="2" t="s">
        <v>197</v>
      </c>
      <c r="F94" s="2">
        <v>1</v>
      </c>
      <c r="G94" s="3"/>
    </row>
    <row r="95" spans="1:100" ht="15.75" customHeight="1" x14ac:dyDescent="0.2">
      <c r="A95" s="2" t="s">
        <v>199</v>
      </c>
      <c r="B95" s="2">
        <v>2656</v>
      </c>
      <c r="C95" s="2" t="s">
        <v>200</v>
      </c>
      <c r="D95" s="2" t="s">
        <v>198</v>
      </c>
      <c r="E95" s="2" t="s">
        <v>200</v>
      </c>
      <c r="F95" s="2">
        <v>1</v>
      </c>
      <c r="G95" s="3"/>
    </row>
    <row r="96" spans="1:100" ht="15.75" customHeight="1" x14ac:dyDescent="0.2">
      <c r="A96" s="2" t="s">
        <v>201</v>
      </c>
      <c r="B96" s="2">
        <v>2657</v>
      </c>
      <c r="C96" s="2" t="s">
        <v>202</v>
      </c>
      <c r="D96" s="2" t="s">
        <v>198</v>
      </c>
      <c r="E96" s="2" t="s">
        <v>202</v>
      </c>
      <c r="F96" s="2">
        <v>1</v>
      </c>
      <c r="G96" s="3"/>
      <c r="CJ96" s="2">
        <v>1</v>
      </c>
    </row>
    <row r="97" spans="1:122" ht="15.75" customHeight="1" x14ac:dyDescent="0.2">
      <c r="A97" s="2" t="s">
        <v>203</v>
      </c>
      <c r="B97" s="2">
        <v>2658</v>
      </c>
      <c r="C97" s="2" t="s">
        <v>204</v>
      </c>
      <c r="D97" s="2" t="s">
        <v>198</v>
      </c>
      <c r="E97" s="2" t="s">
        <v>204</v>
      </c>
      <c r="F97" s="2">
        <v>0</v>
      </c>
      <c r="G97" s="3"/>
    </row>
    <row r="98" spans="1:122" ht="15.75" customHeight="1" x14ac:dyDescent="0.2">
      <c r="A98" s="2" t="s">
        <v>205</v>
      </c>
      <c r="B98" s="2">
        <v>2659</v>
      </c>
      <c r="C98" s="2" t="s">
        <v>206</v>
      </c>
      <c r="D98" s="2" t="s">
        <v>207</v>
      </c>
      <c r="F98" s="2">
        <v>1</v>
      </c>
      <c r="G98" s="3"/>
    </row>
    <row r="99" spans="1:122" ht="15.75" customHeight="1" x14ac:dyDescent="0.2">
      <c r="A99" s="2" t="s">
        <v>208</v>
      </c>
      <c r="B99" s="2">
        <v>2661</v>
      </c>
      <c r="C99" s="2" t="s">
        <v>209</v>
      </c>
      <c r="D99" s="2" t="s">
        <v>116</v>
      </c>
      <c r="E99" s="2" t="s">
        <v>547</v>
      </c>
      <c r="F99" s="2">
        <v>1</v>
      </c>
      <c r="G99" s="3"/>
      <c r="BQ99" s="2">
        <v>1</v>
      </c>
    </row>
    <row r="100" spans="1:122" ht="15.75" customHeight="1" x14ac:dyDescent="0.2">
      <c r="A100" s="2" t="s">
        <v>210</v>
      </c>
      <c r="B100" s="2">
        <v>866</v>
      </c>
      <c r="C100" s="2" t="s">
        <v>211</v>
      </c>
      <c r="D100" s="2" t="s">
        <v>212</v>
      </c>
      <c r="E100" s="2" t="s">
        <v>211</v>
      </c>
      <c r="F100" s="2">
        <v>1</v>
      </c>
      <c r="G100" s="3"/>
      <c r="DF100" s="2">
        <v>2</v>
      </c>
    </row>
    <row r="101" spans="1:122" ht="15.75" customHeight="1" x14ac:dyDescent="0.2">
      <c r="A101" s="2" t="s">
        <v>213</v>
      </c>
      <c r="B101" s="2">
        <v>946</v>
      </c>
      <c r="C101" s="2" t="s">
        <v>214</v>
      </c>
      <c r="D101" s="2" t="s">
        <v>212</v>
      </c>
      <c r="E101" s="2" t="s">
        <v>214</v>
      </c>
      <c r="F101" s="2">
        <v>0</v>
      </c>
      <c r="G101" s="3"/>
      <c r="DG101" s="2">
        <v>2</v>
      </c>
    </row>
    <row r="102" spans="1:122" ht="15.75" customHeight="1" x14ac:dyDescent="0.2">
      <c r="A102" s="2" t="s">
        <v>215</v>
      </c>
      <c r="B102" s="2">
        <v>976</v>
      </c>
      <c r="C102" s="2" t="s">
        <v>216</v>
      </c>
      <c r="D102" s="2" t="s">
        <v>212</v>
      </c>
      <c r="E102" s="2" t="s">
        <v>216</v>
      </c>
      <c r="F102" s="2">
        <v>1</v>
      </c>
      <c r="G102" s="3"/>
      <c r="DH102" s="2">
        <v>2</v>
      </c>
    </row>
    <row r="103" spans="1:122" ht="15.75" customHeight="1" x14ac:dyDescent="0.2">
      <c r="A103" s="2" t="s">
        <v>217</v>
      </c>
      <c r="B103" s="2">
        <v>1016</v>
      </c>
      <c r="C103" s="2" t="s">
        <v>218</v>
      </c>
      <c r="D103" s="2" t="s">
        <v>212</v>
      </c>
      <c r="E103" s="2" t="s">
        <v>218</v>
      </c>
      <c r="F103" s="2">
        <v>0</v>
      </c>
      <c r="G103" s="3"/>
      <c r="DI103" s="2">
        <v>2</v>
      </c>
    </row>
    <row r="104" spans="1:122" ht="15.75" customHeight="1" x14ac:dyDescent="0.2">
      <c r="A104" s="2" t="s">
        <v>219</v>
      </c>
      <c r="B104" s="2">
        <v>1034</v>
      </c>
      <c r="C104" s="2" t="s">
        <v>220</v>
      </c>
      <c r="D104" s="2" t="s">
        <v>212</v>
      </c>
      <c r="E104" s="2" t="s">
        <v>558</v>
      </c>
      <c r="F104" s="2">
        <v>1</v>
      </c>
      <c r="G104" s="3"/>
      <c r="DJ104" s="2">
        <v>2</v>
      </c>
    </row>
    <row r="105" spans="1:122" ht="15.75" customHeight="1" x14ac:dyDescent="0.2">
      <c r="A105" s="2" t="s">
        <v>221</v>
      </c>
      <c r="B105" s="2">
        <v>2029</v>
      </c>
      <c r="C105" s="2" t="s">
        <v>222</v>
      </c>
      <c r="D105" s="2" t="s">
        <v>212</v>
      </c>
      <c r="E105" s="2" t="s">
        <v>567</v>
      </c>
      <c r="F105" s="2">
        <v>1</v>
      </c>
      <c r="G105" s="3"/>
      <c r="DK105" s="2">
        <v>2</v>
      </c>
    </row>
    <row r="106" spans="1:122" ht="15.75" customHeight="1" x14ac:dyDescent="0.2">
      <c r="A106" s="2" t="s">
        <v>223</v>
      </c>
      <c r="B106" s="2">
        <v>1096</v>
      </c>
      <c r="C106" s="2" t="s">
        <v>224</v>
      </c>
      <c r="D106" s="2" t="s">
        <v>212</v>
      </c>
      <c r="E106" s="2" t="s">
        <v>224</v>
      </c>
      <c r="F106" s="2">
        <v>1</v>
      </c>
      <c r="G106" s="3"/>
      <c r="DL106" s="2">
        <v>2</v>
      </c>
    </row>
    <row r="107" spans="1:122" ht="15.75" customHeight="1" x14ac:dyDescent="0.2">
      <c r="A107" s="2" t="s">
        <v>225</v>
      </c>
      <c r="B107" s="2">
        <v>1107</v>
      </c>
      <c r="C107" s="2" t="s">
        <v>226</v>
      </c>
      <c r="D107" s="2" t="s">
        <v>212</v>
      </c>
      <c r="E107" s="2" t="s">
        <v>559</v>
      </c>
      <c r="F107" s="2">
        <v>1</v>
      </c>
      <c r="G107" s="3"/>
      <c r="DM107" s="2">
        <v>2</v>
      </c>
    </row>
    <row r="108" spans="1:122" ht="15.75" customHeight="1" x14ac:dyDescent="0.2">
      <c r="A108" s="2" t="s">
        <v>227</v>
      </c>
      <c r="B108" s="2">
        <v>1110</v>
      </c>
      <c r="C108" s="2" t="s">
        <v>228</v>
      </c>
      <c r="D108" s="2" t="s">
        <v>212</v>
      </c>
      <c r="E108" s="2" t="s">
        <v>228</v>
      </c>
      <c r="F108" s="2">
        <v>1</v>
      </c>
      <c r="G108" s="3"/>
      <c r="DN108" s="2">
        <v>2</v>
      </c>
    </row>
    <row r="109" spans="1:122" ht="15.75" customHeight="1" x14ac:dyDescent="0.2">
      <c r="A109" s="2" t="s">
        <v>229</v>
      </c>
      <c r="B109" s="2">
        <v>1126</v>
      </c>
      <c r="C109" s="2" t="s">
        <v>230</v>
      </c>
      <c r="D109" s="2" t="s">
        <v>212</v>
      </c>
      <c r="E109" s="2" t="s">
        <v>230</v>
      </c>
      <c r="F109" s="2">
        <v>1</v>
      </c>
      <c r="G109" s="3"/>
      <c r="DO109" s="2">
        <v>2</v>
      </c>
    </row>
    <row r="110" spans="1:122" ht="15.75" customHeight="1" x14ac:dyDescent="0.2">
      <c r="A110" s="2" t="s">
        <v>231</v>
      </c>
      <c r="B110" s="2">
        <v>1157</v>
      </c>
      <c r="C110" s="2" t="s">
        <v>232</v>
      </c>
      <c r="D110" s="2" t="s">
        <v>212</v>
      </c>
      <c r="F110" s="2">
        <v>0</v>
      </c>
      <c r="G110" s="3"/>
      <c r="DP110" s="2">
        <v>2</v>
      </c>
    </row>
    <row r="111" spans="1:122" ht="15.75" customHeight="1" x14ac:dyDescent="0.2">
      <c r="A111" s="2" t="s">
        <v>233</v>
      </c>
      <c r="B111" s="2">
        <v>1140</v>
      </c>
      <c r="C111" s="2" t="s">
        <v>234</v>
      </c>
      <c r="D111" s="2" t="s">
        <v>212</v>
      </c>
      <c r="F111" s="2">
        <v>0</v>
      </c>
      <c r="G111" s="3"/>
      <c r="DQ111" s="2">
        <v>2</v>
      </c>
    </row>
    <row r="112" spans="1:122" ht="15.75" customHeight="1" x14ac:dyDescent="0.2">
      <c r="A112" s="2" t="s">
        <v>235</v>
      </c>
      <c r="B112" s="2">
        <v>1150</v>
      </c>
      <c r="C112" s="2" t="s">
        <v>236</v>
      </c>
      <c r="D112" s="2" t="s">
        <v>212</v>
      </c>
      <c r="F112" s="2">
        <v>0</v>
      </c>
      <c r="G112" s="3"/>
      <c r="DR112" s="2">
        <v>2</v>
      </c>
    </row>
    <row r="113" spans="1:123" ht="15.75" customHeight="1" x14ac:dyDescent="0.2">
      <c r="A113" s="2" t="s">
        <v>237</v>
      </c>
      <c r="B113" s="2">
        <v>1171</v>
      </c>
      <c r="C113" s="2" t="s">
        <v>238</v>
      </c>
      <c r="D113" s="2" t="s">
        <v>212</v>
      </c>
      <c r="F113" s="2">
        <v>0</v>
      </c>
      <c r="G113" s="3"/>
      <c r="DS113" s="2">
        <v>2</v>
      </c>
    </row>
    <row r="114" spans="1:123" ht="15.75" customHeight="1" x14ac:dyDescent="0.2">
      <c r="A114" s="2" t="s">
        <v>239</v>
      </c>
      <c r="B114" s="2">
        <v>2848</v>
      </c>
      <c r="C114" s="2" t="s">
        <v>240</v>
      </c>
      <c r="D114" s="2" t="s">
        <v>241</v>
      </c>
      <c r="E114" s="2" t="s">
        <v>548</v>
      </c>
      <c r="F114" s="2">
        <v>1</v>
      </c>
      <c r="G114" s="3"/>
      <c r="CM114" s="2">
        <v>3</v>
      </c>
      <c r="CN114" s="2">
        <v>3</v>
      </c>
      <c r="CO114" s="2">
        <v>3</v>
      </c>
      <c r="CP114" s="2">
        <v>3</v>
      </c>
      <c r="CQ114" s="2">
        <v>3</v>
      </c>
      <c r="CR114" s="2">
        <v>3</v>
      </c>
      <c r="CS114" s="2">
        <v>3</v>
      </c>
      <c r="CT114" s="2">
        <v>3</v>
      </c>
      <c r="CU114" s="2">
        <v>3</v>
      </c>
      <c r="CV114" s="2">
        <v>3</v>
      </c>
      <c r="DA114" s="2">
        <v>1</v>
      </c>
      <c r="DC114" s="2">
        <v>1</v>
      </c>
    </row>
    <row r="115" spans="1:123" ht="15.75" customHeight="1" x14ac:dyDescent="0.2">
      <c r="A115" s="2" t="s">
        <v>242</v>
      </c>
      <c r="B115" s="2">
        <v>2740</v>
      </c>
      <c r="C115" s="2" t="s">
        <v>243</v>
      </c>
      <c r="D115" s="2" t="s">
        <v>241</v>
      </c>
      <c r="F115" s="2">
        <v>0</v>
      </c>
      <c r="G115" s="3"/>
    </row>
    <row r="116" spans="1:123" x14ac:dyDescent="0.2">
      <c r="A116" s="2" t="s">
        <v>244</v>
      </c>
      <c r="B116" s="2">
        <v>2744</v>
      </c>
      <c r="C116" s="2" t="s">
        <v>245</v>
      </c>
      <c r="D116" s="2" t="s">
        <v>245</v>
      </c>
      <c r="E116" s="2" t="s">
        <v>549</v>
      </c>
      <c r="F116" s="2">
        <v>1</v>
      </c>
      <c r="G116" s="3"/>
      <c r="CR116" s="2">
        <v>1</v>
      </c>
    </row>
    <row r="117" spans="1:123" ht="15.75" customHeight="1" x14ac:dyDescent="0.2">
      <c r="A117" s="2" t="s">
        <v>246</v>
      </c>
      <c r="B117" s="2">
        <v>2746</v>
      </c>
      <c r="C117" s="2" t="s">
        <v>247</v>
      </c>
      <c r="D117" s="2" t="s">
        <v>248</v>
      </c>
      <c r="E117" s="2" t="s">
        <v>550</v>
      </c>
      <c r="F117" s="2">
        <v>1</v>
      </c>
      <c r="G117" s="3"/>
    </row>
    <row r="118" spans="1:123" ht="15.75" customHeight="1" x14ac:dyDescent="0.2">
      <c r="A118" s="2" t="s">
        <v>249</v>
      </c>
      <c r="B118" s="2">
        <v>2731</v>
      </c>
      <c r="C118" s="2" t="s">
        <v>250</v>
      </c>
      <c r="D118" s="2" t="s">
        <v>251</v>
      </c>
      <c r="E118" s="2" t="s">
        <v>551</v>
      </c>
      <c r="F118" s="2">
        <v>1</v>
      </c>
      <c r="G118" s="3"/>
    </row>
    <row r="119" spans="1:123" ht="15.75" customHeight="1" x14ac:dyDescent="0.2">
      <c r="A119" s="2" t="s">
        <v>252</v>
      </c>
      <c r="B119" s="2">
        <v>2732</v>
      </c>
      <c r="C119" s="2" t="s">
        <v>253</v>
      </c>
      <c r="D119" s="2" t="s">
        <v>251</v>
      </c>
      <c r="E119" s="2" t="s">
        <v>552</v>
      </c>
      <c r="F119" s="2">
        <v>1</v>
      </c>
      <c r="G119" s="3"/>
    </row>
    <row r="120" spans="1:123" ht="15.75" customHeight="1" x14ac:dyDescent="0.2">
      <c r="A120" s="2" t="s">
        <v>254</v>
      </c>
      <c r="B120" s="2">
        <v>2733</v>
      </c>
      <c r="C120" s="2" t="s">
        <v>255</v>
      </c>
      <c r="D120" s="2" t="s">
        <v>251</v>
      </c>
      <c r="E120" s="2" t="s">
        <v>553</v>
      </c>
      <c r="F120" s="2">
        <v>1</v>
      </c>
      <c r="G120" s="3"/>
      <c r="DJ120" s="2">
        <v>2</v>
      </c>
    </row>
    <row r="121" spans="1:123" ht="15.75" customHeight="1" x14ac:dyDescent="0.2">
      <c r="A121" s="2" t="s">
        <v>256</v>
      </c>
      <c r="B121" s="2">
        <v>2734</v>
      </c>
      <c r="C121" s="2" t="s">
        <v>257</v>
      </c>
      <c r="D121" s="2" t="s">
        <v>251</v>
      </c>
      <c r="F121" s="2">
        <v>1</v>
      </c>
      <c r="G121" s="3"/>
      <c r="DK121" s="2">
        <v>2</v>
      </c>
    </row>
    <row r="122" spans="1:123" ht="15.75" customHeight="1" x14ac:dyDescent="0.2">
      <c r="A122" s="2" t="s">
        <v>258</v>
      </c>
      <c r="B122" s="2">
        <v>2735</v>
      </c>
      <c r="C122" s="2" t="s">
        <v>259</v>
      </c>
      <c r="D122" s="2" t="s">
        <v>251</v>
      </c>
      <c r="F122" s="2">
        <v>1</v>
      </c>
      <c r="G122" s="3"/>
      <c r="CM122" s="2">
        <v>3</v>
      </c>
      <c r="CN122" s="2">
        <v>3</v>
      </c>
      <c r="CO122" s="2">
        <v>3</v>
      </c>
      <c r="CP122" s="2">
        <v>3</v>
      </c>
      <c r="CQ122" s="2">
        <v>3</v>
      </c>
      <c r="CR122" s="2">
        <v>3</v>
      </c>
      <c r="CS122" s="2">
        <v>3</v>
      </c>
      <c r="CT122" s="2">
        <v>3</v>
      </c>
      <c r="CU122" s="2">
        <v>3</v>
      </c>
      <c r="CV122" s="2">
        <v>3</v>
      </c>
      <c r="DL122" s="2">
        <v>2</v>
      </c>
    </row>
    <row r="123" spans="1:123" ht="15.75" customHeight="1" x14ac:dyDescent="0.2">
      <c r="A123" s="2" t="s">
        <v>260</v>
      </c>
      <c r="B123" s="2">
        <v>2736</v>
      </c>
      <c r="C123" s="2" t="s">
        <v>261</v>
      </c>
      <c r="D123" s="2" t="s">
        <v>251</v>
      </c>
      <c r="F123" s="2">
        <v>1</v>
      </c>
      <c r="G123" s="3"/>
    </row>
    <row r="124" spans="1:123" ht="15.75" customHeight="1" x14ac:dyDescent="0.2">
      <c r="A124" s="2" t="s">
        <v>262</v>
      </c>
      <c r="B124" s="2">
        <v>2737</v>
      </c>
      <c r="C124" s="2" t="s">
        <v>263</v>
      </c>
      <c r="D124" s="2" t="s">
        <v>264</v>
      </c>
      <c r="F124" s="2">
        <v>1</v>
      </c>
      <c r="G124" s="3"/>
    </row>
    <row r="125" spans="1:123" ht="15.75" customHeight="1" x14ac:dyDescent="0.2">
      <c r="A125" s="2" t="s">
        <v>265</v>
      </c>
      <c r="B125" s="2">
        <v>2748</v>
      </c>
      <c r="C125" s="2" t="s">
        <v>266</v>
      </c>
      <c r="D125" s="2" t="s">
        <v>248</v>
      </c>
      <c r="F125" s="2">
        <v>1</v>
      </c>
      <c r="G125" s="3"/>
      <c r="CM125" s="2">
        <v>1</v>
      </c>
      <c r="CN125" s="2">
        <v>1</v>
      </c>
      <c r="CO125" s="2">
        <v>1</v>
      </c>
      <c r="CP125" s="2">
        <v>1</v>
      </c>
    </row>
    <row r="126" spans="1:123" ht="15.75" customHeight="1" x14ac:dyDescent="0.2">
      <c r="A126" s="2" t="s">
        <v>267</v>
      </c>
      <c r="B126" s="2">
        <v>2749</v>
      </c>
      <c r="C126" s="2" t="s">
        <v>268</v>
      </c>
      <c r="D126" s="2" t="s">
        <v>251</v>
      </c>
      <c r="F126" s="2">
        <v>0</v>
      </c>
      <c r="G126" s="3"/>
      <c r="CM126" s="2">
        <v>3</v>
      </c>
      <c r="CN126" s="2">
        <v>3</v>
      </c>
      <c r="CO126" s="2">
        <v>3</v>
      </c>
      <c r="CP126" s="2">
        <v>3</v>
      </c>
      <c r="CQ126" s="2">
        <v>3</v>
      </c>
      <c r="CR126" s="2">
        <v>3</v>
      </c>
      <c r="CS126" s="2">
        <v>3</v>
      </c>
      <c r="CT126" s="2">
        <v>3</v>
      </c>
      <c r="CU126" s="2">
        <v>3</v>
      </c>
      <c r="CV126" s="2">
        <v>3</v>
      </c>
    </row>
    <row r="127" spans="1:123" ht="15.75" customHeight="1" x14ac:dyDescent="0.2">
      <c r="A127" s="2" t="s">
        <v>269</v>
      </c>
      <c r="B127" s="2">
        <v>843</v>
      </c>
      <c r="C127" s="2" t="s">
        <v>270</v>
      </c>
      <c r="D127" s="2" t="s">
        <v>251</v>
      </c>
      <c r="F127" s="2">
        <v>0</v>
      </c>
      <c r="G127" s="3"/>
    </row>
    <row r="128" spans="1:123" ht="15.75" customHeight="1" x14ac:dyDescent="0.2">
      <c r="A128" s="2" t="s">
        <v>271</v>
      </c>
      <c r="B128" s="2">
        <v>2745</v>
      </c>
      <c r="C128" s="2" t="s">
        <v>272</v>
      </c>
      <c r="D128" s="2" t="s">
        <v>272</v>
      </c>
      <c r="E128" s="2" t="s">
        <v>272</v>
      </c>
      <c r="F128" s="2">
        <v>1</v>
      </c>
      <c r="G128" s="3"/>
    </row>
    <row r="129" spans="1:130" ht="15.75" customHeight="1" x14ac:dyDescent="0.2">
      <c r="A129" s="2" t="s">
        <v>273</v>
      </c>
      <c r="B129" s="2">
        <v>2747</v>
      </c>
      <c r="C129" s="2" t="s">
        <v>274</v>
      </c>
      <c r="D129" s="2" t="s">
        <v>248</v>
      </c>
      <c r="E129" s="2" t="s">
        <v>274</v>
      </c>
      <c r="F129" s="2">
        <v>1</v>
      </c>
      <c r="G129" s="3"/>
    </row>
    <row r="130" spans="1:130" ht="15.75" customHeight="1" x14ac:dyDescent="0.2">
      <c r="A130" s="2" t="s">
        <v>275</v>
      </c>
      <c r="B130" s="2">
        <v>2960</v>
      </c>
      <c r="C130" s="2" t="s">
        <v>276</v>
      </c>
      <c r="D130" s="2" t="s">
        <v>277</v>
      </c>
      <c r="E130" s="2" t="s">
        <v>277</v>
      </c>
      <c r="F130" s="2">
        <v>1</v>
      </c>
      <c r="G130" s="3"/>
      <c r="CM130" s="2">
        <v>3</v>
      </c>
      <c r="CN130" s="2">
        <v>3</v>
      </c>
      <c r="CO130" s="2">
        <v>3</v>
      </c>
      <c r="CP130" s="2">
        <v>3</v>
      </c>
      <c r="CQ130" s="2">
        <v>3</v>
      </c>
      <c r="CR130" s="2">
        <v>3</v>
      </c>
      <c r="CS130" s="2">
        <v>3</v>
      </c>
      <c r="CT130" s="2">
        <v>3</v>
      </c>
      <c r="CU130" s="2">
        <v>3</v>
      </c>
      <c r="CV130" s="2">
        <v>3</v>
      </c>
      <c r="DV130" s="2">
        <v>1</v>
      </c>
    </row>
    <row r="131" spans="1:130" ht="15.75" customHeight="1" x14ac:dyDescent="0.2">
      <c r="A131" s="2" t="s">
        <v>278</v>
      </c>
      <c r="B131" s="2">
        <v>1864</v>
      </c>
      <c r="C131" s="2" t="s">
        <v>279</v>
      </c>
      <c r="D131" s="2" t="s">
        <v>280</v>
      </c>
      <c r="F131" s="2">
        <v>1</v>
      </c>
      <c r="G131" s="3"/>
    </row>
    <row r="132" spans="1:130" ht="15.75" customHeight="1" x14ac:dyDescent="0.2">
      <c r="A132" s="2" t="s">
        <v>281</v>
      </c>
      <c r="B132" s="2">
        <v>1866</v>
      </c>
      <c r="C132" s="2" t="s">
        <v>282</v>
      </c>
      <c r="D132" s="2" t="s">
        <v>280</v>
      </c>
      <c r="F132" s="2">
        <v>0</v>
      </c>
      <c r="G132" s="3"/>
    </row>
    <row r="133" spans="1:130" ht="15.75" customHeight="1" x14ac:dyDescent="0.2">
      <c r="A133" s="2" t="s">
        <v>283</v>
      </c>
      <c r="B133" s="2">
        <v>1867</v>
      </c>
      <c r="C133" s="2" t="s">
        <v>284</v>
      </c>
      <c r="D133" s="2" t="s">
        <v>280</v>
      </c>
      <c r="F133" s="2">
        <v>0</v>
      </c>
      <c r="G133" s="3"/>
    </row>
    <row r="134" spans="1:130" x14ac:dyDescent="0.2">
      <c r="A134" s="20" t="s">
        <v>582</v>
      </c>
      <c r="B134" s="20"/>
      <c r="C134" s="21" t="s">
        <v>574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2"/>
      <c r="DX134" s="20">
        <v>1</v>
      </c>
      <c r="DY134" s="20"/>
      <c r="DZ134" s="20"/>
    </row>
    <row r="135" spans="1:130" x14ac:dyDescent="0.2">
      <c r="A135" s="2" t="s">
        <v>583</v>
      </c>
      <c r="C135" s="1" t="s">
        <v>585</v>
      </c>
      <c r="F135" s="2"/>
      <c r="DY135" s="2">
        <v>1</v>
      </c>
    </row>
    <row r="136" spans="1:130" x14ac:dyDescent="0.2">
      <c r="A136" s="2" t="s">
        <v>584</v>
      </c>
      <c r="C136" s="1" t="s">
        <v>579</v>
      </c>
      <c r="F136" s="2"/>
      <c r="DZ136" s="2">
        <v>1</v>
      </c>
    </row>
  </sheetData>
  <dataConsolidate/>
  <mergeCells count="3">
    <mergeCell ref="EA1:EA2"/>
    <mergeCell ref="EB1:EB2"/>
    <mergeCell ref="EC1:EC2"/>
  </mergeCells>
  <phoneticPr fontId="5" type="noConversion"/>
  <conditionalFormatting sqref="F1:F2 F4:F1048576">
    <cfRule type="cellIs" dxfId="3" priority="6" operator="greaterThan">
      <formula>0</formula>
    </cfRule>
  </conditionalFormatting>
  <conditionalFormatting sqref="F3">
    <cfRule type="cellIs" dxfId="2" priority="4" operator="greaterThan">
      <formula>0</formula>
    </cfRule>
  </conditionalFormatting>
  <conditionalFormatting sqref="A3:D3 BQ3:XFD3 F3">
    <cfRule type="cellIs" dxfId="1" priority="3" operator="greaterThan">
      <formula>0</formula>
    </cfRule>
  </conditionalFormatting>
  <conditionalFormatting sqref="G3:BP3">
    <cfRule type="cellIs" dxfId="0" priority="2" operator="greaterThan">
      <formula>0</formula>
    </cfRule>
  </conditionalFormatting>
  <conditionalFormatting sqref="G4:DW133">
    <cfRule type="colorScale" priority="1">
      <colorScale>
        <cfvo type="min"/>
        <cfvo type="percentile" val="50"/>
        <cfvo type="max"/>
        <color rgb="FFFFCCCC"/>
        <color theme="7" tint="0.39997558519241921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407C-AACD-4CCC-9996-93BC35E36787}">
  <dimension ref="A1:J131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G64" sqref="G64"/>
    </sheetView>
  </sheetViews>
  <sheetFormatPr defaultRowHeight="12.75" x14ac:dyDescent="0.2"/>
  <cols>
    <col min="1" max="1" width="14" customWidth="1"/>
    <col min="2" max="2" width="24.1640625" customWidth="1"/>
    <col min="3" max="3" width="35.1640625" bestFit="1" customWidth="1"/>
    <col min="4" max="4" width="21.1640625" bestFit="1" customWidth="1"/>
    <col min="5" max="5" width="18.6640625" customWidth="1"/>
    <col min="6" max="6" width="29.1640625" customWidth="1"/>
    <col min="7" max="7" width="26.83203125" customWidth="1"/>
    <col min="8" max="8" width="26.6640625" customWidth="1"/>
    <col min="9" max="10" width="19.6640625" customWidth="1"/>
  </cols>
  <sheetData>
    <row r="1" spans="1:10" s="58" customFormat="1" ht="45" x14ac:dyDescent="0.25">
      <c r="A1" s="54" t="s">
        <v>684</v>
      </c>
      <c r="B1" s="54" t="s">
        <v>685</v>
      </c>
      <c r="C1" s="54" t="s">
        <v>686</v>
      </c>
      <c r="D1" s="54" t="s">
        <v>687</v>
      </c>
      <c r="E1" s="55" t="s">
        <v>591</v>
      </c>
      <c r="F1" s="56" t="s">
        <v>688</v>
      </c>
      <c r="G1" s="56" t="s">
        <v>689</v>
      </c>
      <c r="H1" s="56" t="s">
        <v>690</v>
      </c>
      <c r="I1" s="57" t="s">
        <v>691</v>
      </c>
      <c r="J1" s="57" t="s">
        <v>697</v>
      </c>
    </row>
    <row r="2" spans="1:10" ht="15" x14ac:dyDescent="0.25">
      <c r="A2" s="47" t="s">
        <v>4</v>
      </c>
      <c r="B2" s="47" t="s">
        <v>560</v>
      </c>
      <c r="C2" s="47" t="s">
        <v>6</v>
      </c>
      <c r="D2" s="47" t="s">
        <v>531</v>
      </c>
      <c r="E2" s="45" t="s">
        <v>592</v>
      </c>
      <c r="F2" s="48">
        <v>140</v>
      </c>
      <c r="G2" s="48">
        <v>67</v>
      </c>
      <c r="H2" s="48">
        <v>8.8000000000000007</v>
      </c>
      <c r="I2" s="46">
        <v>3</v>
      </c>
      <c r="J2" s="46"/>
    </row>
    <row r="3" spans="1:10" ht="15" x14ac:dyDescent="0.25">
      <c r="A3" s="47" t="s">
        <v>7</v>
      </c>
      <c r="B3" s="47" t="s">
        <v>8</v>
      </c>
      <c r="C3" s="47" t="s">
        <v>6</v>
      </c>
      <c r="D3" s="47" t="s">
        <v>532</v>
      </c>
      <c r="E3" s="45" t="s">
        <v>593</v>
      </c>
      <c r="F3" s="48">
        <v>160</v>
      </c>
      <c r="G3" s="48">
        <v>75</v>
      </c>
      <c r="H3" s="48">
        <v>11</v>
      </c>
      <c r="I3" s="46">
        <v>2</v>
      </c>
      <c r="J3" s="46"/>
    </row>
    <row r="4" spans="1:10" ht="15" x14ac:dyDescent="0.25">
      <c r="A4" s="47" t="s">
        <v>9</v>
      </c>
      <c r="B4" s="47" t="s">
        <v>10</v>
      </c>
      <c r="C4" s="47" t="s">
        <v>6</v>
      </c>
      <c r="D4" s="47" t="s">
        <v>529</v>
      </c>
      <c r="E4" s="45" t="s">
        <v>594</v>
      </c>
      <c r="F4" s="48">
        <v>105</v>
      </c>
      <c r="G4" s="48">
        <f>0.7*0.8*800</f>
        <v>447.99999999999994</v>
      </c>
      <c r="H4" s="48">
        <v>4</v>
      </c>
      <c r="I4" s="46">
        <v>2</v>
      </c>
      <c r="J4" s="46">
        <v>92</v>
      </c>
    </row>
    <row r="5" spans="1:10" ht="15" x14ac:dyDescent="0.25">
      <c r="A5" s="47" t="s">
        <v>11</v>
      </c>
      <c r="B5" s="47" t="s">
        <v>12</v>
      </c>
      <c r="C5" s="47" t="s">
        <v>6</v>
      </c>
      <c r="D5" s="47" t="s">
        <v>527</v>
      </c>
      <c r="E5" s="45" t="s">
        <v>595</v>
      </c>
      <c r="F5" s="48">
        <v>50</v>
      </c>
      <c r="G5" s="48"/>
      <c r="H5" s="48">
        <v>15</v>
      </c>
      <c r="I5" s="46">
        <v>3</v>
      </c>
      <c r="J5" s="46"/>
    </row>
    <row r="6" spans="1:10" ht="15" x14ac:dyDescent="0.25">
      <c r="A6" s="47" t="s">
        <v>13</v>
      </c>
      <c r="B6" s="47" t="s">
        <v>14</v>
      </c>
      <c r="C6" s="47" t="s">
        <v>6</v>
      </c>
      <c r="D6" s="47"/>
      <c r="E6" s="45"/>
      <c r="F6" s="48">
        <v>105</v>
      </c>
      <c r="G6" s="48"/>
      <c r="H6" s="48">
        <v>4.2</v>
      </c>
      <c r="I6" s="46"/>
      <c r="J6" s="46"/>
    </row>
    <row r="7" spans="1:10" ht="15" x14ac:dyDescent="0.25">
      <c r="A7" s="47" t="s">
        <v>15</v>
      </c>
      <c r="B7" s="47" t="s">
        <v>16</v>
      </c>
      <c r="C7" s="47" t="s">
        <v>6</v>
      </c>
      <c r="D7" s="47"/>
      <c r="E7" s="45"/>
      <c r="F7" s="48">
        <v>85</v>
      </c>
      <c r="G7" s="48"/>
      <c r="H7" s="48">
        <v>4</v>
      </c>
      <c r="I7" s="46"/>
      <c r="J7" s="46"/>
    </row>
    <row r="8" spans="1:10" ht="15" x14ac:dyDescent="0.25">
      <c r="A8" s="47" t="s">
        <v>17</v>
      </c>
      <c r="B8" s="47" t="s">
        <v>18</v>
      </c>
      <c r="C8" s="47" t="s">
        <v>6</v>
      </c>
      <c r="D8" s="47" t="s">
        <v>528</v>
      </c>
      <c r="E8" s="45" t="s">
        <v>596</v>
      </c>
      <c r="F8" s="48">
        <v>35</v>
      </c>
      <c r="G8" s="48"/>
      <c r="H8" s="48">
        <v>4.0999999999999996</v>
      </c>
      <c r="I8" s="46">
        <v>2</v>
      </c>
      <c r="J8" s="46"/>
    </row>
    <row r="9" spans="1:10" ht="15" x14ac:dyDescent="0.25">
      <c r="A9" s="47" t="s">
        <v>19</v>
      </c>
      <c r="B9" s="47" t="s">
        <v>20</v>
      </c>
      <c r="C9" s="47" t="s">
        <v>6</v>
      </c>
      <c r="D9" s="47" t="s">
        <v>557</v>
      </c>
      <c r="E9" s="45" t="s">
        <v>597</v>
      </c>
      <c r="F9" s="48">
        <v>35</v>
      </c>
      <c r="G9" s="48"/>
      <c r="H9" s="48">
        <v>4.2</v>
      </c>
      <c r="I9" s="46">
        <v>2</v>
      </c>
      <c r="J9" s="46"/>
    </row>
    <row r="10" spans="1:10" ht="15" x14ac:dyDescent="0.25">
      <c r="A10" s="47" t="s">
        <v>21</v>
      </c>
      <c r="B10" s="47" t="s">
        <v>22</v>
      </c>
      <c r="C10" s="47" t="s">
        <v>6</v>
      </c>
      <c r="D10" s="47" t="s">
        <v>565</v>
      </c>
      <c r="E10" s="45" t="s">
        <v>598</v>
      </c>
      <c r="F10" s="48">
        <v>95</v>
      </c>
      <c r="G10" s="48"/>
      <c r="H10" s="48">
        <v>4.0999999999999996</v>
      </c>
      <c r="I10" s="46">
        <v>1</v>
      </c>
      <c r="J10" s="46"/>
    </row>
    <row r="11" spans="1:10" ht="15" x14ac:dyDescent="0.25">
      <c r="A11" s="47" t="s">
        <v>23</v>
      </c>
      <c r="B11" s="47" t="s">
        <v>24</v>
      </c>
      <c r="C11" s="47" t="s">
        <v>25</v>
      </c>
      <c r="D11" s="47" t="s">
        <v>530</v>
      </c>
      <c r="E11" s="45" t="s">
        <v>599</v>
      </c>
      <c r="F11" s="48">
        <v>820</v>
      </c>
      <c r="G11" s="48"/>
      <c r="H11" s="48">
        <v>5</v>
      </c>
      <c r="I11" s="46">
        <v>1</v>
      </c>
      <c r="J11" s="46"/>
    </row>
    <row r="12" spans="1:10" ht="15" x14ac:dyDescent="0.25">
      <c r="A12" s="47" t="s">
        <v>26</v>
      </c>
      <c r="B12" s="47" t="s">
        <v>27</v>
      </c>
      <c r="C12" s="47" t="s">
        <v>25</v>
      </c>
      <c r="D12" s="47"/>
      <c r="E12" s="45"/>
      <c r="F12" s="48"/>
      <c r="G12" s="48"/>
      <c r="H12" s="48">
        <v>3</v>
      </c>
      <c r="I12" s="46"/>
      <c r="J12" s="46"/>
    </row>
    <row r="13" spans="1:10" ht="15" x14ac:dyDescent="0.25">
      <c r="A13" s="47" t="s">
        <v>28</v>
      </c>
      <c r="B13" s="47" t="s">
        <v>29</v>
      </c>
      <c r="C13" s="47" t="s">
        <v>25</v>
      </c>
      <c r="D13" s="47"/>
      <c r="E13" s="45"/>
      <c r="F13" s="48"/>
      <c r="G13" s="48"/>
      <c r="H13" s="48">
        <v>42</v>
      </c>
      <c r="I13" s="46"/>
      <c r="J13" s="46"/>
    </row>
    <row r="14" spans="1:10" ht="15" x14ac:dyDescent="0.25">
      <c r="A14" s="47" t="s">
        <v>30</v>
      </c>
      <c r="B14" s="47" t="s">
        <v>31</v>
      </c>
      <c r="C14" s="47" t="s">
        <v>25</v>
      </c>
      <c r="D14" s="47" t="s">
        <v>577</v>
      </c>
      <c r="E14" s="45" t="s">
        <v>600</v>
      </c>
      <c r="F14" s="48">
        <v>820</v>
      </c>
      <c r="G14" s="48"/>
      <c r="H14" s="48">
        <v>5</v>
      </c>
      <c r="I14" s="46">
        <v>1</v>
      </c>
      <c r="J14" s="46"/>
    </row>
    <row r="15" spans="1:10" ht="15" x14ac:dyDescent="0.25">
      <c r="A15" s="47" t="s">
        <v>32</v>
      </c>
      <c r="B15" s="47" t="s">
        <v>33</v>
      </c>
      <c r="C15" s="47" t="s">
        <v>25</v>
      </c>
      <c r="D15" s="47"/>
      <c r="E15" s="45"/>
      <c r="F15" s="48"/>
      <c r="G15" s="48"/>
      <c r="H15" s="48"/>
      <c r="I15" s="46"/>
      <c r="J15" s="46"/>
    </row>
    <row r="16" spans="1:10" ht="15" x14ac:dyDescent="0.25">
      <c r="A16" s="47" t="s">
        <v>34</v>
      </c>
      <c r="B16" s="47" t="s">
        <v>35</v>
      </c>
      <c r="C16" s="47" t="s">
        <v>36</v>
      </c>
      <c r="D16" s="47" t="s">
        <v>533</v>
      </c>
      <c r="E16" s="45" t="s">
        <v>601</v>
      </c>
      <c r="F16" s="48"/>
      <c r="G16" s="48">
        <f>0.12*92</f>
        <v>11.04</v>
      </c>
      <c r="H16" s="48"/>
      <c r="I16" s="46">
        <v>2</v>
      </c>
      <c r="J16" s="46">
        <v>67</v>
      </c>
    </row>
    <row r="17" spans="1:10" ht="15" x14ac:dyDescent="0.25">
      <c r="A17" s="47" t="s">
        <v>37</v>
      </c>
      <c r="B17" s="47" t="s">
        <v>38</v>
      </c>
      <c r="C17" s="47" t="s">
        <v>36</v>
      </c>
      <c r="D17" s="47" t="s">
        <v>534</v>
      </c>
      <c r="E17" s="45" t="s">
        <v>602</v>
      </c>
      <c r="F17" s="48"/>
      <c r="G17" s="48">
        <f>0.11*92</f>
        <v>10.119999999999999</v>
      </c>
      <c r="H17" s="48"/>
      <c r="I17" s="46">
        <v>2</v>
      </c>
      <c r="J17" s="46">
        <v>67</v>
      </c>
    </row>
    <row r="18" spans="1:10" ht="15" x14ac:dyDescent="0.25">
      <c r="A18" s="47" t="s">
        <v>39</v>
      </c>
      <c r="B18" s="47" t="s">
        <v>40</v>
      </c>
      <c r="C18" s="47" t="s">
        <v>41</v>
      </c>
      <c r="D18" s="47" t="s">
        <v>40</v>
      </c>
      <c r="E18" s="45" t="s">
        <v>603</v>
      </c>
      <c r="F18" s="48">
        <v>80</v>
      </c>
      <c r="G18" s="48"/>
      <c r="H18" s="48">
        <v>3.1</v>
      </c>
      <c r="I18" s="46">
        <v>1</v>
      </c>
      <c r="J18" s="46"/>
    </row>
    <row r="19" spans="1:10" ht="15" x14ac:dyDescent="0.25">
      <c r="A19" s="47" t="s">
        <v>42</v>
      </c>
      <c r="B19" s="47" t="s">
        <v>43</v>
      </c>
      <c r="C19" s="47" t="s">
        <v>41</v>
      </c>
      <c r="D19" s="47"/>
      <c r="E19" s="45"/>
      <c r="F19" s="48">
        <v>90</v>
      </c>
      <c r="G19" s="48"/>
      <c r="H19" s="48">
        <v>3.2</v>
      </c>
      <c r="I19" s="46"/>
      <c r="J19" s="46"/>
    </row>
    <row r="20" spans="1:10" ht="15" x14ac:dyDescent="0.25">
      <c r="A20" s="47" t="s">
        <v>44</v>
      </c>
      <c r="B20" s="47" t="s">
        <v>45</v>
      </c>
      <c r="C20" s="47" t="s">
        <v>41</v>
      </c>
      <c r="D20" s="47"/>
      <c r="E20" s="45"/>
      <c r="F20" s="48"/>
      <c r="G20" s="48"/>
      <c r="H20" s="48">
        <v>3.2</v>
      </c>
      <c r="I20" s="46"/>
      <c r="J20" s="46"/>
    </row>
    <row r="21" spans="1:10" ht="15" x14ac:dyDescent="0.25">
      <c r="A21" s="47" t="s">
        <v>46</v>
      </c>
      <c r="B21" s="47" t="s">
        <v>47</v>
      </c>
      <c r="C21" s="47" t="s">
        <v>41</v>
      </c>
      <c r="D21" s="47"/>
      <c r="E21" s="45"/>
      <c r="F21" s="48"/>
      <c r="G21" s="48"/>
      <c r="H21" s="48"/>
      <c r="I21" s="46"/>
      <c r="J21" s="46"/>
    </row>
    <row r="22" spans="1:10" ht="15" x14ac:dyDescent="0.25">
      <c r="A22" s="47" t="s">
        <v>48</v>
      </c>
      <c r="B22" s="47" t="s">
        <v>49</v>
      </c>
      <c r="C22" s="47" t="s">
        <v>50</v>
      </c>
      <c r="D22" s="47" t="s">
        <v>554</v>
      </c>
      <c r="E22" s="45" t="s">
        <v>604</v>
      </c>
      <c r="F22" s="48">
        <v>105</v>
      </c>
      <c r="G22" s="48"/>
      <c r="H22" s="48">
        <v>3.1</v>
      </c>
      <c r="I22" s="46">
        <v>1</v>
      </c>
      <c r="J22" s="46"/>
    </row>
    <row r="23" spans="1:10" ht="15" x14ac:dyDescent="0.25">
      <c r="A23" s="47" t="s">
        <v>51</v>
      </c>
      <c r="B23" s="47" t="s">
        <v>52</v>
      </c>
      <c r="C23" s="47" t="s">
        <v>50</v>
      </c>
      <c r="D23" s="47" t="s">
        <v>535</v>
      </c>
      <c r="E23" s="45" t="s">
        <v>605</v>
      </c>
      <c r="F23" s="48">
        <v>89</v>
      </c>
      <c r="G23" s="48">
        <v>70</v>
      </c>
      <c r="H23" s="48">
        <v>4</v>
      </c>
      <c r="I23" s="46">
        <v>1</v>
      </c>
      <c r="J23" s="46"/>
    </row>
    <row r="24" spans="1:10" ht="15" x14ac:dyDescent="0.25">
      <c r="A24" s="47" t="s">
        <v>53</v>
      </c>
      <c r="B24" s="47" t="s">
        <v>54</v>
      </c>
      <c r="C24" s="47" t="s">
        <v>50</v>
      </c>
      <c r="D24" s="47" t="s">
        <v>536</v>
      </c>
      <c r="E24" s="45" t="s">
        <v>606</v>
      </c>
      <c r="F24" s="48">
        <v>12</v>
      </c>
      <c r="G24" s="48"/>
      <c r="H24" s="48">
        <v>3</v>
      </c>
      <c r="I24" s="46">
        <v>1</v>
      </c>
      <c r="J24" s="46"/>
    </row>
    <row r="25" spans="1:10" ht="15" x14ac:dyDescent="0.25">
      <c r="A25" s="47" t="s">
        <v>55</v>
      </c>
      <c r="B25" s="47" t="s">
        <v>56</v>
      </c>
      <c r="C25" s="47" t="s">
        <v>50</v>
      </c>
      <c r="D25" s="47" t="s">
        <v>537</v>
      </c>
      <c r="E25" s="45" t="s">
        <v>607</v>
      </c>
      <c r="F25" s="48">
        <v>10</v>
      </c>
      <c r="G25" s="48"/>
      <c r="H25" s="48">
        <v>4.2</v>
      </c>
      <c r="I25" s="46">
        <v>1</v>
      </c>
      <c r="J25" s="46"/>
    </row>
    <row r="26" spans="1:10" ht="15" x14ac:dyDescent="0.25">
      <c r="A26" s="47" t="s">
        <v>57</v>
      </c>
      <c r="B26" s="47" t="s">
        <v>58</v>
      </c>
      <c r="C26" s="47" t="s">
        <v>50</v>
      </c>
      <c r="D26" s="47"/>
      <c r="E26" s="45"/>
      <c r="F26" s="48"/>
      <c r="G26" s="48"/>
      <c r="H26" s="48"/>
      <c r="I26" s="46"/>
      <c r="J26" s="46"/>
    </row>
    <row r="27" spans="1:10" ht="15" x14ac:dyDescent="0.25">
      <c r="A27" s="47" t="s">
        <v>59</v>
      </c>
      <c r="B27" s="47" t="s">
        <v>60</v>
      </c>
      <c r="C27" s="47" t="s">
        <v>50</v>
      </c>
      <c r="D27" s="47" t="s">
        <v>538</v>
      </c>
      <c r="E27" s="45" t="s">
        <v>608</v>
      </c>
      <c r="F27" s="48"/>
      <c r="G27" s="48"/>
      <c r="H27" s="48">
        <v>5</v>
      </c>
      <c r="I27" s="46">
        <v>1</v>
      </c>
      <c r="J27" s="46"/>
    </row>
    <row r="28" spans="1:10" ht="15" x14ac:dyDescent="0.25">
      <c r="A28" s="47" t="s">
        <v>61</v>
      </c>
      <c r="B28" s="47" t="s">
        <v>62</v>
      </c>
      <c r="C28" s="47" t="s">
        <v>50</v>
      </c>
      <c r="D28" s="47" t="s">
        <v>539</v>
      </c>
      <c r="E28" s="45" t="s">
        <v>609</v>
      </c>
      <c r="F28" s="48">
        <v>8</v>
      </c>
      <c r="G28" s="48"/>
      <c r="H28" s="48">
        <v>3</v>
      </c>
      <c r="I28" s="46">
        <v>1</v>
      </c>
      <c r="J28" s="46"/>
    </row>
    <row r="29" spans="1:10" ht="15" x14ac:dyDescent="0.25">
      <c r="A29" s="47" t="s">
        <v>63</v>
      </c>
      <c r="B29" s="47" t="s">
        <v>64</v>
      </c>
      <c r="C29" s="47" t="s">
        <v>50</v>
      </c>
      <c r="D29" s="47"/>
      <c r="E29" s="45"/>
      <c r="F29" s="48"/>
      <c r="G29" s="48"/>
      <c r="H29" s="48"/>
      <c r="I29" s="46"/>
      <c r="J29" s="46"/>
    </row>
    <row r="30" spans="1:10" ht="15" x14ac:dyDescent="0.25">
      <c r="A30" s="47" t="s">
        <v>65</v>
      </c>
      <c r="B30" s="47" t="s">
        <v>66</v>
      </c>
      <c r="C30" s="47" t="s">
        <v>50</v>
      </c>
      <c r="D30" s="47"/>
      <c r="E30" s="45"/>
      <c r="F30" s="48"/>
      <c r="G30" s="48"/>
      <c r="H30" s="48"/>
      <c r="I30" s="46"/>
      <c r="J30" s="46"/>
    </row>
    <row r="31" spans="1:10" ht="15" x14ac:dyDescent="0.25">
      <c r="A31" s="47" t="s">
        <v>67</v>
      </c>
      <c r="B31" s="47" t="s">
        <v>68</v>
      </c>
      <c r="C31" s="47" t="s">
        <v>50</v>
      </c>
      <c r="D31" s="47" t="s">
        <v>580</v>
      </c>
      <c r="E31" s="45" t="s">
        <v>610</v>
      </c>
      <c r="F31" s="48">
        <v>44.8</v>
      </c>
      <c r="G31" s="48"/>
      <c r="H31" s="49">
        <f>AVERAGE(H22:H28)</f>
        <v>3.7166666666666668</v>
      </c>
      <c r="I31" s="46">
        <v>1</v>
      </c>
      <c r="J31" s="46"/>
    </row>
    <row r="32" spans="1:10" ht="15" x14ac:dyDescent="0.25">
      <c r="A32" s="47" t="s">
        <v>69</v>
      </c>
      <c r="B32" s="47" t="s">
        <v>70</v>
      </c>
      <c r="C32" s="47" t="s">
        <v>41</v>
      </c>
      <c r="D32" s="47" t="s">
        <v>561</v>
      </c>
      <c r="E32" s="45" t="s">
        <v>611</v>
      </c>
      <c r="F32" s="48"/>
      <c r="G32" s="48"/>
      <c r="H32" s="48">
        <v>7</v>
      </c>
      <c r="I32" s="46">
        <v>1</v>
      </c>
      <c r="J32" s="46"/>
    </row>
    <row r="33" spans="1:10" ht="15" x14ac:dyDescent="0.25">
      <c r="A33" s="47" t="s">
        <v>71</v>
      </c>
      <c r="B33" s="47" t="s">
        <v>72</v>
      </c>
      <c r="C33" s="47" t="s">
        <v>41</v>
      </c>
      <c r="D33" s="47"/>
      <c r="E33" s="45"/>
      <c r="F33" s="48"/>
      <c r="G33" s="48"/>
      <c r="H33" s="48">
        <v>10</v>
      </c>
      <c r="I33" s="46"/>
      <c r="J33" s="46"/>
    </row>
    <row r="34" spans="1:10" ht="15" x14ac:dyDescent="0.25">
      <c r="A34" s="47" t="s">
        <v>73</v>
      </c>
      <c r="B34" s="47" t="s">
        <v>74</v>
      </c>
      <c r="C34" s="47" t="s">
        <v>41</v>
      </c>
      <c r="D34" s="47" t="s">
        <v>566</v>
      </c>
      <c r="E34" s="45" t="s">
        <v>612</v>
      </c>
      <c r="F34" s="48"/>
      <c r="G34" s="48"/>
      <c r="H34" s="48">
        <v>8.5</v>
      </c>
      <c r="I34" s="46">
        <v>1</v>
      </c>
      <c r="J34" s="46"/>
    </row>
    <row r="35" spans="1:10" ht="15" x14ac:dyDescent="0.25">
      <c r="A35" s="47" t="s">
        <v>75</v>
      </c>
      <c r="B35" s="47" t="s">
        <v>76</v>
      </c>
      <c r="C35" s="47" t="s">
        <v>41</v>
      </c>
      <c r="D35" s="47" t="s">
        <v>76</v>
      </c>
      <c r="E35" s="45" t="s">
        <v>613</v>
      </c>
      <c r="F35" s="48"/>
      <c r="G35" s="48"/>
      <c r="H35" s="48">
        <v>10</v>
      </c>
      <c r="I35" s="46">
        <v>1</v>
      </c>
      <c r="J35" s="46"/>
    </row>
    <row r="36" spans="1:10" ht="15" x14ac:dyDescent="0.25">
      <c r="A36" s="47" t="s">
        <v>77</v>
      </c>
      <c r="B36" s="47" t="s">
        <v>78</v>
      </c>
      <c r="C36" s="47" t="s">
        <v>41</v>
      </c>
      <c r="D36" s="47"/>
      <c r="E36" s="45"/>
      <c r="F36" s="48"/>
      <c r="G36" s="48"/>
      <c r="H36" s="48">
        <v>10</v>
      </c>
      <c r="I36" s="46"/>
      <c r="J36" s="46"/>
    </row>
    <row r="37" spans="1:10" ht="15" x14ac:dyDescent="0.25">
      <c r="A37" s="47" t="s">
        <v>79</v>
      </c>
      <c r="B37" s="47" t="s">
        <v>80</v>
      </c>
      <c r="C37" s="47" t="s">
        <v>41</v>
      </c>
      <c r="D37" s="47" t="s">
        <v>562</v>
      </c>
      <c r="E37" s="45" t="s">
        <v>614</v>
      </c>
      <c r="F37" s="48"/>
      <c r="G37" s="48"/>
      <c r="H37" s="48">
        <v>10</v>
      </c>
      <c r="I37" s="46">
        <v>1</v>
      </c>
      <c r="J37" s="46"/>
    </row>
    <row r="38" spans="1:10" ht="15" x14ac:dyDescent="0.25">
      <c r="A38" s="47" t="s">
        <v>81</v>
      </c>
      <c r="B38" s="47" t="s">
        <v>82</v>
      </c>
      <c r="C38" s="47" t="s">
        <v>41</v>
      </c>
      <c r="D38" s="47" t="s">
        <v>563</v>
      </c>
      <c r="E38" s="45" t="s">
        <v>615</v>
      </c>
      <c r="F38" s="48"/>
      <c r="G38" s="48"/>
      <c r="H38" s="48">
        <v>10</v>
      </c>
      <c r="I38" s="46">
        <v>1</v>
      </c>
      <c r="J38" s="46"/>
    </row>
    <row r="39" spans="1:10" ht="15" x14ac:dyDescent="0.25">
      <c r="A39" s="47" t="s">
        <v>83</v>
      </c>
      <c r="B39" s="47" t="s">
        <v>84</v>
      </c>
      <c r="C39" s="47" t="s">
        <v>41</v>
      </c>
      <c r="D39" s="47" t="s">
        <v>84</v>
      </c>
      <c r="E39" s="45" t="s">
        <v>616</v>
      </c>
      <c r="F39" s="48"/>
      <c r="G39" s="48"/>
      <c r="H39" s="48">
        <v>10</v>
      </c>
      <c r="I39" s="46">
        <v>1</v>
      </c>
      <c r="J39" s="46"/>
    </row>
    <row r="40" spans="1:10" ht="15" x14ac:dyDescent="0.25">
      <c r="A40" s="47" t="s">
        <v>85</v>
      </c>
      <c r="B40" s="47" t="s">
        <v>86</v>
      </c>
      <c r="C40" s="47" t="s">
        <v>41</v>
      </c>
      <c r="D40" s="47"/>
      <c r="E40" s="45"/>
      <c r="F40" s="48"/>
      <c r="G40" s="48"/>
      <c r="H40" s="48"/>
      <c r="I40" s="46"/>
      <c r="J40" s="46"/>
    </row>
    <row r="41" spans="1:10" ht="15" x14ac:dyDescent="0.25">
      <c r="A41" s="47" t="s">
        <v>87</v>
      </c>
      <c r="B41" s="47" t="s">
        <v>88</v>
      </c>
      <c r="C41" s="47" t="s">
        <v>41</v>
      </c>
      <c r="D41" s="47" t="s">
        <v>540</v>
      </c>
      <c r="E41" s="45" t="s">
        <v>617</v>
      </c>
      <c r="F41" s="48"/>
      <c r="G41" s="48"/>
      <c r="H41" s="48">
        <v>10</v>
      </c>
      <c r="I41" s="46">
        <v>2</v>
      </c>
      <c r="J41" s="46"/>
    </row>
    <row r="42" spans="1:10" ht="15" x14ac:dyDescent="0.25">
      <c r="A42" s="47" t="s">
        <v>89</v>
      </c>
      <c r="B42" s="47" t="s">
        <v>90</v>
      </c>
      <c r="C42" s="47" t="s">
        <v>41</v>
      </c>
      <c r="D42" s="47" t="s">
        <v>541</v>
      </c>
      <c r="E42" s="45" t="s">
        <v>618</v>
      </c>
      <c r="F42" s="48"/>
      <c r="G42" s="48"/>
      <c r="H42" s="48">
        <v>5</v>
      </c>
      <c r="I42" s="46">
        <v>1</v>
      </c>
      <c r="J42" s="46"/>
    </row>
    <row r="43" spans="1:10" ht="15" x14ac:dyDescent="0.25">
      <c r="A43" s="47" t="s">
        <v>91</v>
      </c>
      <c r="B43" s="47" t="s">
        <v>92</v>
      </c>
      <c r="C43" s="47" t="s">
        <v>41</v>
      </c>
      <c r="D43" s="47" t="s">
        <v>542</v>
      </c>
      <c r="E43" s="45" t="s">
        <v>619</v>
      </c>
      <c r="F43" s="48"/>
      <c r="G43" s="48"/>
      <c r="H43" s="48">
        <v>5</v>
      </c>
      <c r="I43" s="46">
        <v>1</v>
      </c>
      <c r="J43" s="46"/>
    </row>
    <row r="44" spans="1:10" ht="15" x14ac:dyDescent="0.25">
      <c r="A44" s="47" t="s">
        <v>93</v>
      </c>
      <c r="B44" s="47" t="s">
        <v>94</v>
      </c>
      <c r="C44" s="47" t="s">
        <v>41</v>
      </c>
      <c r="D44" s="47" t="s">
        <v>543</v>
      </c>
      <c r="E44" s="45" t="s">
        <v>620</v>
      </c>
      <c r="F44" s="48"/>
      <c r="G44" s="48">
        <f>0.76*74</f>
        <v>56.24</v>
      </c>
      <c r="H44" s="48">
        <v>3</v>
      </c>
      <c r="I44" s="46">
        <v>2</v>
      </c>
      <c r="J44" s="46">
        <v>91</v>
      </c>
    </row>
    <row r="45" spans="1:10" ht="15" x14ac:dyDescent="0.25">
      <c r="A45" s="47" t="s">
        <v>95</v>
      </c>
      <c r="B45" s="47" t="s">
        <v>96</v>
      </c>
      <c r="C45" s="47" t="s">
        <v>41</v>
      </c>
      <c r="D45" s="47" t="s">
        <v>564</v>
      </c>
      <c r="E45" s="45" t="s">
        <v>621</v>
      </c>
      <c r="F45" s="48"/>
      <c r="G45" s="48"/>
      <c r="H45" s="48">
        <v>5</v>
      </c>
      <c r="I45" s="46">
        <v>1</v>
      </c>
      <c r="J45" s="46"/>
    </row>
    <row r="46" spans="1:10" ht="15" x14ac:dyDescent="0.25">
      <c r="A46" s="47" t="s">
        <v>97</v>
      </c>
      <c r="B46" s="47" t="s">
        <v>98</v>
      </c>
      <c r="C46" s="47" t="s">
        <v>99</v>
      </c>
      <c r="D46" s="47" t="s">
        <v>544</v>
      </c>
      <c r="E46" s="45" t="s">
        <v>622</v>
      </c>
      <c r="F46" s="48"/>
      <c r="G46" s="48"/>
      <c r="H46" s="48"/>
      <c r="I46" s="46">
        <v>1</v>
      </c>
      <c r="J46" s="46"/>
    </row>
    <row r="47" spans="1:10" ht="15" x14ac:dyDescent="0.25">
      <c r="A47" s="47" t="s">
        <v>100</v>
      </c>
      <c r="B47" s="47" t="s">
        <v>101</v>
      </c>
      <c r="C47" s="47" t="s">
        <v>99</v>
      </c>
      <c r="D47" s="47"/>
      <c r="E47" s="45"/>
      <c r="F47" s="48"/>
      <c r="G47" s="48"/>
      <c r="H47" s="48"/>
      <c r="I47" s="46"/>
      <c r="J47" s="46"/>
    </row>
    <row r="48" spans="1:10" ht="15" x14ac:dyDescent="0.25">
      <c r="A48" s="47" t="s">
        <v>102</v>
      </c>
      <c r="B48" s="47" t="s">
        <v>103</v>
      </c>
      <c r="C48" s="47" t="s">
        <v>99</v>
      </c>
      <c r="D48" s="47" t="s">
        <v>545</v>
      </c>
      <c r="E48" s="45" t="s">
        <v>623</v>
      </c>
      <c r="F48" s="48"/>
      <c r="G48" s="48"/>
      <c r="H48" s="48">
        <v>3</v>
      </c>
      <c r="I48" s="46">
        <v>1</v>
      </c>
      <c r="J48" s="46"/>
    </row>
    <row r="49" spans="1:10" ht="15" x14ac:dyDescent="0.25">
      <c r="A49" s="47" t="s">
        <v>104</v>
      </c>
      <c r="B49" s="47" t="s">
        <v>105</v>
      </c>
      <c r="C49" s="47" t="s">
        <v>41</v>
      </c>
      <c r="D49" s="47"/>
      <c r="E49" s="45"/>
      <c r="F49" s="48"/>
      <c r="G49" s="48"/>
      <c r="H49" s="48"/>
      <c r="I49" s="46"/>
      <c r="J49" s="46"/>
    </row>
    <row r="50" spans="1:10" ht="15" x14ac:dyDescent="0.25">
      <c r="A50" s="47" t="s">
        <v>106</v>
      </c>
      <c r="B50" s="47" t="s">
        <v>107</v>
      </c>
      <c r="C50" s="47" t="s">
        <v>41</v>
      </c>
      <c r="D50" s="47"/>
      <c r="E50" s="45"/>
      <c r="F50" s="48"/>
      <c r="G50" s="48"/>
      <c r="H50" s="48"/>
      <c r="I50" s="46"/>
      <c r="J50" s="46"/>
    </row>
    <row r="51" spans="1:10" ht="15" x14ac:dyDescent="0.25">
      <c r="A51" s="47" t="s">
        <v>108</v>
      </c>
      <c r="B51" s="47" t="s">
        <v>109</v>
      </c>
      <c r="C51" s="47" t="s">
        <v>41</v>
      </c>
      <c r="D51" s="47"/>
      <c r="E51" s="45"/>
      <c r="F51" s="48"/>
      <c r="G51" s="48"/>
      <c r="H51" s="48"/>
      <c r="I51" s="46"/>
      <c r="J51" s="46"/>
    </row>
    <row r="52" spans="1:10" ht="15" x14ac:dyDescent="0.25">
      <c r="A52" s="47" t="s">
        <v>110</v>
      </c>
      <c r="B52" s="47" t="s">
        <v>111</v>
      </c>
      <c r="C52" s="47" t="s">
        <v>41</v>
      </c>
      <c r="D52" s="47"/>
      <c r="E52" s="45"/>
      <c r="F52" s="48"/>
      <c r="G52" s="48"/>
      <c r="H52" s="48"/>
      <c r="I52" s="46"/>
      <c r="J52" s="46"/>
    </row>
    <row r="53" spans="1:10" ht="15" x14ac:dyDescent="0.25">
      <c r="A53" s="47" t="s">
        <v>112</v>
      </c>
      <c r="B53" s="47" t="s">
        <v>113</v>
      </c>
      <c r="C53" s="47" t="s">
        <v>41</v>
      </c>
      <c r="D53" s="47" t="s">
        <v>546</v>
      </c>
      <c r="E53" s="45"/>
      <c r="F53" s="48"/>
      <c r="G53" s="48"/>
      <c r="H53" s="48"/>
      <c r="I53" s="46"/>
      <c r="J53" s="46"/>
    </row>
    <row r="54" spans="1:10" ht="15" x14ac:dyDescent="0.25">
      <c r="A54" s="47" t="s">
        <v>114</v>
      </c>
      <c r="B54" s="47" t="s">
        <v>115</v>
      </c>
      <c r="C54" s="47" t="s">
        <v>116</v>
      </c>
      <c r="D54" s="47" t="s">
        <v>115</v>
      </c>
      <c r="E54" s="45" t="s">
        <v>624</v>
      </c>
      <c r="F54" s="48"/>
      <c r="G54" s="48"/>
      <c r="H54" s="48"/>
      <c r="I54" s="46">
        <v>1</v>
      </c>
      <c r="J54" s="46"/>
    </row>
    <row r="55" spans="1:10" ht="15" x14ac:dyDescent="0.25">
      <c r="A55" s="47" t="s">
        <v>117</v>
      </c>
      <c r="B55" s="47" t="s">
        <v>118</v>
      </c>
      <c r="C55" s="47" t="s">
        <v>116</v>
      </c>
      <c r="D55" s="47"/>
      <c r="E55" s="45"/>
      <c r="F55" s="48"/>
      <c r="G55" s="48"/>
      <c r="H55" s="48"/>
      <c r="I55" s="46"/>
      <c r="J55" s="46"/>
    </row>
    <row r="56" spans="1:10" ht="15" x14ac:dyDescent="0.25">
      <c r="A56" s="47" t="s">
        <v>119</v>
      </c>
      <c r="B56" s="47" t="s">
        <v>120</v>
      </c>
      <c r="C56" s="47" t="s">
        <v>116</v>
      </c>
      <c r="D56" s="47"/>
      <c r="E56" s="45"/>
      <c r="F56" s="48"/>
      <c r="G56" s="48"/>
      <c r="H56" s="48"/>
      <c r="I56" s="46"/>
      <c r="J56" s="46"/>
    </row>
    <row r="57" spans="1:10" ht="15" x14ac:dyDescent="0.25">
      <c r="A57" s="47" t="s">
        <v>121</v>
      </c>
      <c r="B57" s="47" t="s">
        <v>122</v>
      </c>
      <c r="C57" s="47" t="s">
        <v>116</v>
      </c>
      <c r="D57" s="47" t="s">
        <v>122</v>
      </c>
      <c r="E57" s="45" t="s">
        <v>625</v>
      </c>
      <c r="F57" s="48"/>
      <c r="G57" s="48"/>
      <c r="H57" s="48"/>
      <c r="I57" s="46">
        <v>1</v>
      </c>
      <c r="J57" s="46"/>
    </row>
    <row r="58" spans="1:10" ht="15" x14ac:dyDescent="0.25">
      <c r="A58" s="47" t="s">
        <v>123</v>
      </c>
      <c r="B58" s="47" t="s">
        <v>124</v>
      </c>
      <c r="C58" s="47" t="s">
        <v>116</v>
      </c>
      <c r="D58" s="47"/>
      <c r="E58" s="45"/>
      <c r="F58" s="48"/>
      <c r="G58" s="48"/>
      <c r="H58" s="48"/>
      <c r="I58" s="46"/>
      <c r="J58" s="46"/>
    </row>
    <row r="59" spans="1:10" ht="15" x14ac:dyDescent="0.25">
      <c r="A59" s="47" t="s">
        <v>125</v>
      </c>
      <c r="B59" s="47" t="s">
        <v>126</v>
      </c>
      <c r="C59" s="47" t="s">
        <v>116</v>
      </c>
      <c r="D59" s="47"/>
      <c r="E59" s="45"/>
      <c r="F59" s="48"/>
      <c r="G59" s="48"/>
      <c r="H59" s="48"/>
      <c r="I59" s="46"/>
      <c r="J59" s="46"/>
    </row>
    <row r="60" spans="1:10" ht="15" x14ac:dyDescent="0.25">
      <c r="A60" s="47" t="s">
        <v>127</v>
      </c>
      <c r="B60" s="47" t="s">
        <v>128</v>
      </c>
      <c r="C60" s="47" t="s">
        <v>129</v>
      </c>
      <c r="D60" s="47" t="s">
        <v>128</v>
      </c>
      <c r="E60" s="45" t="s">
        <v>626</v>
      </c>
      <c r="F60" s="48"/>
      <c r="G60" s="48"/>
      <c r="H60" s="48"/>
      <c r="I60" s="46">
        <v>1</v>
      </c>
      <c r="J60" s="46"/>
    </row>
    <row r="61" spans="1:10" ht="15" x14ac:dyDescent="0.25">
      <c r="A61" s="47" t="s">
        <v>130</v>
      </c>
      <c r="B61" s="47" t="s">
        <v>131</v>
      </c>
      <c r="C61" s="47" t="s">
        <v>129</v>
      </c>
      <c r="D61" s="47" t="s">
        <v>131</v>
      </c>
      <c r="E61" s="45" t="s">
        <v>627</v>
      </c>
      <c r="F61" s="48"/>
      <c r="G61" s="48"/>
      <c r="H61" s="48"/>
      <c r="I61" s="46">
        <v>1</v>
      </c>
      <c r="J61" s="46"/>
    </row>
    <row r="62" spans="1:10" ht="15" x14ac:dyDescent="0.25">
      <c r="A62" s="47" t="s">
        <v>132</v>
      </c>
      <c r="B62" s="47" t="s">
        <v>133</v>
      </c>
      <c r="C62" s="47" t="s">
        <v>134</v>
      </c>
      <c r="D62" s="47"/>
      <c r="E62" s="45"/>
      <c r="F62" s="48"/>
      <c r="G62" s="48"/>
      <c r="H62" s="48"/>
      <c r="I62" s="46"/>
      <c r="J62" s="46"/>
    </row>
    <row r="63" spans="1:10" ht="15" x14ac:dyDescent="0.25">
      <c r="A63" s="47" t="s">
        <v>135</v>
      </c>
      <c r="B63" s="47" t="s">
        <v>136</v>
      </c>
      <c r="C63" s="47" t="s">
        <v>134</v>
      </c>
      <c r="D63" s="47"/>
      <c r="E63" s="45"/>
      <c r="F63" s="48"/>
      <c r="G63" s="48"/>
      <c r="H63" s="48"/>
      <c r="I63" s="46"/>
      <c r="J63" s="46"/>
    </row>
    <row r="64" spans="1:10" ht="15" x14ac:dyDescent="0.25">
      <c r="A64" s="47" t="s">
        <v>137</v>
      </c>
      <c r="B64" s="47" t="s">
        <v>138</v>
      </c>
      <c r="C64" s="47" t="s">
        <v>50</v>
      </c>
      <c r="D64" s="47"/>
      <c r="E64" s="45" t="s">
        <v>628</v>
      </c>
      <c r="F64" s="48">
        <v>60</v>
      </c>
      <c r="G64" s="48">
        <v>66</v>
      </c>
      <c r="H64" s="48"/>
      <c r="I64" s="46">
        <v>1</v>
      </c>
      <c r="J64" s="46"/>
    </row>
    <row r="65" spans="1:10" ht="15" x14ac:dyDescent="0.25">
      <c r="A65" s="47" t="s">
        <v>139</v>
      </c>
      <c r="B65" s="47" t="s">
        <v>140</v>
      </c>
      <c r="C65" s="47" t="s">
        <v>50</v>
      </c>
      <c r="D65" s="47"/>
      <c r="E65" s="45"/>
      <c r="F65" s="48"/>
      <c r="G65" s="48">
        <v>7</v>
      </c>
      <c r="H65" s="48"/>
      <c r="I65" s="46"/>
      <c r="J65" s="46"/>
    </row>
    <row r="66" spans="1:10" ht="15" x14ac:dyDescent="0.25">
      <c r="A66" s="47" t="s">
        <v>141</v>
      </c>
      <c r="B66" s="47" t="s">
        <v>142</v>
      </c>
      <c r="C66" s="47" t="s">
        <v>143</v>
      </c>
      <c r="D66" s="47"/>
      <c r="E66" s="45"/>
      <c r="F66" s="48"/>
      <c r="G66" s="48">
        <v>8</v>
      </c>
      <c r="H66" s="48"/>
      <c r="I66" s="46"/>
      <c r="J66" s="46"/>
    </row>
    <row r="67" spans="1:10" ht="15" x14ac:dyDescent="0.25">
      <c r="A67" s="47" t="s">
        <v>144</v>
      </c>
      <c r="B67" s="47" t="s">
        <v>145</v>
      </c>
      <c r="C67" s="47" t="s">
        <v>143</v>
      </c>
      <c r="D67" s="47"/>
      <c r="E67" s="45"/>
      <c r="F67" s="48"/>
      <c r="G67" s="48">
        <v>3.9</v>
      </c>
      <c r="H67" s="48"/>
      <c r="I67" s="46"/>
      <c r="J67" s="46"/>
    </row>
    <row r="68" spans="1:10" ht="15" x14ac:dyDescent="0.25">
      <c r="A68" s="47" t="s">
        <v>146</v>
      </c>
      <c r="B68" s="47" t="s">
        <v>147</v>
      </c>
      <c r="C68" s="47" t="s">
        <v>143</v>
      </c>
      <c r="D68" s="47" t="s">
        <v>590</v>
      </c>
      <c r="E68" s="45" t="s">
        <v>629</v>
      </c>
      <c r="F68" s="48"/>
      <c r="G68" s="48">
        <v>92</v>
      </c>
      <c r="H68" s="48"/>
      <c r="I68" s="46">
        <v>1</v>
      </c>
      <c r="J68" s="46"/>
    </row>
    <row r="69" spans="1:10" ht="15" x14ac:dyDescent="0.25">
      <c r="A69" s="47" t="s">
        <v>148</v>
      </c>
      <c r="B69" s="47" t="s">
        <v>149</v>
      </c>
      <c r="C69" s="47" t="s">
        <v>143</v>
      </c>
      <c r="D69" s="47"/>
      <c r="E69" s="45"/>
      <c r="F69" s="48"/>
      <c r="G69" s="48"/>
      <c r="H69" s="48"/>
      <c r="I69" s="46"/>
      <c r="J69" s="46"/>
    </row>
    <row r="70" spans="1:10" ht="15" x14ac:dyDescent="0.25">
      <c r="A70" s="47" t="s">
        <v>150</v>
      </c>
      <c r="B70" s="47" t="s">
        <v>151</v>
      </c>
      <c r="C70" s="47" t="s">
        <v>152</v>
      </c>
      <c r="D70" s="47"/>
      <c r="E70" s="45" t="s">
        <v>630</v>
      </c>
      <c r="F70" s="48"/>
      <c r="G70" s="48">
        <v>15</v>
      </c>
      <c r="H70" s="48"/>
      <c r="I70" s="46">
        <v>4</v>
      </c>
      <c r="J70" s="46"/>
    </row>
    <row r="71" spans="1:10" ht="15" x14ac:dyDescent="0.25">
      <c r="A71" s="47" t="s">
        <v>153</v>
      </c>
      <c r="B71" s="47" t="s">
        <v>154</v>
      </c>
      <c r="C71" s="47" t="s">
        <v>152</v>
      </c>
      <c r="D71" s="47"/>
      <c r="E71" s="45" t="s">
        <v>631</v>
      </c>
      <c r="F71" s="48"/>
      <c r="G71" s="48">
        <v>42</v>
      </c>
      <c r="H71" s="48"/>
      <c r="I71" s="46">
        <v>4</v>
      </c>
      <c r="J71" s="46"/>
    </row>
    <row r="72" spans="1:10" ht="15" x14ac:dyDescent="0.25">
      <c r="A72" s="47" t="s">
        <v>155</v>
      </c>
      <c r="B72" s="47" t="s">
        <v>156</v>
      </c>
      <c r="C72" s="47" t="s">
        <v>152</v>
      </c>
      <c r="D72" s="47"/>
      <c r="E72" s="45" t="s">
        <v>632</v>
      </c>
      <c r="F72" s="48"/>
      <c r="G72" s="48">
        <v>35</v>
      </c>
      <c r="H72" s="48"/>
      <c r="I72" s="46">
        <v>4</v>
      </c>
      <c r="J72" s="46"/>
    </row>
    <row r="73" spans="1:10" ht="15" x14ac:dyDescent="0.25">
      <c r="A73" s="47" t="s">
        <v>157</v>
      </c>
      <c r="B73" s="47" t="s">
        <v>158</v>
      </c>
      <c r="C73" s="47" t="s">
        <v>152</v>
      </c>
      <c r="D73" s="47"/>
      <c r="E73" s="45" t="s">
        <v>633</v>
      </c>
      <c r="F73" s="48"/>
      <c r="G73" s="48">
        <v>35</v>
      </c>
      <c r="H73" s="48"/>
      <c r="I73" s="46">
        <v>4</v>
      </c>
      <c r="J73" s="46"/>
    </row>
    <row r="74" spans="1:10" ht="15" x14ac:dyDescent="0.25">
      <c r="A74" s="47" t="s">
        <v>159</v>
      </c>
      <c r="B74" s="47" t="s">
        <v>160</v>
      </c>
      <c r="C74" s="47" t="s">
        <v>152</v>
      </c>
      <c r="D74" s="47"/>
      <c r="E74" s="45" t="s">
        <v>634</v>
      </c>
      <c r="F74" s="48"/>
      <c r="G74" s="48">
        <v>14</v>
      </c>
      <c r="H74" s="48"/>
      <c r="I74" s="46"/>
      <c r="J74" s="46"/>
    </row>
    <row r="75" spans="1:10" ht="15" x14ac:dyDescent="0.25">
      <c r="A75" s="47" t="s">
        <v>161</v>
      </c>
      <c r="B75" s="47" t="s">
        <v>162</v>
      </c>
      <c r="C75" s="47" t="s">
        <v>152</v>
      </c>
      <c r="D75" s="47"/>
      <c r="E75" s="45"/>
      <c r="F75" s="48"/>
      <c r="G75" s="48">
        <v>48</v>
      </c>
      <c r="H75" s="48"/>
      <c r="I75" s="46"/>
      <c r="J75" s="46"/>
    </row>
    <row r="76" spans="1:10" ht="15" x14ac:dyDescent="0.25">
      <c r="A76" s="47" t="s">
        <v>163</v>
      </c>
      <c r="B76" s="47" t="s">
        <v>164</v>
      </c>
      <c r="C76" s="47" t="s">
        <v>152</v>
      </c>
      <c r="D76" s="47"/>
      <c r="E76" s="45"/>
      <c r="F76" s="48"/>
      <c r="G76" s="48">
        <v>30</v>
      </c>
      <c r="H76" s="48"/>
      <c r="I76" s="46"/>
      <c r="J76" s="46"/>
    </row>
    <row r="77" spans="1:10" ht="15" x14ac:dyDescent="0.25">
      <c r="A77" s="47" t="s">
        <v>165</v>
      </c>
      <c r="B77" s="47" t="s">
        <v>166</v>
      </c>
      <c r="C77" s="47" t="s">
        <v>152</v>
      </c>
      <c r="D77" s="47"/>
      <c r="E77" s="45" t="s">
        <v>635</v>
      </c>
      <c r="F77" s="48"/>
      <c r="G77" s="50">
        <v>34.444444444444443</v>
      </c>
      <c r="H77" s="48"/>
      <c r="I77" s="46">
        <v>4</v>
      </c>
      <c r="J77" s="46"/>
    </row>
    <row r="78" spans="1:10" ht="15" x14ac:dyDescent="0.25">
      <c r="A78" s="47" t="s">
        <v>167</v>
      </c>
      <c r="B78" s="47" t="s">
        <v>168</v>
      </c>
      <c r="C78" s="47" t="s">
        <v>152</v>
      </c>
      <c r="D78" s="47"/>
      <c r="E78" s="45" t="s">
        <v>636</v>
      </c>
      <c r="F78" s="48"/>
      <c r="G78" s="48">
        <v>45</v>
      </c>
      <c r="H78" s="48"/>
      <c r="I78" s="46">
        <v>4</v>
      </c>
      <c r="J78" s="46"/>
    </row>
    <row r="79" spans="1:10" ht="15" x14ac:dyDescent="0.25">
      <c r="A79" s="47" t="s">
        <v>169</v>
      </c>
      <c r="B79" s="47" t="s">
        <v>170</v>
      </c>
      <c r="C79" s="47" t="s">
        <v>152</v>
      </c>
      <c r="D79" s="47"/>
      <c r="E79" s="45"/>
      <c r="F79" s="48"/>
      <c r="G79" s="48"/>
      <c r="H79" s="48"/>
      <c r="I79" s="46"/>
      <c r="J79" s="46"/>
    </row>
    <row r="80" spans="1:10" ht="15" x14ac:dyDescent="0.25">
      <c r="A80" s="47" t="s">
        <v>171</v>
      </c>
      <c r="B80" s="47" t="s">
        <v>172</v>
      </c>
      <c r="C80" s="47" t="s">
        <v>152</v>
      </c>
      <c r="D80" s="47"/>
      <c r="E80" s="45" t="s">
        <v>637</v>
      </c>
      <c r="F80" s="48"/>
      <c r="G80" s="48">
        <v>15</v>
      </c>
      <c r="H80" s="48"/>
      <c r="I80" s="46">
        <v>4</v>
      </c>
      <c r="J80" s="46"/>
    </row>
    <row r="81" spans="1:10" ht="15" x14ac:dyDescent="0.25">
      <c r="A81" s="47" t="s">
        <v>173</v>
      </c>
      <c r="B81" s="47" t="s">
        <v>174</v>
      </c>
      <c r="C81" s="47" t="s">
        <v>152</v>
      </c>
      <c r="D81" s="47"/>
      <c r="E81" s="45" t="s">
        <v>638</v>
      </c>
      <c r="F81" s="48"/>
      <c r="G81" s="48">
        <v>45</v>
      </c>
      <c r="H81" s="48"/>
      <c r="I81" s="46">
        <v>4</v>
      </c>
      <c r="J81" s="46"/>
    </row>
    <row r="82" spans="1:10" ht="15" x14ac:dyDescent="0.25">
      <c r="A82" s="47" t="s">
        <v>175</v>
      </c>
      <c r="B82" s="47" t="s">
        <v>176</v>
      </c>
      <c r="C82" s="47" t="s">
        <v>152</v>
      </c>
      <c r="D82" s="47"/>
      <c r="E82" s="45" t="s">
        <v>639</v>
      </c>
      <c r="F82" s="48"/>
      <c r="G82" s="50">
        <v>34.444444444444443</v>
      </c>
      <c r="H82" s="48"/>
      <c r="I82" s="46">
        <v>4</v>
      </c>
      <c r="J82" s="46"/>
    </row>
    <row r="83" spans="1:10" ht="15" x14ac:dyDescent="0.25">
      <c r="A83" s="47" t="s">
        <v>177</v>
      </c>
      <c r="B83" s="47" t="s">
        <v>178</v>
      </c>
      <c r="C83" s="47" t="s">
        <v>179</v>
      </c>
      <c r="D83" s="47"/>
      <c r="E83" s="45" t="s">
        <v>640</v>
      </c>
      <c r="F83" s="48"/>
      <c r="G83" s="48">
        <v>82</v>
      </c>
      <c r="H83" s="48"/>
      <c r="I83" s="46">
        <v>4</v>
      </c>
      <c r="J83" s="46"/>
    </row>
    <row r="84" spans="1:10" ht="15" x14ac:dyDescent="0.25">
      <c r="A84" s="47" t="s">
        <v>180</v>
      </c>
      <c r="B84" s="47" t="s">
        <v>181</v>
      </c>
      <c r="C84" s="47" t="s">
        <v>179</v>
      </c>
      <c r="D84" s="47"/>
      <c r="E84" s="45" t="s">
        <v>641</v>
      </c>
      <c r="F84" s="48"/>
      <c r="G84" s="48">
        <v>55</v>
      </c>
      <c r="H84" s="48"/>
      <c r="I84" s="46">
        <v>4</v>
      </c>
      <c r="J84" s="46"/>
    </row>
    <row r="85" spans="1:10" ht="15" x14ac:dyDescent="0.25">
      <c r="A85" s="47" t="s">
        <v>182</v>
      </c>
      <c r="B85" s="47" t="s">
        <v>183</v>
      </c>
      <c r="C85" s="47" t="s">
        <v>179</v>
      </c>
      <c r="D85" s="47"/>
      <c r="E85" s="45" t="s">
        <v>642</v>
      </c>
      <c r="F85" s="48"/>
      <c r="G85" s="48">
        <v>50</v>
      </c>
      <c r="H85" s="48"/>
      <c r="I85" s="46">
        <v>4</v>
      </c>
      <c r="J85" s="46"/>
    </row>
    <row r="86" spans="1:10" ht="15" x14ac:dyDescent="0.25">
      <c r="A86" s="47" t="s">
        <v>184</v>
      </c>
      <c r="B86" s="47" t="s">
        <v>185</v>
      </c>
      <c r="C86" s="47" t="s">
        <v>179</v>
      </c>
      <c r="D86" s="47"/>
      <c r="E86" s="45" t="s">
        <v>643</v>
      </c>
      <c r="F86" s="48"/>
      <c r="G86" s="48">
        <v>63</v>
      </c>
      <c r="H86" s="48"/>
      <c r="I86" s="46">
        <v>4</v>
      </c>
      <c r="J86" s="46"/>
    </row>
    <row r="87" spans="1:10" ht="15" x14ac:dyDescent="0.25">
      <c r="A87" s="47" t="s">
        <v>186</v>
      </c>
      <c r="B87" s="47" t="s">
        <v>187</v>
      </c>
      <c r="C87" s="47" t="s">
        <v>179</v>
      </c>
      <c r="D87" s="47"/>
      <c r="E87" s="45" t="s">
        <v>644</v>
      </c>
      <c r="F87" s="48"/>
      <c r="G87" s="48">
        <v>55</v>
      </c>
      <c r="H87" s="48"/>
      <c r="I87" s="46"/>
      <c r="J87" s="46"/>
    </row>
    <row r="88" spans="1:10" ht="15" x14ac:dyDescent="0.25">
      <c r="A88" s="47" t="s">
        <v>188</v>
      </c>
      <c r="B88" s="47" t="s">
        <v>189</v>
      </c>
      <c r="C88" s="47" t="s">
        <v>179</v>
      </c>
      <c r="D88" s="47"/>
      <c r="E88" s="45"/>
      <c r="F88" s="48"/>
      <c r="G88" s="48">
        <v>50</v>
      </c>
      <c r="H88" s="48"/>
      <c r="I88" s="46"/>
      <c r="J88" s="46"/>
    </row>
    <row r="89" spans="1:10" ht="15" x14ac:dyDescent="0.25">
      <c r="A89" s="47" t="s">
        <v>190</v>
      </c>
      <c r="B89" s="47" t="s">
        <v>191</v>
      </c>
      <c r="C89" s="47" t="s">
        <v>179</v>
      </c>
      <c r="D89" s="47"/>
      <c r="E89" s="45" t="s">
        <v>645</v>
      </c>
      <c r="F89" s="48"/>
      <c r="G89" s="50">
        <v>61.555555555555557</v>
      </c>
      <c r="H89" s="48"/>
      <c r="I89" s="46">
        <v>4</v>
      </c>
      <c r="J89" s="46"/>
    </row>
    <row r="90" spans="1:10" ht="15" x14ac:dyDescent="0.25">
      <c r="A90" s="47" t="s">
        <v>192</v>
      </c>
      <c r="B90" s="47" t="s">
        <v>193</v>
      </c>
      <c r="C90" s="47" t="s">
        <v>179</v>
      </c>
      <c r="D90" s="47"/>
      <c r="E90" s="45" t="s">
        <v>646</v>
      </c>
      <c r="F90" s="48"/>
      <c r="G90" s="48">
        <v>51</v>
      </c>
      <c r="H90" s="48"/>
      <c r="I90" s="46">
        <v>4</v>
      </c>
      <c r="J90" s="46"/>
    </row>
    <row r="91" spans="1:10" ht="15" x14ac:dyDescent="0.25">
      <c r="A91" s="47" t="s">
        <v>194</v>
      </c>
      <c r="B91" s="47" t="s">
        <v>195</v>
      </c>
      <c r="C91" s="47" t="s">
        <v>179</v>
      </c>
      <c r="D91" s="47"/>
      <c r="E91" s="45" t="s">
        <v>647</v>
      </c>
      <c r="F91" s="48"/>
      <c r="G91" s="50">
        <f>96-G82</f>
        <v>61.555555555555557</v>
      </c>
      <c r="H91" s="48"/>
      <c r="I91" s="46">
        <v>4</v>
      </c>
      <c r="J91" s="46"/>
    </row>
    <row r="92" spans="1:10" ht="15" x14ac:dyDescent="0.25">
      <c r="A92" s="47" t="s">
        <v>196</v>
      </c>
      <c r="B92" s="47" t="s">
        <v>197</v>
      </c>
      <c r="C92" s="47" t="s">
        <v>198</v>
      </c>
      <c r="D92" s="47" t="s">
        <v>197</v>
      </c>
      <c r="E92" s="45" t="s">
        <v>648</v>
      </c>
      <c r="F92" s="48"/>
      <c r="G92" s="48">
        <v>74</v>
      </c>
      <c r="H92" s="48"/>
      <c r="I92" s="46">
        <v>1</v>
      </c>
      <c r="J92" s="46"/>
    </row>
    <row r="93" spans="1:10" ht="15" x14ac:dyDescent="0.25">
      <c r="A93" s="47" t="s">
        <v>199</v>
      </c>
      <c r="B93" s="47" t="s">
        <v>200</v>
      </c>
      <c r="C93" s="47" t="s">
        <v>198</v>
      </c>
      <c r="D93" s="47" t="s">
        <v>200</v>
      </c>
      <c r="E93" s="45" t="s">
        <v>649</v>
      </c>
      <c r="F93" s="48"/>
      <c r="G93" s="48"/>
      <c r="H93" s="48"/>
      <c r="I93" s="46">
        <v>1</v>
      </c>
      <c r="J93" s="46"/>
    </row>
    <row r="94" spans="1:10" ht="15" x14ac:dyDescent="0.25">
      <c r="A94" s="47" t="s">
        <v>201</v>
      </c>
      <c r="B94" s="47" t="s">
        <v>202</v>
      </c>
      <c r="C94" s="47" t="s">
        <v>198</v>
      </c>
      <c r="D94" s="47" t="s">
        <v>202</v>
      </c>
      <c r="E94" s="45" t="s">
        <v>650</v>
      </c>
      <c r="F94" s="48"/>
      <c r="G94" s="48"/>
      <c r="H94" s="48"/>
      <c r="I94" s="46">
        <v>1</v>
      </c>
      <c r="J94" s="46"/>
    </row>
    <row r="95" spans="1:10" ht="15" x14ac:dyDescent="0.25">
      <c r="A95" s="47" t="s">
        <v>203</v>
      </c>
      <c r="B95" s="47" t="s">
        <v>204</v>
      </c>
      <c r="C95" s="47" t="s">
        <v>198</v>
      </c>
      <c r="D95" s="47" t="s">
        <v>204</v>
      </c>
      <c r="E95" s="45"/>
      <c r="F95" s="48"/>
      <c r="G95" s="48"/>
      <c r="H95" s="48"/>
      <c r="I95" s="46"/>
      <c r="J95" s="46"/>
    </row>
    <row r="96" spans="1:10" ht="15" x14ac:dyDescent="0.25">
      <c r="A96" s="47" t="s">
        <v>205</v>
      </c>
      <c r="B96" s="47" t="s">
        <v>206</v>
      </c>
      <c r="C96" s="47" t="s">
        <v>207</v>
      </c>
      <c r="D96" s="47" t="s">
        <v>198</v>
      </c>
      <c r="E96" s="45" t="s">
        <v>651</v>
      </c>
      <c r="F96" s="48"/>
      <c r="G96" s="48"/>
      <c r="H96" s="48"/>
      <c r="I96" s="46">
        <v>1</v>
      </c>
      <c r="J96" s="46"/>
    </row>
    <row r="97" spans="1:10" ht="15" x14ac:dyDescent="0.25">
      <c r="A97" s="47" t="s">
        <v>208</v>
      </c>
      <c r="B97" s="47" t="s">
        <v>209</v>
      </c>
      <c r="C97" s="47" t="s">
        <v>116</v>
      </c>
      <c r="D97" s="47" t="s">
        <v>547</v>
      </c>
      <c r="E97" s="45" t="s">
        <v>652</v>
      </c>
      <c r="F97" s="48"/>
      <c r="G97" s="48">
        <v>33</v>
      </c>
      <c r="H97" s="48"/>
      <c r="I97" s="46">
        <v>1</v>
      </c>
      <c r="J97" s="46"/>
    </row>
    <row r="98" spans="1:10" ht="15" x14ac:dyDescent="0.25">
      <c r="A98" s="47" t="s">
        <v>210</v>
      </c>
      <c r="B98" s="47" t="s">
        <v>211</v>
      </c>
      <c r="C98" s="47" t="s">
        <v>212</v>
      </c>
      <c r="D98" s="47" t="s">
        <v>211</v>
      </c>
      <c r="E98" s="45" t="s">
        <v>653</v>
      </c>
      <c r="F98" s="48"/>
      <c r="G98" s="48">
        <v>146</v>
      </c>
      <c r="H98" s="48"/>
      <c r="I98" s="46">
        <v>5</v>
      </c>
      <c r="J98" s="46"/>
    </row>
    <row r="99" spans="1:10" ht="15" x14ac:dyDescent="0.25">
      <c r="A99" s="47" t="s">
        <v>213</v>
      </c>
      <c r="B99" s="47" t="s">
        <v>214</v>
      </c>
      <c r="C99" s="47" t="s">
        <v>212</v>
      </c>
      <c r="D99" s="47" t="s">
        <v>214</v>
      </c>
      <c r="E99" s="45"/>
      <c r="F99" s="48"/>
      <c r="G99" s="48">
        <v>100</v>
      </c>
      <c r="H99" s="48"/>
      <c r="I99" s="46"/>
      <c r="J99" s="46"/>
    </row>
    <row r="100" spans="1:10" ht="15" x14ac:dyDescent="0.25">
      <c r="A100" s="47" t="s">
        <v>215</v>
      </c>
      <c r="B100" s="47" t="s">
        <v>216</v>
      </c>
      <c r="C100" s="47" t="s">
        <v>212</v>
      </c>
      <c r="D100" s="47" t="s">
        <v>216</v>
      </c>
      <c r="E100" s="45" t="s">
        <v>654</v>
      </c>
      <c r="F100" s="48"/>
      <c r="G100" s="48">
        <v>11</v>
      </c>
      <c r="H100" s="48"/>
      <c r="I100" s="46">
        <v>5</v>
      </c>
      <c r="J100" s="46"/>
    </row>
    <row r="101" spans="1:10" ht="15" x14ac:dyDescent="0.25">
      <c r="A101" s="47" t="s">
        <v>217</v>
      </c>
      <c r="B101" s="47" t="s">
        <v>218</v>
      </c>
      <c r="C101" s="47" t="s">
        <v>212</v>
      </c>
      <c r="D101" s="47" t="s">
        <v>218</v>
      </c>
      <c r="E101" s="45"/>
      <c r="F101" s="48"/>
      <c r="G101" s="48">
        <v>12</v>
      </c>
      <c r="H101" s="48"/>
      <c r="I101" s="46"/>
      <c r="J101" s="46"/>
    </row>
    <row r="102" spans="1:10" ht="15" x14ac:dyDescent="0.25">
      <c r="A102" s="47" t="s">
        <v>219</v>
      </c>
      <c r="B102" s="47" t="s">
        <v>220</v>
      </c>
      <c r="C102" s="47" t="s">
        <v>212</v>
      </c>
      <c r="D102" s="47" t="s">
        <v>558</v>
      </c>
      <c r="E102" s="45" t="s">
        <v>655</v>
      </c>
      <c r="F102" s="48"/>
      <c r="G102" s="48">
        <v>75</v>
      </c>
      <c r="H102" s="48"/>
      <c r="I102" s="46">
        <v>5</v>
      </c>
      <c r="J102" s="46"/>
    </row>
    <row r="103" spans="1:10" ht="15" x14ac:dyDescent="0.25">
      <c r="A103" s="47" t="s">
        <v>221</v>
      </c>
      <c r="B103" s="47" t="s">
        <v>222</v>
      </c>
      <c r="C103" s="47" t="s">
        <v>212</v>
      </c>
      <c r="D103" s="47" t="s">
        <v>567</v>
      </c>
      <c r="E103" s="45" t="s">
        <v>656</v>
      </c>
      <c r="F103" s="48"/>
      <c r="G103" s="48">
        <v>1.3280000000000001</v>
      </c>
      <c r="H103" s="48"/>
      <c r="I103" s="46">
        <v>5</v>
      </c>
      <c r="J103" s="46"/>
    </row>
    <row r="104" spans="1:10" ht="15" x14ac:dyDescent="0.25">
      <c r="A104" s="47" t="s">
        <v>223</v>
      </c>
      <c r="B104" s="47" t="s">
        <v>224</v>
      </c>
      <c r="C104" s="47" t="s">
        <v>212</v>
      </c>
      <c r="D104" s="47" t="s">
        <v>224</v>
      </c>
      <c r="E104" s="45" t="s">
        <v>657</v>
      </c>
      <c r="F104" s="48"/>
      <c r="G104" s="48">
        <v>120</v>
      </c>
      <c r="H104" s="48"/>
      <c r="I104" s="46">
        <v>5</v>
      </c>
      <c r="J104" s="46"/>
    </row>
    <row r="105" spans="1:10" ht="15" x14ac:dyDescent="0.25">
      <c r="A105" s="47" t="s">
        <v>225</v>
      </c>
      <c r="B105" s="47" t="s">
        <v>226</v>
      </c>
      <c r="C105" s="47" t="s">
        <v>212</v>
      </c>
      <c r="D105" s="47" t="s">
        <v>559</v>
      </c>
      <c r="E105" s="45" t="s">
        <v>658</v>
      </c>
      <c r="F105" s="48"/>
      <c r="G105" s="48">
        <v>120</v>
      </c>
      <c r="H105" s="48"/>
      <c r="I105" s="46">
        <v>5</v>
      </c>
      <c r="J105" s="46"/>
    </row>
    <row r="106" spans="1:10" ht="15" x14ac:dyDescent="0.25">
      <c r="A106" s="47" t="s">
        <v>227</v>
      </c>
      <c r="B106" s="47" t="s">
        <v>228</v>
      </c>
      <c r="C106" s="47" t="s">
        <v>212</v>
      </c>
      <c r="D106" s="47" t="s">
        <v>228</v>
      </c>
      <c r="E106" s="45" t="s">
        <v>659</v>
      </c>
      <c r="F106" s="48"/>
      <c r="G106" s="48">
        <v>120</v>
      </c>
      <c r="H106" s="48"/>
      <c r="I106" s="46">
        <v>5</v>
      </c>
      <c r="J106" s="46"/>
    </row>
    <row r="107" spans="1:10" ht="15" x14ac:dyDescent="0.25">
      <c r="A107" s="47" t="s">
        <v>229</v>
      </c>
      <c r="B107" s="47" t="s">
        <v>230</v>
      </c>
      <c r="C107" s="47" t="s">
        <v>212</v>
      </c>
      <c r="D107" s="47" t="s">
        <v>230</v>
      </c>
      <c r="E107" s="45" t="s">
        <v>660</v>
      </c>
      <c r="F107" s="48"/>
      <c r="G107" s="48">
        <v>220</v>
      </c>
      <c r="H107" s="48"/>
      <c r="I107" s="46">
        <v>5</v>
      </c>
      <c r="J107" s="46"/>
    </row>
    <row r="108" spans="1:10" ht="15" x14ac:dyDescent="0.25">
      <c r="A108" s="47" t="s">
        <v>231</v>
      </c>
      <c r="B108" s="47" t="s">
        <v>232</v>
      </c>
      <c r="C108" s="47" t="s">
        <v>212</v>
      </c>
      <c r="D108" s="47"/>
      <c r="E108" s="45"/>
      <c r="F108" s="48"/>
      <c r="G108" s="48"/>
      <c r="H108" s="48"/>
      <c r="I108" s="46"/>
      <c r="J108" s="46"/>
    </row>
    <row r="109" spans="1:10" ht="15" x14ac:dyDescent="0.25">
      <c r="A109" s="47" t="s">
        <v>233</v>
      </c>
      <c r="B109" s="47" t="s">
        <v>234</v>
      </c>
      <c r="C109" s="47" t="s">
        <v>212</v>
      </c>
      <c r="D109" s="47"/>
      <c r="E109" s="45"/>
      <c r="F109" s="48"/>
      <c r="G109" s="48">
        <v>1.4119999999999999</v>
      </c>
      <c r="H109" s="48"/>
      <c r="I109" s="46"/>
      <c r="J109" s="46"/>
    </row>
    <row r="110" spans="1:10" ht="15" x14ac:dyDescent="0.25">
      <c r="A110" s="47" t="s">
        <v>235</v>
      </c>
      <c r="B110" s="47" t="s">
        <v>236</v>
      </c>
      <c r="C110" s="47" t="s">
        <v>212</v>
      </c>
      <c r="D110" s="47"/>
      <c r="E110" s="45"/>
      <c r="F110" s="48"/>
      <c r="G110" s="48"/>
      <c r="H110" s="48"/>
      <c r="I110" s="46"/>
      <c r="J110" s="46"/>
    </row>
    <row r="111" spans="1:10" ht="15" x14ac:dyDescent="0.25">
      <c r="A111" s="47" t="s">
        <v>237</v>
      </c>
      <c r="B111" s="47" t="s">
        <v>238</v>
      </c>
      <c r="C111" s="47" t="s">
        <v>212</v>
      </c>
      <c r="D111" s="47"/>
      <c r="E111" s="45"/>
      <c r="F111" s="48"/>
      <c r="G111" s="48"/>
      <c r="H111" s="48"/>
      <c r="I111" s="46"/>
      <c r="J111" s="46"/>
    </row>
    <row r="112" spans="1:10" ht="15" x14ac:dyDescent="0.25">
      <c r="A112" s="47" t="s">
        <v>239</v>
      </c>
      <c r="B112" s="47" t="s">
        <v>240</v>
      </c>
      <c r="C112" s="47" t="s">
        <v>241</v>
      </c>
      <c r="D112" s="47" t="s">
        <v>241</v>
      </c>
      <c r="E112" s="45" t="s">
        <v>661</v>
      </c>
      <c r="F112" s="48"/>
      <c r="G112" s="48"/>
      <c r="H112" s="48"/>
      <c r="I112" s="46">
        <v>1</v>
      </c>
      <c r="J112" s="46"/>
    </row>
    <row r="113" spans="1:10" ht="15" x14ac:dyDescent="0.25">
      <c r="A113" s="47" t="s">
        <v>242</v>
      </c>
      <c r="B113" s="47" t="s">
        <v>243</v>
      </c>
      <c r="C113" s="47" t="s">
        <v>241</v>
      </c>
      <c r="D113" s="47"/>
      <c r="E113" s="45"/>
      <c r="F113" s="48"/>
      <c r="G113" s="48"/>
      <c r="H113" s="48"/>
      <c r="I113" s="46"/>
      <c r="J113" s="46"/>
    </row>
    <row r="114" spans="1:10" ht="15" x14ac:dyDescent="0.25">
      <c r="A114" s="47" t="s">
        <v>244</v>
      </c>
      <c r="B114" s="47" t="s">
        <v>245</v>
      </c>
      <c r="C114" s="47" t="s">
        <v>245</v>
      </c>
      <c r="D114" s="47" t="s">
        <v>549</v>
      </c>
      <c r="E114" s="45" t="s">
        <v>662</v>
      </c>
      <c r="F114" s="48">
        <v>2.4</v>
      </c>
      <c r="G114" s="48">
        <v>0.05</v>
      </c>
      <c r="H114" s="48"/>
      <c r="I114" s="46">
        <v>1</v>
      </c>
      <c r="J114" s="46"/>
    </row>
    <row r="115" spans="1:10" ht="15" x14ac:dyDescent="0.25">
      <c r="A115" s="47" t="s">
        <v>246</v>
      </c>
      <c r="B115" s="47" t="s">
        <v>247</v>
      </c>
      <c r="C115" s="47" t="s">
        <v>248</v>
      </c>
      <c r="D115" s="47" t="s">
        <v>550</v>
      </c>
      <c r="E115" s="45" t="s">
        <v>663</v>
      </c>
      <c r="F115" s="48"/>
      <c r="G115" s="48"/>
      <c r="H115" s="48"/>
      <c r="I115" s="46">
        <v>1</v>
      </c>
      <c r="J115" s="46"/>
    </row>
    <row r="116" spans="1:10" ht="15" x14ac:dyDescent="0.25">
      <c r="A116" s="47" t="s">
        <v>249</v>
      </c>
      <c r="B116" s="47" t="s">
        <v>250</v>
      </c>
      <c r="C116" s="47" t="s">
        <v>251</v>
      </c>
      <c r="D116" s="47" t="s">
        <v>551</v>
      </c>
      <c r="E116" s="45" t="s">
        <v>664</v>
      </c>
      <c r="F116" s="48"/>
      <c r="G116" s="48"/>
      <c r="H116" s="48"/>
      <c r="I116" s="46">
        <v>1</v>
      </c>
      <c r="J116" s="46"/>
    </row>
    <row r="117" spans="1:10" ht="15" x14ac:dyDescent="0.25">
      <c r="A117" s="47" t="s">
        <v>252</v>
      </c>
      <c r="B117" s="47" t="s">
        <v>253</v>
      </c>
      <c r="C117" s="47" t="s">
        <v>251</v>
      </c>
      <c r="D117" s="47" t="s">
        <v>552</v>
      </c>
      <c r="E117" s="45" t="s">
        <v>665</v>
      </c>
      <c r="F117" s="48"/>
      <c r="G117" s="48"/>
      <c r="H117" s="48"/>
      <c r="I117" s="46">
        <v>1</v>
      </c>
      <c r="J117" s="46"/>
    </row>
    <row r="118" spans="1:10" ht="15" x14ac:dyDescent="0.25">
      <c r="A118" s="47" t="s">
        <v>254</v>
      </c>
      <c r="B118" s="47" t="s">
        <v>255</v>
      </c>
      <c r="C118" s="47" t="s">
        <v>251</v>
      </c>
      <c r="D118" s="47" t="s">
        <v>255</v>
      </c>
      <c r="E118" s="45" t="s">
        <v>666</v>
      </c>
      <c r="F118" s="48"/>
      <c r="G118" s="48"/>
      <c r="H118" s="48"/>
      <c r="I118" s="46">
        <v>1</v>
      </c>
      <c r="J118" s="46"/>
    </row>
    <row r="119" spans="1:10" ht="15" x14ac:dyDescent="0.25">
      <c r="A119" s="47" t="s">
        <v>256</v>
      </c>
      <c r="B119" s="47" t="s">
        <v>257</v>
      </c>
      <c r="C119" s="47" t="s">
        <v>251</v>
      </c>
      <c r="D119" s="47" t="s">
        <v>257</v>
      </c>
      <c r="E119" s="45" t="s">
        <v>667</v>
      </c>
      <c r="F119" s="48"/>
      <c r="G119" s="48"/>
      <c r="H119" s="48"/>
      <c r="I119" s="46">
        <v>1</v>
      </c>
      <c r="J119" s="46"/>
    </row>
    <row r="120" spans="1:10" ht="15" x14ac:dyDescent="0.25">
      <c r="A120" s="47" t="s">
        <v>258</v>
      </c>
      <c r="B120" s="47" t="s">
        <v>259</v>
      </c>
      <c r="C120" s="47" t="s">
        <v>251</v>
      </c>
      <c r="D120" s="47" t="s">
        <v>259</v>
      </c>
      <c r="E120" s="45" t="s">
        <v>668</v>
      </c>
      <c r="F120" s="48"/>
      <c r="G120" s="48"/>
      <c r="H120" s="48"/>
      <c r="I120" s="46">
        <v>1</v>
      </c>
      <c r="J120" s="46"/>
    </row>
    <row r="121" spans="1:10" ht="15" x14ac:dyDescent="0.25">
      <c r="A121" s="47" t="s">
        <v>260</v>
      </c>
      <c r="B121" s="47" t="s">
        <v>261</v>
      </c>
      <c r="C121" s="47" t="s">
        <v>251</v>
      </c>
      <c r="D121" s="47"/>
      <c r="E121" s="45" t="s">
        <v>669</v>
      </c>
      <c r="F121" s="48"/>
      <c r="G121" s="48"/>
      <c r="H121" s="48"/>
      <c r="I121" s="46">
        <v>1</v>
      </c>
      <c r="J121" s="46"/>
    </row>
    <row r="122" spans="1:10" ht="15" x14ac:dyDescent="0.25">
      <c r="A122" s="47" t="s">
        <v>262</v>
      </c>
      <c r="B122" s="47" t="s">
        <v>263</v>
      </c>
      <c r="C122" s="47" t="s">
        <v>264</v>
      </c>
      <c r="D122" s="47"/>
      <c r="E122" s="45" t="s">
        <v>670</v>
      </c>
      <c r="F122" s="48"/>
      <c r="G122" s="48"/>
      <c r="H122" s="48"/>
      <c r="I122" s="46">
        <v>1</v>
      </c>
      <c r="J122" s="46"/>
    </row>
    <row r="123" spans="1:10" ht="15" x14ac:dyDescent="0.25">
      <c r="A123" s="47" t="s">
        <v>265</v>
      </c>
      <c r="B123" s="47" t="s">
        <v>266</v>
      </c>
      <c r="C123" s="47" t="s">
        <v>248</v>
      </c>
      <c r="D123" s="47"/>
      <c r="E123" s="45" t="s">
        <v>671</v>
      </c>
      <c r="F123" s="48"/>
      <c r="G123" s="48"/>
      <c r="H123" s="48"/>
      <c r="I123" s="46">
        <v>1</v>
      </c>
      <c r="J123" s="46"/>
    </row>
    <row r="124" spans="1:10" ht="15" x14ac:dyDescent="0.25">
      <c r="A124" s="47" t="s">
        <v>267</v>
      </c>
      <c r="B124" s="47" t="s">
        <v>268</v>
      </c>
      <c r="C124" s="47" t="s">
        <v>251</v>
      </c>
      <c r="D124" s="47"/>
      <c r="E124" s="45"/>
      <c r="F124" s="48"/>
      <c r="G124" s="48"/>
      <c r="H124" s="48"/>
      <c r="I124" s="46"/>
      <c r="J124" s="46"/>
    </row>
    <row r="125" spans="1:10" ht="15" x14ac:dyDescent="0.25">
      <c r="A125" s="47" t="s">
        <v>269</v>
      </c>
      <c r="B125" s="47" t="s">
        <v>270</v>
      </c>
      <c r="C125" s="47" t="s">
        <v>251</v>
      </c>
      <c r="D125" s="47"/>
      <c r="E125" s="45"/>
      <c r="F125" s="48"/>
      <c r="G125" s="48"/>
      <c r="H125" s="48"/>
      <c r="I125" s="46"/>
      <c r="J125" s="46"/>
    </row>
    <row r="126" spans="1:10" ht="15" x14ac:dyDescent="0.25">
      <c r="A126" s="47" t="s">
        <v>271</v>
      </c>
      <c r="B126" s="47" t="s">
        <v>272</v>
      </c>
      <c r="C126" s="47" t="s">
        <v>272</v>
      </c>
      <c r="D126" s="47" t="s">
        <v>272</v>
      </c>
      <c r="E126" s="45" t="s">
        <v>682</v>
      </c>
      <c r="F126" s="48"/>
      <c r="G126" s="48"/>
      <c r="H126" s="48"/>
      <c r="I126" s="46">
        <v>1</v>
      </c>
      <c r="J126" s="46"/>
    </row>
    <row r="127" spans="1:10" ht="15" x14ac:dyDescent="0.25">
      <c r="A127" s="47" t="s">
        <v>273</v>
      </c>
      <c r="B127" s="47" t="s">
        <v>274</v>
      </c>
      <c r="C127" s="47" t="s">
        <v>248</v>
      </c>
      <c r="D127" s="47" t="s">
        <v>274</v>
      </c>
      <c r="E127" s="45" t="s">
        <v>693</v>
      </c>
      <c r="F127" s="48"/>
      <c r="G127" s="48"/>
      <c r="H127" s="48"/>
      <c r="I127" s="46">
        <v>1</v>
      </c>
      <c r="J127" s="46"/>
    </row>
    <row r="128" spans="1:10" ht="15" x14ac:dyDescent="0.25">
      <c r="A128" s="47" t="s">
        <v>275</v>
      </c>
      <c r="B128" s="47" t="s">
        <v>276</v>
      </c>
      <c r="C128" s="47" t="s">
        <v>277</v>
      </c>
      <c r="D128" s="47" t="s">
        <v>277</v>
      </c>
      <c r="E128" s="45" t="s">
        <v>694</v>
      </c>
      <c r="F128" s="48"/>
      <c r="G128" s="48"/>
      <c r="H128" s="48"/>
      <c r="I128" s="46">
        <v>1</v>
      </c>
      <c r="J128" s="46"/>
    </row>
    <row r="129" spans="1:10" ht="15" x14ac:dyDescent="0.25">
      <c r="A129" s="47" t="s">
        <v>278</v>
      </c>
      <c r="B129" s="47" t="s">
        <v>279</v>
      </c>
      <c r="C129" s="47" t="s">
        <v>280</v>
      </c>
      <c r="D129" s="47"/>
      <c r="E129" s="45" t="s">
        <v>695</v>
      </c>
      <c r="F129" s="48"/>
      <c r="G129" s="48"/>
      <c r="H129" s="48"/>
      <c r="I129" s="46">
        <v>1</v>
      </c>
      <c r="J129" s="46"/>
    </row>
    <row r="130" spans="1:10" ht="15" x14ac:dyDescent="0.25">
      <c r="A130" s="47" t="s">
        <v>281</v>
      </c>
      <c r="B130" s="47" t="s">
        <v>282</v>
      </c>
      <c r="C130" s="47" t="s">
        <v>280</v>
      </c>
      <c r="D130" s="47"/>
      <c r="E130" s="45"/>
      <c r="F130" s="48"/>
      <c r="G130" s="48"/>
      <c r="H130" s="48"/>
      <c r="I130" s="46">
        <v>1</v>
      </c>
      <c r="J130" s="46"/>
    </row>
    <row r="131" spans="1:10" ht="15" x14ac:dyDescent="0.25">
      <c r="A131" s="47" t="s">
        <v>283</v>
      </c>
      <c r="B131" s="47" t="s">
        <v>284</v>
      </c>
      <c r="C131" s="47" t="s">
        <v>280</v>
      </c>
      <c r="D131" s="47"/>
      <c r="E131" s="45"/>
      <c r="F131" s="48"/>
      <c r="G131" s="48"/>
      <c r="H131" s="48"/>
      <c r="I131" s="46">
        <v>1</v>
      </c>
      <c r="J131" s="46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2C40-C680-4335-99FF-72CAF4BD2EBE}">
  <dimension ref="A1:C85"/>
  <sheetViews>
    <sheetView workbookViewId="0">
      <selection activeCell="H4" sqref="H4"/>
    </sheetView>
  </sheetViews>
  <sheetFormatPr defaultRowHeight="12.75" x14ac:dyDescent="0.2"/>
  <cols>
    <col min="1" max="1" width="17.1640625" style="53" bestFit="1" customWidth="1"/>
    <col min="2" max="2" width="33.83203125" style="53" bestFit="1" customWidth="1"/>
    <col min="3" max="3" width="37.83203125" style="53" bestFit="1" customWidth="1"/>
  </cols>
  <sheetData>
    <row r="1" spans="1:3" s="51" customFormat="1" ht="15" x14ac:dyDescent="0.25">
      <c r="A1" s="44" t="s">
        <v>591</v>
      </c>
      <c r="B1" s="52" t="s">
        <v>685</v>
      </c>
      <c r="C1" s="52" t="s">
        <v>686</v>
      </c>
    </row>
    <row r="2" spans="1:3" ht="15" x14ac:dyDescent="0.25">
      <c r="A2" s="45" t="s">
        <v>592</v>
      </c>
      <c r="B2" s="13" t="s">
        <v>560</v>
      </c>
      <c r="C2" s="13" t="s">
        <v>6</v>
      </c>
    </row>
    <row r="3" spans="1:3" ht="15" x14ac:dyDescent="0.25">
      <c r="A3" s="45" t="s">
        <v>593</v>
      </c>
      <c r="B3" s="13" t="s">
        <v>8</v>
      </c>
      <c r="C3" s="13" t="s">
        <v>6</v>
      </c>
    </row>
    <row r="4" spans="1:3" ht="15" x14ac:dyDescent="0.25">
      <c r="A4" s="45" t="s">
        <v>594</v>
      </c>
      <c r="B4" s="13" t="s">
        <v>10</v>
      </c>
      <c r="C4" s="13" t="s">
        <v>6</v>
      </c>
    </row>
    <row r="5" spans="1:3" ht="15" x14ac:dyDescent="0.25">
      <c r="A5" s="45" t="s">
        <v>595</v>
      </c>
      <c r="B5" s="13" t="s">
        <v>12</v>
      </c>
      <c r="C5" s="13" t="s">
        <v>6</v>
      </c>
    </row>
    <row r="6" spans="1:3" ht="15" x14ac:dyDescent="0.25">
      <c r="A6" s="45" t="s">
        <v>596</v>
      </c>
      <c r="B6" s="13" t="s">
        <v>18</v>
      </c>
      <c r="C6" s="13" t="s">
        <v>6</v>
      </c>
    </row>
    <row r="7" spans="1:3" ht="15" x14ac:dyDescent="0.25">
      <c r="A7" s="45" t="s">
        <v>597</v>
      </c>
      <c r="B7" s="13" t="s">
        <v>20</v>
      </c>
      <c r="C7" s="13" t="s">
        <v>6</v>
      </c>
    </row>
    <row r="8" spans="1:3" ht="15" x14ac:dyDescent="0.25">
      <c r="A8" s="45" t="s">
        <v>598</v>
      </c>
      <c r="B8" s="13" t="s">
        <v>22</v>
      </c>
      <c r="C8" s="13" t="s">
        <v>6</v>
      </c>
    </row>
    <row r="9" spans="1:3" ht="15" x14ac:dyDescent="0.25">
      <c r="A9" s="45" t="s">
        <v>599</v>
      </c>
      <c r="B9" s="13" t="s">
        <v>24</v>
      </c>
      <c r="C9" s="13" t="s">
        <v>25</v>
      </c>
    </row>
    <row r="10" spans="1:3" ht="15" x14ac:dyDescent="0.25">
      <c r="A10" s="45" t="s">
        <v>600</v>
      </c>
      <c r="B10" s="13" t="s">
        <v>31</v>
      </c>
      <c r="C10" s="13" t="s">
        <v>25</v>
      </c>
    </row>
    <row r="11" spans="1:3" ht="15" x14ac:dyDescent="0.25">
      <c r="A11" s="45" t="s">
        <v>601</v>
      </c>
      <c r="B11" s="13" t="s">
        <v>35</v>
      </c>
      <c r="C11" s="13" t="s">
        <v>36</v>
      </c>
    </row>
    <row r="12" spans="1:3" ht="15" x14ac:dyDescent="0.25">
      <c r="A12" s="45" t="s">
        <v>602</v>
      </c>
      <c r="B12" s="13" t="s">
        <v>38</v>
      </c>
      <c r="C12" s="13" t="s">
        <v>36</v>
      </c>
    </row>
    <row r="13" spans="1:3" ht="15" x14ac:dyDescent="0.25">
      <c r="A13" s="45" t="s">
        <v>603</v>
      </c>
      <c r="B13" s="13" t="s">
        <v>40</v>
      </c>
      <c r="C13" s="13" t="s">
        <v>41</v>
      </c>
    </row>
    <row r="14" spans="1:3" ht="15" x14ac:dyDescent="0.25">
      <c r="A14" s="45" t="s">
        <v>604</v>
      </c>
      <c r="B14" s="13" t="s">
        <v>49</v>
      </c>
      <c r="C14" s="13" t="s">
        <v>50</v>
      </c>
    </row>
    <row r="15" spans="1:3" ht="15" x14ac:dyDescent="0.25">
      <c r="A15" s="45" t="s">
        <v>605</v>
      </c>
      <c r="B15" s="13" t="s">
        <v>52</v>
      </c>
      <c r="C15" s="13" t="s">
        <v>50</v>
      </c>
    </row>
    <row r="16" spans="1:3" ht="15" x14ac:dyDescent="0.25">
      <c r="A16" s="45" t="s">
        <v>606</v>
      </c>
      <c r="B16" s="13" t="s">
        <v>54</v>
      </c>
      <c r="C16" s="13" t="s">
        <v>50</v>
      </c>
    </row>
    <row r="17" spans="1:3" ht="15" x14ac:dyDescent="0.25">
      <c r="A17" s="45" t="s">
        <v>607</v>
      </c>
      <c r="B17" s="13" t="s">
        <v>56</v>
      </c>
      <c r="C17" s="13" t="s">
        <v>50</v>
      </c>
    </row>
    <row r="18" spans="1:3" ht="15" x14ac:dyDescent="0.25">
      <c r="A18" s="45" t="s">
        <v>608</v>
      </c>
      <c r="B18" s="13" t="s">
        <v>60</v>
      </c>
      <c r="C18" s="13" t="s">
        <v>50</v>
      </c>
    </row>
    <row r="19" spans="1:3" ht="15" x14ac:dyDescent="0.25">
      <c r="A19" s="45" t="s">
        <v>609</v>
      </c>
      <c r="B19" s="13" t="s">
        <v>62</v>
      </c>
      <c r="C19" s="13" t="s">
        <v>50</v>
      </c>
    </row>
    <row r="20" spans="1:3" ht="15" x14ac:dyDescent="0.25">
      <c r="A20" s="45" t="s">
        <v>610</v>
      </c>
      <c r="B20" s="13" t="s">
        <v>68</v>
      </c>
      <c r="C20" s="13" t="s">
        <v>50</v>
      </c>
    </row>
    <row r="21" spans="1:3" ht="15" x14ac:dyDescent="0.25">
      <c r="A21" s="45" t="s">
        <v>611</v>
      </c>
      <c r="B21" s="13" t="s">
        <v>70</v>
      </c>
      <c r="C21" s="13" t="s">
        <v>41</v>
      </c>
    </row>
    <row r="22" spans="1:3" ht="15" x14ac:dyDescent="0.25">
      <c r="A22" s="45" t="s">
        <v>612</v>
      </c>
      <c r="B22" s="13" t="s">
        <v>74</v>
      </c>
      <c r="C22" s="13" t="s">
        <v>41</v>
      </c>
    </row>
    <row r="23" spans="1:3" ht="15" x14ac:dyDescent="0.25">
      <c r="A23" s="45" t="s">
        <v>613</v>
      </c>
      <c r="B23" s="13" t="s">
        <v>76</v>
      </c>
      <c r="C23" s="13" t="s">
        <v>41</v>
      </c>
    </row>
    <row r="24" spans="1:3" ht="15" x14ac:dyDescent="0.25">
      <c r="A24" s="45" t="s">
        <v>614</v>
      </c>
      <c r="B24" s="13" t="s">
        <v>80</v>
      </c>
      <c r="C24" s="13" t="s">
        <v>41</v>
      </c>
    </row>
    <row r="25" spans="1:3" ht="15" x14ac:dyDescent="0.25">
      <c r="A25" s="45" t="s">
        <v>615</v>
      </c>
      <c r="B25" s="13" t="s">
        <v>82</v>
      </c>
      <c r="C25" s="13" t="s">
        <v>41</v>
      </c>
    </row>
    <row r="26" spans="1:3" ht="15" x14ac:dyDescent="0.25">
      <c r="A26" s="45" t="s">
        <v>616</v>
      </c>
      <c r="B26" s="13" t="s">
        <v>84</v>
      </c>
      <c r="C26" s="13" t="s">
        <v>41</v>
      </c>
    </row>
    <row r="27" spans="1:3" ht="15" x14ac:dyDescent="0.25">
      <c r="A27" s="45" t="s">
        <v>617</v>
      </c>
      <c r="B27" s="13" t="s">
        <v>88</v>
      </c>
      <c r="C27" s="13" t="s">
        <v>41</v>
      </c>
    </row>
    <row r="28" spans="1:3" ht="15" x14ac:dyDescent="0.25">
      <c r="A28" s="45" t="s">
        <v>618</v>
      </c>
      <c r="B28" s="13" t="s">
        <v>90</v>
      </c>
      <c r="C28" s="13" t="s">
        <v>41</v>
      </c>
    </row>
    <row r="29" spans="1:3" ht="15" x14ac:dyDescent="0.25">
      <c r="A29" s="45" t="s">
        <v>619</v>
      </c>
      <c r="B29" s="13" t="s">
        <v>92</v>
      </c>
      <c r="C29" s="13" t="s">
        <v>41</v>
      </c>
    </row>
    <row r="30" spans="1:3" ht="15" x14ac:dyDescent="0.25">
      <c r="A30" s="45" t="s">
        <v>620</v>
      </c>
      <c r="B30" s="13" t="s">
        <v>94</v>
      </c>
      <c r="C30" s="13" t="s">
        <v>41</v>
      </c>
    </row>
    <row r="31" spans="1:3" ht="15" x14ac:dyDescent="0.25">
      <c r="A31" s="45" t="s">
        <v>621</v>
      </c>
      <c r="B31" s="13" t="s">
        <v>96</v>
      </c>
      <c r="C31" s="13" t="s">
        <v>41</v>
      </c>
    </row>
    <row r="32" spans="1:3" ht="15" x14ac:dyDescent="0.25">
      <c r="A32" s="45" t="s">
        <v>622</v>
      </c>
      <c r="B32" s="13" t="s">
        <v>98</v>
      </c>
      <c r="C32" s="13" t="s">
        <v>99</v>
      </c>
    </row>
    <row r="33" spans="1:3" ht="15" x14ac:dyDescent="0.25">
      <c r="A33" s="45" t="s">
        <v>623</v>
      </c>
      <c r="B33" s="13" t="s">
        <v>103</v>
      </c>
      <c r="C33" s="13" t="s">
        <v>99</v>
      </c>
    </row>
    <row r="34" spans="1:3" ht="15" x14ac:dyDescent="0.25">
      <c r="A34" s="45" t="s">
        <v>624</v>
      </c>
      <c r="B34" s="13" t="s">
        <v>115</v>
      </c>
      <c r="C34" s="13" t="s">
        <v>116</v>
      </c>
    </row>
    <row r="35" spans="1:3" ht="15" x14ac:dyDescent="0.25">
      <c r="A35" s="45" t="s">
        <v>625</v>
      </c>
      <c r="B35" s="13" t="s">
        <v>122</v>
      </c>
      <c r="C35" s="13" t="s">
        <v>116</v>
      </c>
    </row>
    <row r="36" spans="1:3" ht="15" x14ac:dyDescent="0.25">
      <c r="A36" s="45" t="s">
        <v>626</v>
      </c>
      <c r="B36" s="13" t="s">
        <v>128</v>
      </c>
      <c r="C36" s="13" t="s">
        <v>129</v>
      </c>
    </row>
    <row r="37" spans="1:3" ht="15" x14ac:dyDescent="0.25">
      <c r="A37" s="45" t="s">
        <v>627</v>
      </c>
      <c r="B37" s="13" t="s">
        <v>131</v>
      </c>
      <c r="C37" s="13" t="s">
        <v>129</v>
      </c>
    </row>
    <row r="38" spans="1:3" ht="15" x14ac:dyDescent="0.25">
      <c r="A38" s="45" t="s">
        <v>628</v>
      </c>
      <c r="B38" s="13" t="s">
        <v>138</v>
      </c>
      <c r="C38" s="13" t="s">
        <v>50</v>
      </c>
    </row>
    <row r="39" spans="1:3" ht="15" x14ac:dyDescent="0.25">
      <c r="A39" s="45" t="s">
        <v>629</v>
      </c>
      <c r="B39" s="13" t="s">
        <v>147</v>
      </c>
      <c r="C39" s="13" t="s">
        <v>143</v>
      </c>
    </row>
    <row r="40" spans="1:3" ht="15" x14ac:dyDescent="0.25">
      <c r="A40" s="45" t="s">
        <v>630</v>
      </c>
      <c r="B40" s="13" t="s">
        <v>151</v>
      </c>
      <c r="C40" s="13" t="s">
        <v>152</v>
      </c>
    </row>
    <row r="41" spans="1:3" ht="15" x14ac:dyDescent="0.25">
      <c r="A41" s="45" t="s">
        <v>631</v>
      </c>
      <c r="B41" s="13" t="s">
        <v>154</v>
      </c>
      <c r="C41" s="13" t="s">
        <v>152</v>
      </c>
    </row>
    <row r="42" spans="1:3" ht="15" x14ac:dyDescent="0.25">
      <c r="A42" s="45" t="s">
        <v>632</v>
      </c>
      <c r="B42" s="13" t="s">
        <v>156</v>
      </c>
      <c r="C42" s="13" t="s">
        <v>152</v>
      </c>
    </row>
    <row r="43" spans="1:3" ht="15" x14ac:dyDescent="0.25">
      <c r="A43" s="45" t="s">
        <v>633</v>
      </c>
      <c r="B43" s="13" t="s">
        <v>158</v>
      </c>
      <c r="C43" s="13" t="s">
        <v>152</v>
      </c>
    </row>
    <row r="44" spans="1:3" ht="15" x14ac:dyDescent="0.25">
      <c r="A44" s="45" t="s">
        <v>634</v>
      </c>
      <c r="B44" s="13" t="s">
        <v>160</v>
      </c>
      <c r="C44" s="13" t="s">
        <v>152</v>
      </c>
    </row>
    <row r="45" spans="1:3" ht="15" x14ac:dyDescent="0.25">
      <c r="A45" s="45" t="s">
        <v>635</v>
      </c>
      <c r="B45" s="13" t="s">
        <v>166</v>
      </c>
      <c r="C45" s="13" t="s">
        <v>152</v>
      </c>
    </row>
    <row r="46" spans="1:3" ht="15" x14ac:dyDescent="0.25">
      <c r="A46" s="45" t="s">
        <v>636</v>
      </c>
      <c r="B46" s="13" t="s">
        <v>168</v>
      </c>
      <c r="C46" s="13" t="s">
        <v>152</v>
      </c>
    </row>
    <row r="47" spans="1:3" ht="15" x14ac:dyDescent="0.25">
      <c r="A47" s="45" t="s">
        <v>637</v>
      </c>
      <c r="B47" s="13" t="s">
        <v>172</v>
      </c>
      <c r="C47" s="13" t="s">
        <v>152</v>
      </c>
    </row>
    <row r="48" spans="1:3" ht="15" x14ac:dyDescent="0.25">
      <c r="A48" s="45" t="s">
        <v>638</v>
      </c>
      <c r="B48" s="13" t="s">
        <v>174</v>
      </c>
      <c r="C48" s="13" t="s">
        <v>152</v>
      </c>
    </row>
    <row r="49" spans="1:3" ht="15" x14ac:dyDescent="0.25">
      <c r="A49" s="45" t="s">
        <v>639</v>
      </c>
      <c r="B49" s="13" t="s">
        <v>176</v>
      </c>
      <c r="C49" s="13" t="s">
        <v>152</v>
      </c>
    </row>
    <row r="50" spans="1:3" ht="15" x14ac:dyDescent="0.25">
      <c r="A50" s="45" t="s">
        <v>640</v>
      </c>
      <c r="B50" s="13" t="s">
        <v>178</v>
      </c>
      <c r="C50" s="13" t="s">
        <v>179</v>
      </c>
    </row>
    <row r="51" spans="1:3" ht="15" x14ac:dyDescent="0.25">
      <c r="A51" s="45" t="s">
        <v>641</v>
      </c>
      <c r="B51" s="13" t="s">
        <v>181</v>
      </c>
      <c r="C51" s="13" t="s">
        <v>179</v>
      </c>
    </row>
    <row r="52" spans="1:3" ht="15" x14ac:dyDescent="0.25">
      <c r="A52" s="45" t="s">
        <v>642</v>
      </c>
      <c r="B52" s="13" t="s">
        <v>183</v>
      </c>
      <c r="C52" s="13" t="s">
        <v>179</v>
      </c>
    </row>
    <row r="53" spans="1:3" ht="15" x14ac:dyDescent="0.25">
      <c r="A53" s="45" t="s">
        <v>643</v>
      </c>
      <c r="B53" s="13" t="s">
        <v>185</v>
      </c>
      <c r="C53" s="13" t="s">
        <v>179</v>
      </c>
    </row>
    <row r="54" spans="1:3" ht="15" x14ac:dyDescent="0.25">
      <c r="A54" s="45" t="s">
        <v>644</v>
      </c>
      <c r="B54" s="13" t="s">
        <v>187</v>
      </c>
      <c r="C54" s="13" t="s">
        <v>179</v>
      </c>
    </row>
    <row r="55" spans="1:3" ht="15" x14ac:dyDescent="0.25">
      <c r="A55" s="45" t="s">
        <v>645</v>
      </c>
      <c r="B55" s="13" t="s">
        <v>191</v>
      </c>
      <c r="C55" s="13" t="s">
        <v>179</v>
      </c>
    </row>
    <row r="56" spans="1:3" ht="15" x14ac:dyDescent="0.25">
      <c r="A56" s="45" t="s">
        <v>646</v>
      </c>
      <c r="B56" s="13" t="s">
        <v>193</v>
      </c>
      <c r="C56" s="13" t="s">
        <v>179</v>
      </c>
    </row>
    <row r="57" spans="1:3" ht="15" x14ac:dyDescent="0.25">
      <c r="A57" s="45" t="s">
        <v>647</v>
      </c>
      <c r="B57" s="13" t="s">
        <v>195</v>
      </c>
      <c r="C57" s="13" t="s">
        <v>179</v>
      </c>
    </row>
    <row r="58" spans="1:3" ht="15" x14ac:dyDescent="0.25">
      <c r="A58" s="45" t="s">
        <v>648</v>
      </c>
      <c r="B58" s="13" t="s">
        <v>197</v>
      </c>
      <c r="C58" s="13" t="s">
        <v>198</v>
      </c>
    </row>
    <row r="59" spans="1:3" ht="15" x14ac:dyDescent="0.25">
      <c r="A59" s="45" t="s">
        <v>649</v>
      </c>
      <c r="B59" s="13" t="s">
        <v>200</v>
      </c>
      <c r="C59" s="13" t="s">
        <v>198</v>
      </c>
    </row>
    <row r="60" spans="1:3" ht="15" x14ac:dyDescent="0.25">
      <c r="A60" s="45" t="s">
        <v>650</v>
      </c>
      <c r="B60" s="13" t="s">
        <v>202</v>
      </c>
      <c r="C60" s="13" t="s">
        <v>198</v>
      </c>
    </row>
    <row r="61" spans="1:3" ht="15" x14ac:dyDescent="0.25">
      <c r="A61" s="45" t="s">
        <v>651</v>
      </c>
      <c r="B61" s="13" t="s">
        <v>206</v>
      </c>
      <c r="C61" s="13" t="s">
        <v>207</v>
      </c>
    </row>
    <row r="62" spans="1:3" ht="15" x14ac:dyDescent="0.25">
      <c r="A62" s="45" t="s">
        <v>652</v>
      </c>
      <c r="B62" s="13" t="s">
        <v>209</v>
      </c>
      <c r="C62" s="13" t="s">
        <v>116</v>
      </c>
    </row>
    <row r="63" spans="1:3" ht="15" x14ac:dyDescent="0.25">
      <c r="A63" s="45" t="s">
        <v>653</v>
      </c>
      <c r="B63" s="13" t="s">
        <v>211</v>
      </c>
      <c r="C63" s="13" t="s">
        <v>212</v>
      </c>
    </row>
    <row r="64" spans="1:3" ht="15" x14ac:dyDescent="0.25">
      <c r="A64" s="45" t="s">
        <v>654</v>
      </c>
      <c r="B64" s="13" t="s">
        <v>216</v>
      </c>
      <c r="C64" s="13" t="s">
        <v>212</v>
      </c>
    </row>
    <row r="65" spans="1:3" ht="15" x14ac:dyDescent="0.25">
      <c r="A65" s="45" t="s">
        <v>655</v>
      </c>
      <c r="B65" s="13" t="s">
        <v>220</v>
      </c>
      <c r="C65" s="13" t="s">
        <v>212</v>
      </c>
    </row>
    <row r="66" spans="1:3" ht="15" x14ac:dyDescent="0.25">
      <c r="A66" s="45" t="s">
        <v>656</v>
      </c>
      <c r="B66" s="13" t="s">
        <v>222</v>
      </c>
      <c r="C66" s="13" t="s">
        <v>212</v>
      </c>
    </row>
    <row r="67" spans="1:3" ht="15" x14ac:dyDescent="0.25">
      <c r="A67" s="45" t="s">
        <v>657</v>
      </c>
      <c r="B67" s="13" t="s">
        <v>224</v>
      </c>
      <c r="C67" s="13" t="s">
        <v>212</v>
      </c>
    </row>
    <row r="68" spans="1:3" ht="15" x14ac:dyDescent="0.25">
      <c r="A68" s="45" t="s">
        <v>658</v>
      </c>
      <c r="B68" s="13" t="s">
        <v>226</v>
      </c>
      <c r="C68" s="13" t="s">
        <v>212</v>
      </c>
    </row>
    <row r="69" spans="1:3" ht="15" x14ac:dyDescent="0.25">
      <c r="A69" s="45" t="s">
        <v>659</v>
      </c>
      <c r="B69" s="13" t="s">
        <v>228</v>
      </c>
      <c r="C69" s="13" t="s">
        <v>212</v>
      </c>
    </row>
    <row r="70" spans="1:3" ht="15" x14ac:dyDescent="0.25">
      <c r="A70" s="45" t="s">
        <v>660</v>
      </c>
      <c r="B70" s="13" t="s">
        <v>230</v>
      </c>
      <c r="C70" s="13" t="s">
        <v>212</v>
      </c>
    </row>
    <row r="71" spans="1:3" ht="15" x14ac:dyDescent="0.25">
      <c r="A71" s="45" t="s">
        <v>661</v>
      </c>
      <c r="B71" s="13" t="s">
        <v>240</v>
      </c>
      <c r="C71" s="13" t="s">
        <v>241</v>
      </c>
    </row>
    <row r="72" spans="1:3" ht="15" x14ac:dyDescent="0.25">
      <c r="A72" s="45" t="s">
        <v>662</v>
      </c>
      <c r="B72" s="13" t="s">
        <v>245</v>
      </c>
      <c r="C72" s="13" t="s">
        <v>245</v>
      </c>
    </row>
    <row r="73" spans="1:3" ht="15" x14ac:dyDescent="0.25">
      <c r="A73" s="45" t="s">
        <v>663</v>
      </c>
      <c r="B73" s="13" t="s">
        <v>247</v>
      </c>
      <c r="C73" s="13" t="s">
        <v>248</v>
      </c>
    </row>
    <row r="74" spans="1:3" ht="15" x14ac:dyDescent="0.25">
      <c r="A74" s="45" t="s">
        <v>664</v>
      </c>
      <c r="B74" s="13" t="s">
        <v>250</v>
      </c>
      <c r="C74" s="13" t="s">
        <v>251</v>
      </c>
    </row>
    <row r="75" spans="1:3" ht="15" x14ac:dyDescent="0.25">
      <c r="A75" s="45" t="s">
        <v>665</v>
      </c>
      <c r="B75" s="13" t="s">
        <v>253</v>
      </c>
      <c r="C75" s="13" t="s">
        <v>251</v>
      </c>
    </row>
    <row r="76" spans="1:3" ht="15" x14ac:dyDescent="0.25">
      <c r="A76" s="45" t="s">
        <v>666</v>
      </c>
      <c r="B76" s="13" t="s">
        <v>255</v>
      </c>
      <c r="C76" s="13" t="s">
        <v>251</v>
      </c>
    </row>
    <row r="77" spans="1:3" ht="15" x14ac:dyDescent="0.25">
      <c r="A77" s="45" t="s">
        <v>667</v>
      </c>
      <c r="B77" s="13" t="s">
        <v>257</v>
      </c>
      <c r="C77" s="13" t="s">
        <v>251</v>
      </c>
    </row>
    <row r="78" spans="1:3" ht="15" x14ac:dyDescent="0.25">
      <c r="A78" s="45" t="s">
        <v>668</v>
      </c>
      <c r="B78" s="13" t="s">
        <v>259</v>
      </c>
      <c r="C78" s="13" t="s">
        <v>251</v>
      </c>
    </row>
    <row r="79" spans="1:3" ht="15" x14ac:dyDescent="0.25">
      <c r="A79" s="45" t="s">
        <v>669</v>
      </c>
      <c r="B79" s="13" t="s">
        <v>261</v>
      </c>
      <c r="C79" s="13" t="s">
        <v>251</v>
      </c>
    </row>
    <row r="80" spans="1:3" ht="15" x14ac:dyDescent="0.25">
      <c r="A80" s="45" t="s">
        <v>670</v>
      </c>
      <c r="B80" s="13" t="s">
        <v>263</v>
      </c>
      <c r="C80" s="13" t="s">
        <v>264</v>
      </c>
    </row>
    <row r="81" spans="1:3" ht="15" x14ac:dyDescent="0.25">
      <c r="A81" s="45" t="s">
        <v>671</v>
      </c>
      <c r="B81" s="13" t="s">
        <v>266</v>
      </c>
      <c r="C81" s="13" t="s">
        <v>248</v>
      </c>
    </row>
    <row r="82" spans="1:3" ht="15" x14ac:dyDescent="0.25">
      <c r="A82" s="45" t="s">
        <v>682</v>
      </c>
      <c r="B82" s="13" t="s">
        <v>272</v>
      </c>
      <c r="C82" s="13" t="s">
        <v>272</v>
      </c>
    </row>
    <row r="83" spans="1:3" ht="15" x14ac:dyDescent="0.25">
      <c r="A83" s="45" t="s">
        <v>693</v>
      </c>
      <c r="B83" s="13" t="s">
        <v>274</v>
      </c>
      <c r="C83" s="13" t="s">
        <v>248</v>
      </c>
    </row>
    <row r="84" spans="1:3" ht="15" x14ac:dyDescent="0.25">
      <c r="A84" s="45" t="s">
        <v>694</v>
      </c>
      <c r="B84" s="13" t="s">
        <v>276</v>
      </c>
      <c r="C84" s="13" t="s">
        <v>277</v>
      </c>
    </row>
    <row r="85" spans="1:3" ht="15" x14ac:dyDescent="0.25">
      <c r="A85" s="45" t="s">
        <v>695</v>
      </c>
      <c r="B85" s="13" t="s">
        <v>279</v>
      </c>
      <c r="C85" s="13" t="s">
        <v>280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available in China</vt:lpstr>
      <vt:lpstr>Supply table CHN</vt:lpstr>
      <vt:lpstr>Use table</vt:lpstr>
      <vt:lpstr>TechConvFactor</vt:lpstr>
      <vt:lpstr>product of FABIO_CHN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2020-04-27T07:41:36Z</dcterms:created>
  <dcterms:modified xsi:type="dcterms:W3CDTF">2021-02-08T17:46:20Z</dcterms:modified>
</cp:coreProperties>
</file>