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YeQ\Documents\MATLAB\Chinese FABIO\Data\FAOSTAT\"/>
    </mc:Choice>
  </mc:AlternateContent>
  <xr:revisionPtr revIDLastSave="0" documentId="13_ncr:1_{88364079-32EC-4AD6-91FE-C143DAE394AF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44" i="1"/>
  <c r="D22" i="1"/>
  <c r="D10" i="1"/>
  <c r="D34" i="1" l="1"/>
  <c r="D25" i="1"/>
  <c r="D31" i="1" s="1"/>
  <c r="D8" i="1"/>
</calcChain>
</file>

<file path=xl/sharedStrings.xml><?xml version="1.0" encoding="utf-8"?>
<sst xmlns="http://schemas.openxmlformats.org/spreadsheetml/2006/main" count="336" uniqueCount="210">
  <si>
    <t>Prod_code_chn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</si>
  <si>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</si>
  <si>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</si>
  <si>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</si>
  <si>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</si>
  <si>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</si>
  <si>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</si>
  <si>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</si>
  <si>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</si>
  <si>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</si>
  <si>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</si>
  <si>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</si>
  <si>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</si>
  <si>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</si>
  <si>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</si>
  <si>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</si>
  <si>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</si>
  <si>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</si>
  <si>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</si>
  <si>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</si>
  <si>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</si>
  <si>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</si>
  <si>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</si>
  <si>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</si>
  <si>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</si>
  <si>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</si>
  <si>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</si>
  <si>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</si>
  <si>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</si>
  <si>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</si>
  <si>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</si>
  <si>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</si>
  <si>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</si>
  <si>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</si>
  <si>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</si>
  <si>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</si>
  <si>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</si>
  <si>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</si>
  <si>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</si>
  <si>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</si>
  <si>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</si>
  <si>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</si>
  <si>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</si>
  <si>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</si>
  <si>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</si>
  <si>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</si>
  <si>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</si>
  <si>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</si>
  <si>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</si>
  <si>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</si>
  <si>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</si>
  <si>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</si>
  <si>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</si>
  <si>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</si>
  <si>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</si>
  <si>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</si>
  <si>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</si>
  <si>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</si>
  <si>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</si>
  <si>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</si>
  <si>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</si>
  <si>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</si>
  <si>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</si>
  <si>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</si>
  <si>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</si>
  <si>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</si>
  <si>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</si>
  <si>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</si>
  <si>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</si>
  <si>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</si>
  <si>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</si>
  <si>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</si>
  <si>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</si>
  <si>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</si>
  <si>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</si>
  <si>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</si>
  <si>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</si>
  <si>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</si>
  <si>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</si>
  <si>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</si>
  <si>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</si>
  <si>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</si>
  <si>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</si>
  <si>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</si>
  <si>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</si>
  <si>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FABIO Name</t>
  </si>
  <si>
    <t>Com.Group</t>
  </si>
  <si>
    <t>Rice (Paddy Equivalent)</t>
  </si>
  <si>
    <t>Wheat and products</t>
  </si>
  <si>
    <t>Barley and products</t>
  </si>
  <si>
    <t>Maize and products</t>
  </si>
  <si>
    <t>Millet and products</t>
  </si>
  <si>
    <t>Sorghum and products</t>
  </si>
  <si>
    <t>Cereals, Other</t>
  </si>
  <si>
    <t>Potatoes and products</t>
  </si>
  <si>
    <t>Roots and tubers</t>
  </si>
  <si>
    <t>Roots, Other</t>
  </si>
  <si>
    <t>Sugar cane</t>
  </si>
  <si>
    <t>Sugar beet</t>
  </si>
  <si>
    <t>Beans</t>
  </si>
  <si>
    <t>Soyabeans</t>
  </si>
  <si>
    <t>Groundnuts (Shelled Eq)</t>
  </si>
  <si>
    <t>Sunflower seed</t>
  </si>
  <si>
    <t>Rape and Mustardseed</t>
  </si>
  <si>
    <t>Coconuts - Incl Copra</t>
  </si>
  <si>
    <t>Sesame seed</t>
  </si>
  <si>
    <t>Oilcrops, Other</t>
  </si>
  <si>
    <t>Tomatoes and products</t>
  </si>
  <si>
    <t>Vegetables, Other</t>
  </si>
  <si>
    <t>Oranges, Mandarines</t>
  </si>
  <si>
    <t>Grapefruit and products</t>
  </si>
  <si>
    <t>Citrus, Other</t>
  </si>
  <si>
    <t>Bananas</t>
  </si>
  <si>
    <t>Apples and products</t>
  </si>
  <si>
    <t>Pineapples and products</t>
  </si>
  <si>
    <t>Dates</t>
  </si>
  <si>
    <t>Grapes and products (excl wine)</t>
  </si>
  <si>
    <t>Fruits, Other</t>
  </si>
  <si>
    <t>Coffee and products</t>
  </si>
  <si>
    <t>Tea (including mate)</t>
  </si>
  <si>
    <t>Jute</t>
  </si>
  <si>
    <t>Fibre crops</t>
  </si>
  <si>
    <t>Sisal</t>
  </si>
  <si>
    <t>Tobacco</t>
  </si>
  <si>
    <t>Rubber</t>
  </si>
  <si>
    <t>Cottonseed</t>
  </si>
  <si>
    <t>Sugar, sweeteners</t>
  </si>
  <si>
    <t>Sugar, Refined Equiv</t>
  </si>
  <si>
    <t>Soyabean Oil</t>
  </si>
  <si>
    <t>Vegetable oils</t>
  </si>
  <si>
    <t>Groundnut Oil</t>
  </si>
  <si>
    <t>Sunflowerseed Oil</t>
  </si>
  <si>
    <t>Rape and Mustard Oil</t>
  </si>
  <si>
    <t>Cottonseed Oil</t>
  </si>
  <si>
    <t>Coconut Oil</t>
  </si>
  <si>
    <t>Sesameseed Oil</t>
  </si>
  <si>
    <t>Ricebran Oil</t>
  </si>
  <si>
    <t>Maize Germ Oil</t>
  </si>
  <si>
    <t>Oilcrops Oil, Other</t>
  </si>
  <si>
    <t>Soyabean Cake</t>
  </si>
  <si>
    <t>Oil cakes</t>
  </si>
  <si>
    <t>Groundnut Cake</t>
  </si>
  <si>
    <t>Sunflowerseed Cake</t>
  </si>
  <si>
    <t>Rape and Mustard Cake</t>
  </si>
  <si>
    <t>Cottonseed Cake</t>
  </si>
  <si>
    <t>Copra Cake</t>
  </si>
  <si>
    <t>Sesameseed Cake</t>
  </si>
  <si>
    <t>Oilseed Cakes, Other</t>
  </si>
  <si>
    <t>Wine</t>
  </si>
  <si>
    <t>Alcohol</t>
  </si>
  <si>
    <t>Beer</t>
  </si>
  <si>
    <t>Beverages, Fermented</t>
  </si>
  <si>
    <t>Alcohol, Non-Food</t>
  </si>
  <si>
    <t>Ethanol</t>
  </si>
  <si>
    <t>Cotton lint</t>
  </si>
  <si>
    <t>Live animals</t>
  </si>
  <si>
    <t>Poultry Birds</t>
  </si>
  <si>
    <t>Milk - Excluding Butter</t>
  </si>
  <si>
    <t>Milk</t>
  </si>
  <si>
    <t>Eggs</t>
  </si>
  <si>
    <t>Wool (Clean Eq.)</t>
  </si>
  <si>
    <t>Hides, skins, wool</t>
  </si>
  <si>
    <t>Bovine Meat</t>
  </si>
  <si>
    <t>Meat</t>
  </si>
  <si>
    <t>Mutton &amp; Goat Meat</t>
  </si>
  <si>
    <t>Pigmeat</t>
  </si>
  <si>
    <t>Poultry Meat</t>
  </si>
  <si>
    <t>Meat, Other</t>
  </si>
  <si>
    <t>Offals, Edible</t>
  </si>
  <si>
    <t>Fats, Animals, Raw</t>
  </si>
  <si>
    <t>Animal fats</t>
  </si>
  <si>
    <t>Hides and skins</t>
  </si>
  <si>
    <t>Honey</t>
  </si>
  <si>
    <t>Silk</t>
  </si>
  <si>
    <t>Fish, Seafood</t>
  </si>
  <si>
    <t>Fish</t>
  </si>
  <si>
    <t>Wood fuel</t>
  </si>
  <si>
    <t>Wood</t>
  </si>
  <si>
    <t>ereals</t>
  </si>
  <si>
    <t>Sugar rops</t>
  </si>
  <si>
    <t>Vegetables, fruit, nuts, pulses, spies</t>
  </si>
  <si>
    <t>Oil rops</t>
  </si>
  <si>
    <t>offee, tea, ooa</t>
  </si>
  <si>
    <t>Fibre rops</t>
  </si>
  <si>
    <t>Tobao, rubber</t>
  </si>
  <si>
    <t>Sources</t>
  </si>
  <si>
    <t>FAOSTAT</t>
  </si>
  <si>
    <t>Producer price (local currency /tonne, local currency/head)</t>
  </si>
  <si>
    <t>Estimated by the live weight price from FAOSTA and the weight from technical conversion factor</t>
  </si>
  <si>
    <t>Estimated by the prices of horse, mule and ass meat from FAOSTA</t>
  </si>
  <si>
    <t>Average price of oats and rye from FAOSTAT</t>
  </si>
  <si>
    <t>Average price of sweet potato and carrots from FAOSTAT</t>
  </si>
  <si>
    <t>Average price of olives and palm fruit from FAOSTAT</t>
  </si>
  <si>
    <t>Average price of cabbage, cucumber, eggplant, garlic, onion, spinach, strawberries, watermelons from FAOSTAT</t>
  </si>
  <si>
    <t>Cattle</t>
  </si>
  <si>
    <t>Sheep</t>
  </si>
  <si>
    <t>Pigs</t>
  </si>
  <si>
    <t>Horses</t>
  </si>
  <si>
    <t>Asses</t>
  </si>
  <si>
    <t>Mules</t>
  </si>
  <si>
    <t>Camels</t>
  </si>
  <si>
    <t>Average price of oranges and grapefruit</t>
  </si>
  <si>
    <t>Avergae price of fruit listed above</t>
  </si>
  <si>
    <t>PRICE YEARBOOK OF CHINA 2012</t>
  </si>
  <si>
    <t>PRICE YEARBOOK OF CHINA 2013</t>
  </si>
  <si>
    <t>PRICE YEARBOOK OF CHINA 2014</t>
  </si>
  <si>
    <t>PRICE YEARBOOK OF CHINA 2015</t>
  </si>
  <si>
    <t>Average price of oils listed above</t>
  </si>
  <si>
    <t>Estimated by the live weight price in Mongolia and Kazakhstan from FAOSTA and the weight from technical conversion factor</t>
  </si>
  <si>
    <t>Assuming same with the price of soybean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</si>
</sst>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3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D58" sqref="D58"/>
    </sheetView>
  </sheetViews>
  <sheetFormatPr defaultRowHeight="15" x14ac:dyDescent="0.25"/>
  <cols>
    <col min="1" max="1" width="14.85546875" customWidth="1"/>
    <col min="2" max="2" width="35.5703125" bestFit="1" customWidth="1"/>
    <col min="3" max="3" width="34.7109375" bestFit="1" customWidth="1"/>
    <col min="4" max="4" width="15.140625" style="3" customWidth="1"/>
  </cols>
  <sheetData>
    <row r="1" spans="1:9" s="4" customFormat="1" ht="60" x14ac:dyDescent="0.25">
      <c r="A1" s="4" t="s">
        <v>0</v>
      </c>
      <c r="B1" s="4" t="s">
        <v>85</v>
      </c>
      <c r="C1" s="4" t="s">
        <v>86</v>
      </c>
      <c r="D1" s="5" t="s">
        <v>187</v>
      </c>
      <c r="E1" s="4" t="s">
        <v>185</v>
      </c>
    </row>
    <row r="2" spans="1:9" x14ac:dyDescent="0.25">
      <c r="A2" t="s">
        <v>1</v>
      </c>
      <c r="B2" s="6" t="s">
        <v>87</v>
      </c>
      <c r="C2" t="s">
        <v>178</v>
      </c>
      <c r="D2" s="2">
        <v>2880</v>
      </c>
      <c r="E2" t="s">
        <v>186</v>
      </c>
      <c r="I2" s="3"/>
    </row>
    <row r="3" spans="1:9" x14ac:dyDescent="0.25">
      <c r="A3" t="s">
        <v>2</v>
      </c>
      <c r="B3" s="6" t="s">
        <v>88</v>
      </c>
      <c r="C3" t="s">
        <v>178</v>
      </c>
      <c r="D3" s="2">
        <v>2040</v>
      </c>
      <c r="E3" t="s">
        <v>186</v>
      </c>
    </row>
    <row r="4" spans="1:9" x14ac:dyDescent="0.25">
      <c r="A4" t="s">
        <v>3</v>
      </c>
      <c r="B4" s="6" t="s">
        <v>89</v>
      </c>
      <c r="C4" t="s">
        <v>178</v>
      </c>
      <c r="D4" s="2">
        <v>2300</v>
      </c>
      <c r="E4" t="s">
        <v>186</v>
      </c>
    </row>
    <row r="5" spans="1:9" x14ac:dyDescent="0.25">
      <c r="A5" t="s">
        <v>4</v>
      </c>
      <c r="B5" s="6" t="s">
        <v>90</v>
      </c>
      <c r="C5" t="s">
        <v>178</v>
      </c>
      <c r="D5" s="2">
        <v>2420</v>
      </c>
      <c r="E5" t="s">
        <v>186</v>
      </c>
    </row>
    <row r="6" spans="1:9" x14ac:dyDescent="0.25">
      <c r="A6" t="s">
        <v>5</v>
      </c>
      <c r="B6" s="6" t="s">
        <v>91</v>
      </c>
      <c r="C6" t="s">
        <v>178</v>
      </c>
      <c r="D6" s="2">
        <v>6200</v>
      </c>
      <c r="E6" t="s">
        <v>186</v>
      </c>
    </row>
    <row r="7" spans="1:9" x14ac:dyDescent="0.25">
      <c r="A7" t="s">
        <v>6</v>
      </c>
      <c r="B7" s="6" t="s">
        <v>92</v>
      </c>
      <c r="C7" t="s">
        <v>178</v>
      </c>
      <c r="D7" s="2">
        <v>2500</v>
      </c>
      <c r="E7" t="s">
        <v>186</v>
      </c>
    </row>
    <row r="8" spans="1:9" x14ac:dyDescent="0.25">
      <c r="A8" t="s">
        <v>7</v>
      </c>
      <c r="B8" s="6" t="s">
        <v>93</v>
      </c>
      <c r="C8" t="s">
        <v>178</v>
      </c>
      <c r="D8" s="2">
        <f>AVERAGE(4369,3800)</f>
        <v>4084.5</v>
      </c>
      <c r="E8" t="s">
        <v>190</v>
      </c>
    </row>
    <row r="9" spans="1:9" x14ac:dyDescent="0.25">
      <c r="A9" t="s">
        <v>8</v>
      </c>
      <c r="B9" s="6" t="s">
        <v>94</v>
      </c>
      <c r="C9" t="s">
        <v>95</v>
      </c>
      <c r="D9" s="2">
        <v>1916</v>
      </c>
      <c r="E9" t="s">
        <v>186</v>
      </c>
    </row>
    <row r="10" spans="1:9" x14ac:dyDescent="0.25">
      <c r="A10" t="s">
        <v>9</v>
      </c>
      <c r="B10" s="6" t="s">
        <v>96</v>
      </c>
      <c r="C10" t="s">
        <v>95</v>
      </c>
      <c r="D10" s="2">
        <f>AVERAGE(1930,1966)</f>
        <v>1948</v>
      </c>
      <c r="E10" t="s">
        <v>191</v>
      </c>
    </row>
    <row r="11" spans="1:9" x14ac:dyDescent="0.25">
      <c r="A11" t="s">
        <v>10</v>
      </c>
      <c r="B11" s="6" t="s">
        <v>97</v>
      </c>
      <c r="C11" t="s">
        <v>179</v>
      </c>
      <c r="D11" s="2">
        <v>2300</v>
      </c>
      <c r="E11" t="s">
        <v>186</v>
      </c>
    </row>
    <row r="12" spans="1:9" x14ac:dyDescent="0.25">
      <c r="A12" t="s">
        <v>11</v>
      </c>
      <c r="B12" s="6" t="s">
        <v>98</v>
      </c>
      <c r="C12" t="s">
        <v>179</v>
      </c>
      <c r="D12" s="2">
        <v>470</v>
      </c>
      <c r="E12" t="s">
        <v>186</v>
      </c>
    </row>
    <row r="13" spans="1:9" x14ac:dyDescent="0.25">
      <c r="A13" t="s">
        <v>12</v>
      </c>
      <c r="B13" s="6" t="s">
        <v>99</v>
      </c>
      <c r="C13" t="s">
        <v>180</v>
      </c>
      <c r="D13" s="2">
        <v>8120</v>
      </c>
      <c r="E13" t="s">
        <v>186</v>
      </c>
    </row>
    <row r="14" spans="1:9" x14ac:dyDescent="0.25">
      <c r="A14" t="s">
        <v>13</v>
      </c>
      <c r="B14" s="6" t="s">
        <v>100</v>
      </c>
      <c r="C14" t="s">
        <v>181</v>
      </c>
      <c r="D14" s="2">
        <v>5310</v>
      </c>
      <c r="E14" t="s">
        <v>186</v>
      </c>
    </row>
    <row r="15" spans="1:9" x14ac:dyDescent="0.25">
      <c r="A15" t="s">
        <v>14</v>
      </c>
      <c r="B15" s="6" t="s">
        <v>101</v>
      </c>
      <c r="C15" t="s">
        <v>181</v>
      </c>
      <c r="D15" s="2">
        <v>7860</v>
      </c>
      <c r="E15" t="s">
        <v>186</v>
      </c>
    </row>
    <row r="16" spans="1:9" x14ac:dyDescent="0.25">
      <c r="A16" t="s">
        <v>15</v>
      </c>
      <c r="B16" s="6" t="s">
        <v>102</v>
      </c>
      <c r="C16" t="s">
        <v>181</v>
      </c>
      <c r="D16" s="2">
        <v>10500</v>
      </c>
      <c r="E16" t="s">
        <v>186</v>
      </c>
    </row>
    <row r="17" spans="1:5" x14ac:dyDescent="0.25">
      <c r="A17" t="s">
        <v>16</v>
      </c>
      <c r="B17" s="6" t="s">
        <v>103</v>
      </c>
      <c r="C17" t="s">
        <v>181</v>
      </c>
      <c r="D17" s="2">
        <v>5000</v>
      </c>
      <c r="E17" t="s">
        <v>186</v>
      </c>
    </row>
    <row r="18" spans="1:5" x14ac:dyDescent="0.25">
      <c r="A18" t="s">
        <v>17</v>
      </c>
      <c r="B18" s="6" t="s">
        <v>104</v>
      </c>
      <c r="C18" t="s">
        <v>181</v>
      </c>
      <c r="D18" s="2">
        <v>5290</v>
      </c>
      <c r="E18" t="s">
        <v>186</v>
      </c>
    </row>
    <row r="19" spans="1:5" x14ac:dyDescent="0.25">
      <c r="A19" t="s">
        <v>18</v>
      </c>
      <c r="B19" s="6" t="s">
        <v>105</v>
      </c>
      <c r="C19" t="s">
        <v>181</v>
      </c>
      <c r="D19" s="2">
        <v>13400</v>
      </c>
      <c r="E19" t="s">
        <v>186</v>
      </c>
    </row>
    <row r="20" spans="1:5" x14ac:dyDescent="0.25">
      <c r="A20" t="s">
        <v>19</v>
      </c>
      <c r="B20" s="6" t="s">
        <v>106</v>
      </c>
      <c r="C20" t="s">
        <v>181</v>
      </c>
      <c r="D20" s="2">
        <v>2227.6999999999998</v>
      </c>
      <c r="E20" t="s">
        <v>192</v>
      </c>
    </row>
    <row r="21" spans="1:5" x14ac:dyDescent="0.25">
      <c r="A21" t="s">
        <v>20</v>
      </c>
      <c r="B21" s="6" t="s">
        <v>107</v>
      </c>
      <c r="C21" t="s">
        <v>180</v>
      </c>
      <c r="D21" s="2">
        <v>3200</v>
      </c>
      <c r="E21" t="s">
        <v>186</v>
      </c>
    </row>
    <row r="22" spans="1:5" x14ac:dyDescent="0.25">
      <c r="A22" t="s">
        <v>21</v>
      </c>
      <c r="B22" s="6" t="s">
        <v>108</v>
      </c>
      <c r="C22" t="s">
        <v>180</v>
      </c>
      <c r="D22" s="2">
        <f>AVERAGE(1400,2800,4960,2900,2300,5160,6800,3750)</f>
        <v>3758.75</v>
      </c>
      <c r="E22" t="s">
        <v>193</v>
      </c>
    </row>
    <row r="23" spans="1:5" x14ac:dyDescent="0.25">
      <c r="A23" t="s">
        <v>22</v>
      </c>
      <c r="B23" s="6" t="s">
        <v>109</v>
      </c>
      <c r="C23" t="s">
        <v>180</v>
      </c>
      <c r="D23" s="2">
        <v>3230</v>
      </c>
      <c r="E23" t="s">
        <v>186</v>
      </c>
    </row>
    <row r="24" spans="1:5" x14ac:dyDescent="0.25">
      <c r="A24" t="s">
        <v>23</v>
      </c>
      <c r="B24" s="6" t="s">
        <v>110</v>
      </c>
      <c r="C24" t="s">
        <v>180</v>
      </c>
      <c r="D24" s="2">
        <v>4600</v>
      </c>
      <c r="E24" t="s">
        <v>186</v>
      </c>
    </row>
    <row r="25" spans="1:5" x14ac:dyDescent="0.25">
      <c r="A25" t="s">
        <v>24</v>
      </c>
      <c r="B25" s="6" t="s">
        <v>111</v>
      </c>
      <c r="C25" t="s">
        <v>180</v>
      </c>
      <c r="D25" s="2">
        <f>AVERAGE(D23:D24)</f>
        <v>3915</v>
      </c>
      <c r="E25" t="s">
        <v>201</v>
      </c>
    </row>
    <row r="26" spans="1:5" x14ac:dyDescent="0.25">
      <c r="A26" t="s">
        <v>25</v>
      </c>
      <c r="B26" s="6" t="s">
        <v>112</v>
      </c>
      <c r="C26" t="s">
        <v>180</v>
      </c>
      <c r="D26" s="2">
        <v>6590</v>
      </c>
      <c r="E26" t="s">
        <v>186</v>
      </c>
    </row>
    <row r="27" spans="1:5" x14ac:dyDescent="0.25">
      <c r="A27" t="s">
        <v>26</v>
      </c>
      <c r="B27" s="6" t="s">
        <v>113</v>
      </c>
      <c r="C27" t="s">
        <v>180</v>
      </c>
      <c r="D27" s="2">
        <v>6020</v>
      </c>
      <c r="E27" t="s">
        <v>186</v>
      </c>
    </row>
    <row r="28" spans="1:5" x14ac:dyDescent="0.25">
      <c r="A28" t="s">
        <v>27</v>
      </c>
      <c r="B28" s="6" t="s">
        <v>114</v>
      </c>
      <c r="C28" t="s">
        <v>180</v>
      </c>
      <c r="D28" s="2">
        <v>5200</v>
      </c>
      <c r="E28" t="s">
        <v>186</v>
      </c>
    </row>
    <row r="29" spans="1:5" x14ac:dyDescent="0.25">
      <c r="A29" t="s">
        <v>28</v>
      </c>
      <c r="B29" s="6" t="s">
        <v>115</v>
      </c>
      <c r="C29" t="s">
        <v>180</v>
      </c>
      <c r="D29" s="2">
        <v>32566</v>
      </c>
      <c r="E29" t="s">
        <v>186</v>
      </c>
    </row>
    <row r="30" spans="1:5" x14ac:dyDescent="0.25">
      <c r="A30" t="s">
        <v>29</v>
      </c>
      <c r="B30" s="6" t="s">
        <v>116</v>
      </c>
      <c r="C30" t="s">
        <v>180</v>
      </c>
      <c r="D30" s="2">
        <v>7350</v>
      </c>
      <c r="E30" t="s">
        <v>186</v>
      </c>
    </row>
    <row r="31" spans="1:5" x14ac:dyDescent="0.25">
      <c r="A31" t="s">
        <v>30</v>
      </c>
      <c r="B31" s="6" t="s">
        <v>117</v>
      </c>
      <c r="C31" t="s">
        <v>180</v>
      </c>
      <c r="D31" s="2">
        <f>AVERAGE(D30,D23:D28)</f>
        <v>5272.1428571428569</v>
      </c>
      <c r="E31" t="s">
        <v>202</v>
      </c>
    </row>
    <row r="32" spans="1:5" x14ac:dyDescent="0.25">
      <c r="A32" t="s">
        <v>31</v>
      </c>
      <c r="B32" s="6" t="s">
        <v>118</v>
      </c>
      <c r="C32" t="s">
        <v>182</v>
      </c>
      <c r="D32" s="2">
        <v>24500</v>
      </c>
      <c r="E32" t="s">
        <v>186</v>
      </c>
    </row>
    <row r="33" spans="1:5" x14ac:dyDescent="0.25">
      <c r="A33" t="s">
        <v>32</v>
      </c>
      <c r="B33" s="6" t="s">
        <v>119</v>
      </c>
      <c r="C33" t="s">
        <v>182</v>
      </c>
      <c r="D33" s="2">
        <v>27650</v>
      </c>
      <c r="E33" t="s">
        <v>186</v>
      </c>
    </row>
    <row r="34" spans="1:5" x14ac:dyDescent="0.25">
      <c r="A34" t="s">
        <v>33</v>
      </c>
      <c r="B34" s="6" t="s">
        <v>120</v>
      </c>
      <c r="C34" t="s">
        <v>183</v>
      </c>
      <c r="D34" s="2">
        <f>6.3125*375.6</f>
        <v>2370.9750000000004</v>
      </c>
      <c r="E34" t="s">
        <v>186</v>
      </c>
    </row>
    <row r="35" spans="1:5" x14ac:dyDescent="0.25">
      <c r="A35" t="s">
        <v>34</v>
      </c>
      <c r="B35" s="6" t="s">
        <v>122</v>
      </c>
      <c r="C35" t="s">
        <v>183</v>
      </c>
      <c r="D35" s="2">
        <v>8250</v>
      </c>
      <c r="E35" t="s">
        <v>186</v>
      </c>
    </row>
    <row r="36" spans="1:5" x14ac:dyDescent="0.25">
      <c r="A36" t="s">
        <v>35</v>
      </c>
      <c r="B36" s="6" t="s">
        <v>123</v>
      </c>
      <c r="C36" t="s">
        <v>184</v>
      </c>
      <c r="D36" s="2">
        <v>17900</v>
      </c>
      <c r="E36" t="s">
        <v>186</v>
      </c>
    </row>
    <row r="37" spans="1:5" x14ac:dyDescent="0.25">
      <c r="A37" t="s">
        <v>36</v>
      </c>
      <c r="B37" s="6" t="s">
        <v>124</v>
      </c>
      <c r="C37" t="s">
        <v>184</v>
      </c>
      <c r="D37" s="2">
        <v>29300</v>
      </c>
      <c r="E37" t="s">
        <v>186</v>
      </c>
    </row>
    <row r="38" spans="1:5" x14ac:dyDescent="0.25">
      <c r="A38" t="s">
        <v>37</v>
      </c>
      <c r="B38" s="6" t="s">
        <v>125</v>
      </c>
      <c r="C38" t="s">
        <v>181</v>
      </c>
      <c r="D38" s="2">
        <v>2800</v>
      </c>
      <c r="E38" t="s">
        <v>186</v>
      </c>
    </row>
    <row r="39" spans="1:5" x14ac:dyDescent="0.25">
      <c r="A39" t="s">
        <v>38</v>
      </c>
      <c r="B39" s="6" t="s">
        <v>127</v>
      </c>
      <c r="C39" t="s">
        <v>126</v>
      </c>
      <c r="D39" s="2">
        <v>9500</v>
      </c>
    </row>
    <row r="40" spans="1:5" x14ac:dyDescent="0.25">
      <c r="A40" t="s">
        <v>39</v>
      </c>
      <c r="B40" s="6" t="s">
        <v>128</v>
      </c>
      <c r="C40" t="s">
        <v>129</v>
      </c>
      <c r="D40" s="2">
        <v>14988.750000000004</v>
      </c>
      <c r="E40" s="7" t="s">
        <v>203</v>
      </c>
    </row>
    <row r="41" spans="1:5" x14ac:dyDescent="0.25">
      <c r="A41" t="s">
        <v>40</v>
      </c>
      <c r="B41" s="6" t="s">
        <v>130</v>
      </c>
      <c r="C41" t="s">
        <v>129</v>
      </c>
      <c r="D41" s="2">
        <v>32275.833333333332</v>
      </c>
      <c r="E41" s="7" t="s">
        <v>204</v>
      </c>
    </row>
    <row r="42" spans="1:5" x14ac:dyDescent="0.25">
      <c r="A42" t="s">
        <v>41</v>
      </c>
      <c r="B42" s="6" t="s">
        <v>131</v>
      </c>
      <c r="C42" t="s">
        <v>129</v>
      </c>
      <c r="D42" s="2">
        <v>21345.763888888891</v>
      </c>
      <c r="E42" s="7" t="s">
        <v>205</v>
      </c>
    </row>
    <row r="43" spans="1:5" x14ac:dyDescent="0.25">
      <c r="A43" t="s">
        <v>42</v>
      </c>
      <c r="B43" s="6" t="s">
        <v>132</v>
      </c>
      <c r="C43" t="s">
        <v>129</v>
      </c>
      <c r="D43" s="2">
        <v>16772.708333333332</v>
      </c>
      <c r="E43" s="7" t="s">
        <v>206</v>
      </c>
    </row>
    <row r="44" spans="1:5" x14ac:dyDescent="0.25">
      <c r="A44" t="s">
        <v>43</v>
      </c>
      <c r="B44" s="6" t="s">
        <v>133</v>
      </c>
      <c r="C44" t="s">
        <v>129</v>
      </c>
      <c r="D44" s="2">
        <f>AVERAGE(D$40:D$43)</f>
        <v>21345.763888888887</v>
      </c>
      <c r="E44" s="7" t="s">
        <v>207</v>
      </c>
    </row>
    <row r="45" spans="1:5" x14ac:dyDescent="0.25">
      <c r="A45" t="s">
        <v>44</v>
      </c>
      <c r="B45" s="6" t="s">
        <v>134</v>
      </c>
      <c r="C45" t="s">
        <v>129</v>
      </c>
      <c r="D45" s="2">
        <f t="shared" ref="D45:D49" si="0">AVERAGE(D$40:D$43)</f>
        <v>21345.763888888887</v>
      </c>
      <c r="E45" s="7" t="s">
        <v>207</v>
      </c>
    </row>
    <row r="46" spans="1:5" x14ac:dyDescent="0.25">
      <c r="A46" t="s">
        <v>45</v>
      </c>
      <c r="B46" s="6" t="s">
        <v>135</v>
      </c>
      <c r="C46" t="s">
        <v>129</v>
      </c>
      <c r="D46" s="2">
        <f t="shared" si="0"/>
        <v>21345.763888888887</v>
      </c>
      <c r="E46" s="7" t="s">
        <v>207</v>
      </c>
    </row>
    <row r="47" spans="1:5" x14ac:dyDescent="0.25">
      <c r="A47" t="s">
        <v>46</v>
      </c>
      <c r="B47" s="6" t="s">
        <v>136</v>
      </c>
      <c r="C47" t="s">
        <v>129</v>
      </c>
      <c r="D47" s="2">
        <f t="shared" si="0"/>
        <v>21345.763888888887</v>
      </c>
      <c r="E47" s="7" t="s">
        <v>207</v>
      </c>
    </row>
    <row r="48" spans="1:5" x14ac:dyDescent="0.25">
      <c r="A48" t="s">
        <v>47</v>
      </c>
      <c r="B48" s="6" t="s">
        <v>137</v>
      </c>
      <c r="C48" t="s">
        <v>129</v>
      </c>
      <c r="D48" s="2">
        <f t="shared" si="0"/>
        <v>21345.763888888887</v>
      </c>
      <c r="E48" s="7" t="s">
        <v>207</v>
      </c>
    </row>
    <row r="49" spans="1:5" x14ac:dyDescent="0.25">
      <c r="A49" t="s">
        <v>48</v>
      </c>
      <c r="B49" s="6" t="s">
        <v>138</v>
      </c>
      <c r="C49" t="s">
        <v>129</v>
      </c>
      <c r="D49" s="2">
        <f t="shared" si="0"/>
        <v>21345.763888888887</v>
      </c>
      <c r="E49" s="7" t="s">
        <v>207</v>
      </c>
    </row>
    <row r="50" spans="1:5" x14ac:dyDescent="0.25">
      <c r="A50" t="s">
        <v>49</v>
      </c>
      <c r="B50" s="6" t="s">
        <v>139</v>
      </c>
      <c r="C50" t="s">
        <v>140</v>
      </c>
      <c r="D50" s="2">
        <v>3720</v>
      </c>
      <c r="E50" s="7" t="s">
        <v>203</v>
      </c>
    </row>
    <row r="51" spans="1:5" x14ac:dyDescent="0.25">
      <c r="A51" t="s">
        <v>50</v>
      </c>
      <c r="B51" s="6" t="s">
        <v>141</v>
      </c>
      <c r="C51" t="s">
        <v>140</v>
      </c>
      <c r="D51" s="2">
        <v>3720</v>
      </c>
      <c r="E51" s="7" t="s">
        <v>209</v>
      </c>
    </row>
    <row r="52" spans="1:5" x14ac:dyDescent="0.25">
      <c r="A52" t="s">
        <v>51</v>
      </c>
      <c r="B52" s="6" t="s">
        <v>142</v>
      </c>
      <c r="C52" t="s">
        <v>140</v>
      </c>
      <c r="D52" s="2">
        <v>3720</v>
      </c>
      <c r="E52" s="7" t="s">
        <v>209</v>
      </c>
    </row>
    <row r="53" spans="1:5" x14ac:dyDescent="0.25">
      <c r="A53" t="s">
        <v>52</v>
      </c>
      <c r="B53" s="6" t="s">
        <v>143</v>
      </c>
      <c r="C53" t="s">
        <v>140</v>
      </c>
      <c r="D53" s="2">
        <v>3720</v>
      </c>
      <c r="E53" s="7" t="s">
        <v>209</v>
      </c>
    </row>
    <row r="54" spans="1:5" x14ac:dyDescent="0.25">
      <c r="A54" t="s">
        <v>53</v>
      </c>
      <c r="B54" s="6" t="s">
        <v>144</v>
      </c>
      <c r="C54" t="s">
        <v>140</v>
      </c>
      <c r="D54" s="2">
        <v>3720</v>
      </c>
      <c r="E54" s="7" t="s">
        <v>209</v>
      </c>
    </row>
    <row r="55" spans="1:5" x14ac:dyDescent="0.25">
      <c r="A55" t="s">
        <v>54</v>
      </c>
      <c r="B55" s="6" t="s">
        <v>145</v>
      </c>
      <c r="C55" t="s">
        <v>140</v>
      </c>
      <c r="D55" s="2">
        <v>3720</v>
      </c>
      <c r="E55" s="7" t="s">
        <v>209</v>
      </c>
    </row>
    <row r="56" spans="1:5" x14ac:dyDescent="0.25">
      <c r="A56" t="s">
        <v>55</v>
      </c>
      <c r="B56" s="6" t="s">
        <v>146</v>
      </c>
      <c r="C56" t="s">
        <v>140</v>
      </c>
      <c r="D56" s="2">
        <v>3720</v>
      </c>
      <c r="E56" s="7" t="s">
        <v>209</v>
      </c>
    </row>
    <row r="57" spans="1:5" x14ac:dyDescent="0.25">
      <c r="A57" t="s">
        <v>56</v>
      </c>
      <c r="B57" s="6" t="s">
        <v>147</v>
      </c>
      <c r="C57" t="s">
        <v>140</v>
      </c>
      <c r="D57" s="2">
        <v>3720</v>
      </c>
      <c r="E57" s="7" t="s">
        <v>209</v>
      </c>
    </row>
    <row r="58" spans="1:5" x14ac:dyDescent="0.25">
      <c r="A58" t="s">
        <v>57</v>
      </c>
      <c r="B58" s="6" t="s">
        <v>148</v>
      </c>
      <c r="C58" t="s">
        <v>149</v>
      </c>
      <c r="D58" s="2">
        <v>88368.888888888876</v>
      </c>
      <c r="E58" s="7" t="s">
        <v>203</v>
      </c>
    </row>
    <row r="59" spans="1:5" x14ac:dyDescent="0.25">
      <c r="A59" t="s">
        <v>58</v>
      </c>
      <c r="B59" s="6" t="s">
        <v>150</v>
      </c>
      <c r="C59" t="s">
        <v>149</v>
      </c>
      <c r="D59" s="2">
        <v>7904</v>
      </c>
      <c r="E59" s="7" t="s">
        <v>204</v>
      </c>
    </row>
    <row r="60" spans="1:5" x14ac:dyDescent="0.25">
      <c r="A60" t="s">
        <v>59</v>
      </c>
      <c r="B60" s="6" t="s">
        <v>151</v>
      </c>
      <c r="C60" t="s">
        <v>149</v>
      </c>
      <c r="D60" s="2">
        <v>9383</v>
      </c>
      <c r="E60" s="7" t="s">
        <v>205</v>
      </c>
    </row>
    <row r="61" spans="1:5" x14ac:dyDescent="0.25">
      <c r="A61" t="s">
        <v>60</v>
      </c>
      <c r="B61" s="6" t="s">
        <v>152</v>
      </c>
      <c r="C61" t="s">
        <v>153</v>
      </c>
      <c r="D61" s="2">
        <v>9383</v>
      </c>
    </row>
    <row r="62" spans="1:5" x14ac:dyDescent="0.25">
      <c r="A62" t="s">
        <v>61</v>
      </c>
      <c r="B62" s="6" t="s">
        <v>154</v>
      </c>
      <c r="C62" t="s">
        <v>121</v>
      </c>
      <c r="D62" s="2">
        <v>18900</v>
      </c>
      <c r="E62" s="7" t="s">
        <v>205</v>
      </c>
    </row>
    <row r="63" spans="1:5" x14ac:dyDescent="0.25">
      <c r="A63" t="s">
        <v>62</v>
      </c>
      <c r="B63" s="6" t="s">
        <v>194</v>
      </c>
      <c r="C63" t="s">
        <v>155</v>
      </c>
      <c r="D63" s="2">
        <v>6655.74</v>
      </c>
      <c r="E63" t="s">
        <v>188</v>
      </c>
    </row>
    <row r="64" spans="1:5" x14ac:dyDescent="0.25">
      <c r="A64" t="s">
        <v>63</v>
      </c>
      <c r="B64" s="6" t="s">
        <v>195</v>
      </c>
      <c r="C64" t="s">
        <v>155</v>
      </c>
      <c r="D64" s="2">
        <v>515.89</v>
      </c>
      <c r="E64" t="s">
        <v>188</v>
      </c>
    </row>
    <row r="65" spans="1:5" x14ac:dyDescent="0.25">
      <c r="A65" t="s">
        <v>64</v>
      </c>
      <c r="B65" s="6" t="s">
        <v>196</v>
      </c>
      <c r="C65" t="s">
        <v>155</v>
      </c>
      <c r="D65" s="2">
        <v>1516.68</v>
      </c>
      <c r="E65" t="s">
        <v>188</v>
      </c>
    </row>
    <row r="66" spans="1:5" x14ac:dyDescent="0.25">
      <c r="A66" t="s">
        <v>65</v>
      </c>
      <c r="B66" s="6" t="s">
        <v>156</v>
      </c>
      <c r="C66" t="s">
        <v>155</v>
      </c>
      <c r="D66" s="2">
        <v>40</v>
      </c>
      <c r="E66" t="s">
        <v>188</v>
      </c>
    </row>
    <row r="67" spans="1:5" x14ac:dyDescent="0.25">
      <c r="A67" t="s">
        <v>66</v>
      </c>
      <c r="B67" s="6" t="s">
        <v>197</v>
      </c>
      <c r="C67" t="s">
        <v>155</v>
      </c>
      <c r="D67" s="2">
        <v>4377.5</v>
      </c>
      <c r="E67" t="s">
        <v>188</v>
      </c>
    </row>
    <row r="68" spans="1:5" x14ac:dyDescent="0.25">
      <c r="A68" t="s">
        <v>67</v>
      </c>
      <c r="B68" s="6" t="s">
        <v>198</v>
      </c>
      <c r="C68" t="s">
        <v>155</v>
      </c>
      <c r="D68" s="2">
        <v>4500</v>
      </c>
      <c r="E68" t="s">
        <v>188</v>
      </c>
    </row>
    <row r="69" spans="1:5" x14ac:dyDescent="0.25">
      <c r="A69" t="s">
        <v>68</v>
      </c>
      <c r="B69" s="6" t="s">
        <v>199</v>
      </c>
      <c r="C69" t="s">
        <v>155</v>
      </c>
      <c r="D69" s="2">
        <v>4732.5</v>
      </c>
      <c r="E69" t="s">
        <v>188</v>
      </c>
    </row>
    <row r="70" spans="1:5" x14ac:dyDescent="0.25">
      <c r="A70" t="s">
        <v>69</v>
      </c>
      <c r="B70" s="6" t="s">
        <v>200</v>
      </c>
      <c r="C70" t="s">
        <v>155</v>
      </c>
      <c r="D70">
        <v>6996.6</v>
      </c>
      <c r="E70" t="s">
        <v>208</v>
      </c>
    </row>
    <row r="71" spans="1:5" x14ac:dyDescent="0.25">
      <c r="A71" t="s">
        <v>70</v>
      </c>
      <c r="B71" s="6" t="s">
        <v>157</v>
      </c>
      <c r="C71" t="s">
        <v>158</v>
      </c>
      <c r="D71" s="2">
        <v>3830</v>
      </c>
      <c r="E71" t="s">
        <v>186</v>
      </c>
    </row>
    <row r="72" spans="1:5" x14ac:dyDescent="0.25">
      <c r="A72" t="s">
        <v>71</v>
      </c>
      <c r="B72" s="6" t="s">
        <v>159</v>
      </c>
      <c r="C72" t="s">
        <v>159</v>
      </c>
      <c r="D72" s="2">
        <v>7950</v>
      </c>
      <c r="E72" t="s">
        <v>186</v>
      </c>
    </row>
    <row r="73" spans="1:5" x14ac:dyDescent="0.25">
      <c r="A73" t="s">
        <v>72</v>
      </c>
      <c r="B73" s="6" t="s">
        <v>160</v>
      </c>
      <c r="C73" t="s">
        <v>161</v>
      </c>
      <c r="D73" s="2">
        <v>48700</v>
      </c>
      <c r="E73" t="s">
        <v>186</v>
      </c>
    </row>
    <row r="74" spans="1:5" x14ac:dyDescent="0.25">
      <c r="A74" t="s">
        <v>73</v>
      </c>
      <c r="B74" s="6" t="s">
        <v>162</v>
      </c>
      <c r="C74" t="s">
        <v>163</v>
      </c>
      <c r="D74" s="2">
        <v>39310</v>
      </c>
      <c r="E74" t="s">
        <v>186</v>
      </c>
    </row>
    <row r="75" spans="1:5" x14ac:dyDescent="0.25">
      <c r="A75" t="s">
        <v>74</v>
      </c>
      <c r="B75" s="6" t="s">
        <v>164</v>
      </c>
      <c r="C75" t="s">
        <v>163</v>
      </c>
      <c r="D75" s="2">
        <v>46060</v>
      </c>
      <c r="E75" t="s">
        <v>186</v>
      </c>
    </row>
    <row r="76" spans="1:5" x14ac:dyDescent="0.25">
      <c r="A76" t="s">
        <v>75</v>
      </c>
      <c r="B76" s="6" t="s">
        <v>165</v>
      </c>
      <c r="C76" t="s">
        <v>163</v>
      </c>
      <c r="D76" s="2">
        <v>21140</v>
      </c>
      <c r="E76" t="s">
        <v>186</v>
      </c>
    </row>
    <row r="77" spans="1:5" x14ac:dyDescent="0.25">
      <c r="A77" t="s">
        <v>76</v>
      </c>
      <c r="B77" s="6" t="s">
        <v>166</v>
      </c>
      <c r="C77" t="s">
        <v>163</v>
      </c>
      <c r="D77">
        <v>22300</v>
      </c>
      <c r="E77" t="s">
        <v>186</v>
      </c>
    </row>
    <row r="78" spans="1:5" x14ac:dyDescent="0.25">
      <c r="A78" t="s">
        <v>77</v>
      </c>
      <c r="B78" s="6" t="s">
        <v>167</v>
      </c>
      <c r="C78" t="s">
        <v>163</v>
      </c>
      <c r="D78" s="2">
        <v>39334.166666666664</v>
      </c>
      <c r="E78" t="s">
        <v>189</v>
      </c>
    </row>
    <row r="79" spans="1:5" x14ac:dyDescent="0.25">
      <c r="A79" t="s">
        <v>78</v>
      </c>
      <c r="B79" s="6" t="s">
        <v>168</v>
      </c>
      <c r="C79" t="s">
        <v>163</v>
      </c>
      <c r="D79" s="1">
        <v>32976.583333333299</v>
      </c>
    </row>
    <row r="80" spans="1:5" x14ac:dyDescent="0.25">
      <c r="A80" t="s">
        <v>79</v>
      </c>
      <c r="B80" s="6" t="s">
        <v>169</v>
      </c>
      <c r="C80" t="s">
        <v>170</v>
      </c>
      <c r="D80" s="2">
        <v>7096</v>
      </c>
    </row>
    <row r="81" spans="1:5" x14ac:dyDescent="0.25">
      <c r="A81" t="s">
        <v>80</v>
      </c>
      <c r="B81" s="6" t="s">
        <v>171</v>
      </c>
      <c r="C81" t="s">
        <v>161</v>
      </c>
      <c r="D81" s="2">
        <v>7096</v>
      </c>
    </row>
    <row r="82" spans="1:5" x14ac:dyDescent="0.25">
      <c r="A82" t="s">
        <v>81</v>
      </c>
      <c r="B82" s="6" t="s">
        <v>172</v>
      </c>
      <c r="C82" t="s">
        <v>172</v>
      </c>
      <c r="D82" s="2">
        <v>13450</v>
      </c>
      <c r="E82" t="s">
        <v>186</v>
      </c>
    </row>
    <row r="83" spans="1:5" x14ac:dyDescent="0.25">
      <c r="A83" t="s">
        <v>82</v>
      </c>
      <c r="B83" s="6" t="s">
        <v>173</v>
      </c>
      <c r="C83" t="s">
        <v>161</v>
      </c>
      <c r="D83" s="2">
        <v>28000</v>
      </c>
      <c r="E83" t="s">
        <v>186</v>
      </c>
    </row>
    <row r="84" spans="1:5" x14ac:dyDescent="0.25">
      <c r="A84" t="s">
        <v>83</v>
      </c>
      <c r="B84" s="6" t="s">
        <v>174</v>
      </c>
      <c r="C84" t="s">
        <v>175</v>
      </c>
      <c r="D84" s="3">
        <v>17305</v>
      </c>
      <c r="E84" s="7" t="s">
        <v>205</v>
      </c>
    </row>
    <row r="85" spans="1:5" x14ac:dyDescent="0.25">
      <c r="A85" t="s">
        <v>84</v>
      </c>
      <c r="B85" s="6" t="s">
        <v>176</v>
      </c>
      <c r="C85" t="s">
        <v>177</v>
      </c>
      <c r="D85" s="2">
        <v>557</v>
      </c>
      <c r="E85" t="s">
        <v>186</v>
      </c>
    </row>
  </sheetData>
  <sortState xmlns:xlrd2="http://schemas.microsoft.com/office/spreadsheetml/2017/richdata2" ref="A2:D38">
    <sortCondition ref="A2:A38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Q. (ET)</dc:creator>
  <cp:lastModifiedBy>Ye, Q. (ET)</cp:lastModifiedBy>
  <dcterms:created xsi:type="dcterms:W3CDTF">2015-06-05T18:17:20Z</dcterms:created>
  <dcterms:modified xsi:type="dcterms:W3CDTF">2020-10-25T11:02:05Z</dcterms:modified>
</cp:coreProperties>
</file>