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현재_통합_문서" defaultThemeVersion="124226"/>
  <bookViews>
    <workbookView xWindow="0" yWindow="60" windowWidth="19200" windowHeight="11868" activeTab="1"/>
  </bookViews>
  <sheets>
    <sheet name="타이틀" sheetId="5" r:id="rId1"/>
    <sheet name="갑지" sheetId="3" r:id="rId2"/>
    <sheet name="집계표" sheetId="7" r:id="rId3"/>
    <sheet name="을지" sheetId="4" r:id="rId4"/>
  </sheets>
  <externalReferences>
    <externalReference r:id="rId5"/>
    <externalReference r:id="rId6"/>
    <externalReference r:id="rId7"/>
  </externalReferences>
  <definedNames>
    <definedName name="_10____________0_0_F" hidden="1">#REF!</definedName>
    <definedName name="_15_______0_F" hidden="1">[1]사통!#REF!</definedName>
    <definedName name="_20_____2_0_Parse" hidden="1">[1]사통!#REF!</definedName>
    <definedName name="_5_____________0_0_F" hidden="1">#REF!</definedName>
    <definedName name="_Fill" hidden="1">#REF!</definedName>
    <definedName name="_xlnm._FilterDatabase" localSheetId="3" hidden="1">을지!$A$4:$M$66</definedName>
    <definedName name="_Key1" hidden="1">#REF!</definedName>
    <definedName name="_Key11" hidden="1">#REF!</definedName>
    <definedName name="_Key2" hidden="1">#REF!</definedName>
    <definedName name="_Order1" hidden="1">255</definedName>
    <definedName name="_Order2" hidden="1">255</definedName>
    <definedName name="_Parse_In" hidden="1">#REF!</definedName>
    <definedName name="_Regression_Int" hidden="1">1</definedName>
    <definedName name="_Sort" hidden="1">#REF!</definedName>
    <definedName name="HTML_CodePage" hidden="1">949</definedName>
    <definedName name="HTML_Control" hidden="1">{"'Firr(선)'!$AS$1:$AY$62","'Firr(사)'!$AS$1:$AY$62","'Firr(회)'!$AS$1:$AY$62","'Firr(선)'!$L$1:$V$62","'Firr(사)'!$L$1:$V$62","'Firr(회)'!$L$1:$V$62"}</definedName>
    <definedName name="HTML_Description" hidden="1">""</definedName>
    <definedName name="HTML_Email" hidden="1">""</definedName>
    <definedName name="HTML_Header" hidden="1">"8%"</definedName>
    <definedName name="HTML_LastUpdate" hidden="1">"2000-11-08"</definedName>
    <definedName name="HTML_LineAfter" hidden="1">FALSE</definedName>
    <definedName name="HTML_LineBefore" hidden="1">FALSE</definedName>
    <definedName name="HTML_Name" hidden="1">"이제찬"</definedName>
    <definedName name="HTML_OBDlg2" hidden="1">TRUE</definedName>
    <definedName name="HTML_OBDlg4" hidden="1">TRUE</definedName>
    <definedName name="HTML_OS" hidden="1">0</definedName>
    <definedName name="HTML_PathFile" hidden="1">"C:\My Documents\MyHTML.htm"</definedName>
    <definedName name="HTML_Title" hidden="1">"Firrsrwd"</definedName>
    <definedName name="_xlnm.Print_Area" localSheetId="1">갑지!$A$1:$S$35</definedName>
    <definedName name="_xlnm.Print_Area" localSheetId="3">을지!$A$3:$M$66</definedName>
    <definedName name="_xlnm.Print_Area" localSheetId="2">집계표!$A$1:$M$30</definedName>
    <definedName name="_xlnm.Print_Titles" localSheetId="3">을지!$1:$4</definedName>
    <definedName name="_xlnm.Print_Titles" localSheetId="2">집계표!$3:$4</definedName>
    <definedName name="SDAS" hidden="1">{"'Firr(선)'!$AS$1:$AY$62","'Firr(사)'!$AS$1:$AY$62","'Firr(회)'!$AS$1:$AY$62","'Firr(선)'!$L$1:$V$62","'Firr(사)'!$L$1:$V$62","'Firr(회)'!$L$1:$V$62"}</definedName>
    <definedName name="wrn.업체별._.견적공사명." hidden="1">{"SJ - 기본 보기",#N/A,FALSE,"공사별 외주견적"}</definedName>
    <definedName name="zx" hidden="1">[1]사통!#REF!</definedName>
    <definedName name="건축원가" hidden="1">[2]전기!$B$4:$B$163</definedName>
    <definedName name="곡동" hidden="1">{"'Firr(선)'!$AS$1:$AY$62","'Firr(사)'!$AS$1:$AY$62","'Firr(회)'!$AS$1:$AY$62","'Firr(선)'!$L$1:$V$62","'Firr(사)'!$L$1:$V$62","'Firr(회)'!$L$1:$V$62"}</definedName>
    <definedName name="곽동준" hidden="1">{"'Firr(선)'!$AS$1:$AY$62","'Firr(사)'!$AS$1:$AY$62","'Firr(회)'!$AS$1:$AY$62","'Firr(선)'!$L$1:$V$62","'Firr(사)'!$L$1:$V$62","'Firr(회)'!$L$1:$V$62"}</definedName>
    <definedName name="곽동중" hidden="1">{"'Firr(선)'!$AS$1:$AY$62","'Firr(사)'!$AS$1:$AY$62","'Firr(회)'!$AS$1:$AY$62","'Firr(선)'!$L$1:$V$62","'Firr(사)'!$L$1:$V$62","'Firr(회)'!$L$1:$V$62"}</definedName>
    <definedName name="김동" hidden="1">{"'Firr(선)'!$AS$1:$AY$62","'Firr(사)'!$AS$1:$AY$62","'Firr(회)'!$AS$1:$AY$62","'Firr(선)'!$L$1:$V$62","'Firr(사)'!$L$1:$V$62","'Firr(회)'!$L$1:$V$62"}</definedName>
    <definedName name="김동준" hidden="1">{"'Firr(선)'!$AS$1:$AY$62","'Firr(사)'!$AS$1:$AY$62","'Firr(회)'!$AS$1:$AY$62","'Firr(선)'!$L$1:$V$62","'Firr(사)'!$L$1:$V$62","'Firr(회)'!$L$1:$V$62"}</definedName>
    <definedName name="ㄴㄹㅇㅁㄴ" hidden="1">#REF!</definedName>
    <definedName name="동준" hidden="1">{"'Firr(선)'!$AS$1:$AY$62","'Firr(사)'!$AS$1:$AY$62","'Firr(회)'!$AS$1:$AY$62","'Firr(선)'!$L$1:$V$62","'Firr(사)'!$L$1:$V$62","'Firr(회)'!$L$1:$V$62"}</definedName>
    <definedName name="ㄹㄹㄹㄹ" hidden="1">{"'Firr(선)'!$AS$1:$AY$62","'Firr(사)'!$AS$1:$AY$62","'Firr(회)'!$AS$1:$AY$62","'Firr(선)'!$L$1:$V$62","'Firr(사)'!$L$1:$V$62","'Firr(회)'!$L$1:$V$62"}</definedName>
    <definedName name="루ㄴ" hidden="1">[3]노임단가!#REF!</definedName>
    <definedName name="류효정" hidden="1">{"'Firr(선)'!$AS$1:$AY$62","'Firr(사)'!$AS$1:$AY$62","'Firr(회)'!$AS$1:$AY$62","'Firr(선)'!$L$1:$V$62","'Firr(사)'!$L$1:$V$62","'Firr(회)'!$L$1:$V$62"}</definedName>
    <definedName name="분기" hidden="1">#REF!</definedName>
    <definedName name="비교" hidden="1">255</definedName>
    <definedName name="비교표1" hidden="1">255</definedName>
    <definedName name="안전">#REF!</definedName>
    <definedName name="이가" hidden="1">{"'Firr(선)'!$AS$1:$AY$62","'Firr(사)'!$AS$1:$AY$62","'Firr(회)'!$AS$1:$AY$62","'Firr(선)'!$L$1:$V$62","'Firr(사)'!$L$1:$V$62","'Firr(회)'!$L$1:$V$62"}</definedName>
    <definedName name="이릉" hidden="1">#REF!</definedName>
    <definedName name="이종훈" hidden="1">[2]전기!$A$4:$A$163</definedName>
    <definedName name="자재단가근거" hidden="1">#REF!</definedName>
    <definedName name="전선관및접지내역서" hidden="1">#REF!</definedName>
    <definedName name="조" hidden="1">{"'Firr(선)'!$AS$1:$AY$62","'Firr(사)'!$AS$1:$AY$62","'Firr(회)'!$AS$1:$AY$62","'Firr(선)'!$L$1:$V$62","'Firr(사)'!$L$1:$V$62","'Firr(회)'!$L$1:$V$62"}</definedName>
    <definedName name="조효" hidden="1">{"'Firr(선)'!$AS$1:$AY$62","'Firr(사)'!$AS$1:$AY$62","'Firr(회)'!$AS$1:$AY$62","'Firr(선)'!$L$1:$V$62","'Firr(사)'!$L$1:$V$62","'Firr(회)'!$L$1:$V$62"}</definedName>
    <definedName name="조효석" hidden="1">{"'Firr(선)'!$AS$1:$AY$62","'Firr(사)'!$AS$1:$AY$62","'Firr(회)'!$AS$1:$AY$62","'Firr(선)'!$L$1:$V$62","'Firr(사)'!$L$1:$V$62","'Firr(회)'!$L$1:$V$62"}</definedName>
    <definedName name="종합">#REF!</definedName>
    <definedName name="페이지" hidden="1">{"'Firr(선)'!$AS$1:$AY$62","'Firr(사)'!$AS$1:$AY$62","'Firr(회)'!$AS$1:$AY$62","'Firr(선)'!$L$1:$V$62","'Firr(사)'!$L$1:$V$62","'Firr(회)'!$L$1:$V$62"}</definedName>
    <definedName name="표지2" hidden="1">#REF!</definedName>
    <definedName name="효석" hidden="1">{"'Firr(선)'!$AS$1:$AY$62","'Firr(사)'!$AS$1:$AY$62","'Firr(회)'!$AS$1:$AY$62","'Firr(선)'!$L$1:$V$62","'Firr(사)'!$L$1:$V$62","'Firr(회)'!$L$1:$V$62"}</definedName>
    <definedName name="ㅜㄻ" hidden="1">[3]노임단가!#REF!</definedName>
    <definedName name="ㅡㄹㄴㅁ르" hidden="1">#REF!</definedName>
  </definedNames>
  <calcPr calcId="162913"/>
</workbook>
</file>

<file path=xl/calcChain.xml><?xml version="1.0" encoding="utf-8"?>
<calcChain xmlns="http://schemas.openxmlformats.org/spreadsheetml/2006/main">
  <c r="J5" i="7" l="1"/>
  <c r="H5" i="7"/>
  <c r="F5" i="7"/>
  <c r="I26" i="3" l="1"/>
  <c r="I25" i="3"/>
  <c r="A5" i="7" l="1"/>
  <c r="J66" i="4" l="1"/>
  <c r="H66" i="4" l="1"/>
  <c r="W15" i="3"/>
  <c r="W19" i="3"/>
  <c r="W17" i="3"/>
  <c r="W16" i="3"/>
  <c r="F66" i="4" l="1"/>
  <c r="W18" i="3"/>
  <c r="W20" i="3"/>
  <c r="W14" i="3"/>
  <c r="L66" i="4" l="1"/>
  <c r="L5" i="7" l="1"/>
  <c r="J30" i="7" l="1"/>
  <c r="Q22" i="3" s="1"/>
  <c r="H30" i="7"/>
  <c r="O22" i="3" s="1"/>
  <c r="O30" i="3" l="1"/>
  <c r="M30" i="3"/>
  <c r="Q24" i="3"/>
  <c r="O24" i="3"/>
  <c r="O31" i="3" l="1"/>
  <c r="L30" i="7" l="1"/>
  <c r="F30" i="7" l="1"/>
  <c r="M22" i="3" s="1"/>
  <c r="M24" i="3" s="1"/>
  <c r="R22" i="3" l="1"/>
  <c r="R24" i="3" s="1"/>
  <c r="I27" i="3"/>
  <c r="M31" i="3"/>
  <c r="Q30" i="3" l="1"/>
  <c r="Q31" i="3" s="1"/>
  <c r="R31" i="3" s="1"/>
  <c r="R30" i="3"/>
  <c r="E17" i="3" l="1"/>
</calcChain>
</file>

<file path=xl/sharedStrings.xml><?xml version="1.0" encoding="utf-8"?>
<sst xmlns="http://schemas.openxmlformats.org/spreadsheetml/2006/main" count="293" uniqueCount="159">
  <si>
    <t>&lt; 견 적 내 역 서 &gt;</t>
    <phoneticPr fontId="8" type="noConversion"/>
  </si>
  <si>
    <t>견   적   내   역   서</t>
    <phoneticPr fontId="8" type="noConversion"/>
  </si>
  <si>
    <t>귀중</t>
    <phoneticPr fontId="8" type="noConversion"/>
  </si>
  <si>
    <t>납  품  장  소</t>
    <phoneticPr fontId="8" type="noConversion"/>
  </si>
  <si>
    <t>DESRINATION</t>
    <phoneticPr fontId="8" type="noConversion"/>
  </si>
  <si>
    <t>납          기</t>
    <phoneticPr fontId="8" type="noConversion"/>
  </si>
  <si>
    <t>DELIVERY</t>
    <phoneticPr fontId="8" type="noConversion"/>
  </si>
  <si>
    <t>지  불  방  법</t>
    <phoneticPr fontId="8" type="noConversion"/>
  </si>
  <si>
    <t>번        호</t>
    <phoneticPr fontId="8" type="noConversion"/>
  </si>
  <si>
    <t>PAYMENT</t>
    <phoneticPr fontId="8" type="noConversion"/>
  </si>
  <si>
    <t>N U M B E R</t>
    <phoneticPr fontId="8" type="noConversion"/>
  </si>
  <si>
    <t>유  효  기  간</t>
    <phoneticPr fontId="8" type="noConversion"/>
  </si>
  <si>
    <t>담   당   자
PERSON IN CHARGE</t>
    <phoneticPr fontId="8" type="noConversion"/>
  </si>
  <si>
    <t>VALIDITY</t>
    <phoneticPr fontId="8" type="noConversion"/>
  </si>
  <si>
    <t>합  계  금  액</t>
    <phoneticPr fontId="8" type="noConversion"/>
  </si>
  <si>
    <t>작 성 일 자</t>
    <phoneticPr fontId="8" type="noConversion"/>
  </si>
  <si>
    <t>TOTAL AMOUNT</t>
    <phoneticPr fontId="8" type="noConversion"/>
  </si>
  <si>
    <t>D  A  T  E</t>
    <phoneticPr fontId="8" type="noConversion"/>
  </si>
  <si>
    <t>품   명</t>
    <phoneticPr fontId="8" type="noConversion"/>
  </si>
  <si>
    <t>수량</t>
    <phoneticPr fontId="8" type="noConversion"/>
  </si>
  <si>
    <t>단위</t>
    <phoneticPr fontId="8" type="noConversion"/>
  </si>
  <si>
    <t>자 재 비</t>
    <phoneticPr fontId="8" type="noConversion"/>
  </si>
  <si>
    <t>노 무 비</t>
    <phoneticPr fontId="8" type="noConversion"/>
  </si>
  <si>
    <t>경   비</t>
    <phoneticPr fontId="8" type="noConversion"/>
  </si>
  <si>
    <t>합   계</t>
    <phoneticPr fontId="8" type="noConversion"/>
  </si>
  <si>
    <t>비  고</t>
    <phoneticPr fontId="8" type="noConversion"/>
  </si>
  <si>
    <t>단가</t>
    <phoneticPr fontId="8" type="noConversion"/>
  </si>
  <si>
    <t>금액</t>
    <phoneticPr fontId="8" type="noConversion"/>
  </si>
  <si>
    <t xml:space="preserve"> ▣ 산재/고용 보험</t>
  </si>
  <si>
    <t>lot</t>
  </si>
  <si>
    <t xml:space="preserve"> ▣ 건강/연금 보험</t>
  </si>
  <si>
    <t>직접노무비의</t>
  </si>
  <si>
    <t xml:space="preserve"> ▣ 산업안전보건관리비</t>
  </si>
  <si>
    <t>직접비 계</t>
    <phoneticPr fontId="8" type="noConversion"/>
  </si>
  <si>
    <t>직접노무비의</t>
    <phoneticPr fontId="8" type="noConversion"/>
  </si>
  <si>
    <t>직자+직노</t>
    <phoneticPr fontId="8" type="noConversion"/>
  </si>
  <si>
    <t xml:space="preserve"> ▣ 일반관리비</t>
    <phoneticPr fontId="8" type="noConversion"/>
  </si>
  <si>
    <t>직접비의</t>
    <phoneticPr fontId="8" type="noConversion"/>
  </si>
  <si>
    <t>간접비 계</t>
    <phoneticPr fontId="8" type="noConversion"/>
  </si>
  <si>
    <t>총  합  계</t>
    <phoneticPr fontId="8" type="noConversion"/>
  </si>
  <si>
    <t>특기사항</t>
    <phoneticPr fontId="8" type="noConversion"/>
  </si>
  <si>
    <t xml:space="preserve">  1.  V.A.T  별도.</t>
    <phoneticPr fontId="8" type="noConversion"/>
  </si>
  <si>
    <t xml:space="preserve">  2. 용전, 용수 지급임</t>
    <phoneticPr fontId="8" type="noConversion"/>
  </si>
  <si>
    <t xml:space="preserve">  3. 기타 견적 외사항은 제외.</t>
    <phoneticPr fontId="8" type="noConversion"/>
  </si>
  <si>
    <t>품          명</t>
    <phoneticPr fontId="8" type="noConversion"/>
  </si>
  <si>
    <t>규       격</t>
  </si>
  <si>
    <t>단위</t>
  </si>
  <si>
    <t>수량</t>
  </si>
  <si>
    <t>자  재  비</t>
    <phoneticPr fontId="8" type="noConversion"/>
  </si>
  <si>
    <t>노  무  비</t>
  </si>
  <si>
    <t>경    비</t>
  </si>
  <si>
    <t>합    계</t>
    <phoneticPr fontId="8" type="noConversion"/>
  </si>
  <si>
    <t>비고</t>
  </si>
  <si>
    <t>단가</t>
  </si>
  <si>
    <t>금액</t>
  </si>
  <si>
    <t>합        계</t>
    <phoneticPr fontId="8" type="noConversion"/>
  </si>
  <si>
    <t>영업자</t>
    <phoneticPr fontId="1" type="noConversion"/>
  </si>
  <si>
    <t>이메일</t>
    <phoneticPr fontId="1" type="noConversion"/>
  </si>
  <si>
    <t>전화번호</t>
    <phoneticPr fontId="1" type="noConversion"/>
  </si>
  <si>
    <t>김기홍</t>
    <phoneticPr fontId="1" type="noConversion"/>
  </si>
  <si>
    <t>이승근</t>
    <phoneticPr fontId="1" type="noConversion"/>
  </si>
  <si>
    <t>김태경</t>
    <phoneticPr fontId="1" type="noConversion"/>
  </si>
  <si>
    <t>(kimkh@shinsung.co.kr)</t>
    <phoneticPr fontId="1" type="noConversion"/>
  </si>
  <si>
    <t>010-3688-7434</t>
    <phoneticPr fontId="1" type="noConversion"/>
  </si>
  <si>
    <t>(leesk@shinsung.co.kr)</t>
    <phoneticPr fontId="1" type="noConversion"/>
  </si>
  <si>
    <t>010-8554-6985</t>
    <phoneticPr fontId="1" type="noConversion"/>
  </si>
  <si>
    <t>(kimtaekyung@shinsung.co.kr)</t>
    <phoneticPr fontId="1" type="noConversion"/>
  </si>
  <si>
    <t>010-4876-7377</t>
    <phoneticPr fontId="1" type="noConversion"/>
  </si>
  <si>
    <t>집 계 표</t>
    <phoneticPr fontId="1" type="noConversion"/>
  </si>
  <si>
    <t>내 역 서</t>
    <phoneticPr fontId="8" type="noConversion"/>
  </si>
  <si>
    <t>김진철</t>
    <phoneticPr fontId="1" type="noConversion"/>
  </si>
  <si>
    <t>(kjc0329@shinsung.co.kr)</t>
    <phoneticPr fontId="1" type="noConversion"/>
  </si>
  <si>
    <t>010-2422-9323</t>
    <phoneticPr fontId="1" type="noConversion"/>
  </si>
  <si>
    <t>김찬수</t>
    <phoneticPr fontId="1" type="noConversion"/>
  </si>
  <si>
    <t>(cskim@shinsung.co.kr)</t>
    <phoneticPr fontId="1" type="noConversion"/>
  </si>
  <si>
    <t>010-3227-8525</t>
    <phoneticPr fontId="1" type="noConversion"/>
  </si>
  <si>
    <t>이민성</t>
    <phoneticPr fontId="1" type="noConversion"/>
  </si>
  <si>
    <t>(leems08@shinsung.co.kr)</t>
    <phoneticPr fontId="1" type="noConversion"/>
  </si>
  <si>
    <t>010-6477-9936</t>
    <phoneticPr fontId="1" type="noConversion"/>
  </si>
  <si>
    <t>김재엽</t>
    <phoneticPr fontId="1" type="noConversion"/>
  </si>
  <si>
    <t>(jaeyupkim@shinsung.co.kr)</t>
    <phoneticPr fontId="1" type="noConversion"/>
  </si>
  <si>
    <t>010-6349-8635</t>
    <phoneticPr fontId="1" type="noConversion"/>
  </si>
  <si>
    <t>M2</t>
  </si>
  <si>
    <t>M</t>
  </si>
  <si>
    <t>EA</t>
  </si>
  <si>
    <t>식</t>
  </si>
  <si>
    <t>공구손료</t>
  </si>
  <si>
    <t>D300</t>
  </si>
  <si>
    <t>잡자재비</t>
  </si>
  <si>
    <r>
      <t>CLIENT</t>
    </r>
    <r>
      <rPr>
        <b/>
        <sz val="8"/>
        <rFont val="맑은 고딕"/>
        <family val="3"/>
        <charset val="129"/>
      </rPr>
      <t xml:space="preserve">         </t>
    </r>
    <r>
      <rPr>
        <b/>
        <sz val="11"/>
        <rFont val="맑은 고딕"/>
        <family val="3"/>
        <charset val="129"/>
      </rPr>
      <t>:  ㈜뷰웍스</t>
    </r>
    <phoneticPr fontId="8" type="noConversion"/>
  </si>
  <si>
    <t>㈜뷰웍스 정남공장 신축공사 中 클린룸공사</t>
    <phoneticPr fontId="8" type="noConversion"/>
  </si>
  <si>
    <t>LOCATION  :  경기 화성</t>
    <phoneticPr fontId="8" type="noConversion"/>
  </si>
  <si>
    <t>공사명 : ㈜뷰웍스 정남공장 신축공사 中 클린룸공사</t>
    <phoneticPr fontId="8" type="noConversion"/>
  </si>
  <si>
    <t>공사명: ㈜뷰웍스 정남공장 신축공사 中 클린룸공사</t>
    <phoneticPr fontId="8" type="noConversion"/>
  </si>
  <si>
    <t>FLEXIBLE(보온)</t>
  </si>
  <si>
    <t>SUS-BAND</t>
  </si>
  <si>
    <t>SPIN-IN</t>
  </si>
  <si>
    <t>각형덕트제작설치</t>
  </si>
  <si>
    <t>(0.5T, #26)</t>
  </si>
  <si>
    <t>(0.6T, #24)</t>
  </si>
  <si>
    <t>(0.8T, #22)</t>
  </si>
  <si>
    <t>(1.0T, #20)</t>
  </si>
  <si>
    <t>(1.2T, #20)</t>
  </si>
  <si>
    <t>덕트 케이싱(칼라철판)</t>
  </si>
  <si>
    <t>0.5T</t>
  </si>
  <si>
    <t>덕트보온</t>
  </si>
  <si>
    <t>아티론 25T</t>
  </si>
  <si>
    <t>캔버스 제작설치</t>
  </si>
  <si>
    <t>3.2T</t>
  </si>
  <si>
    <t>담파핸들</t>
  </si>
  <si>
    <t>F.V.D</t>
  </si>
  <si>
    <t>2100X1100</t>
  </si>
  <si>
    <t>1700X1300</t>
  </si>
  <si>
    <t>1600X900</t>
  </si>
  <si>
    <t>1350X1000</t>
  </si>
  <si>
    <t>1300X700</t>
  </si>
  <si>
    <t>V.D</t>
  </si>
  <si>
    <t>300X300</t>
  </si>
  <si>
    <t>300X600</t>
  </si>
  <si>
    <t>400X700</t>
  </si>
  <si>
    <t>450X400</t>
  </si>
  <si>
    <t>500X700</t>
  </si>
  <si>
    <t>700X300</t>
  </si>
  <si>
    <t>700X400</t>
  </si>
  <si>
    <t>700X500</t>
  </si>
  <si>
    <t>750X500</t>
  </si>
  <si>
    <t>800X400</t>
  </si>
  <si>
    <t>800X450</t>
  </si>
  <si>
    <t>850X500</t>
  </si>
  <si>
    <t>850X700</t>
  </si>
  <si>
    <t>900X500</t>
  </si>
  <si>
    <t>1200X500</t>
  </si>
  <si>
    <t>1300X500</t>
  </si>
  <si>
    <t>1400X500</t>
  </si>
  <si>
    <t>T.V</t>
  </si>
  <si>
    <t>1500X1500</t>
  </si>
  <si>
    <t>SOUND  CHAMBER</t>
  </si>
  <si>
    <t>2000*1800*1400</t>
  </si>
  <si>
    <t>2300*2050*1600</t>
  </si>
  <si>
    <t>4550*2050*1800</t>
  </si>
  <si>
    <t>4550*2700*1800</t>
  </si>
  <si>
    <t>4600*1700*2000</t>
  </si>
  <si>
    <t>4600*2000*2400</t>
  </si>
  <si>
    <t>REGISTER(AL 도장포함)</t>
  </si>
  <si>
    <t>800X1200</t>
  </si>
  <si>
    <t>1600X2000</t>
  </si>
  <si>
    <t>800X800</t>
  </si>
  <si>
    <t>600X1300</t>
  </si>
  <si>
    <t>800X1600</t>
  </si>
  <si>
    <t>600X1100</t>
  </si>
  <si>
    <t>1600X1600</t>
  </si>
  <si>
    <t>1200X1200</t>
  </si>
  <si>
    <t>H.F.U 설치</t>
  </si>
  <si>
    <t>B.F.U 설치</t>
  </si>
  <si>
    <t>RELIEF DAMPER 설치</t>
  </si>
  <si>
    <t>자재비의 3%</t>
  </si>
  <si>
    <t>(2-1)의 계</t>
    <phoneticPr fontId="8" type="noConversion"/>
  </si>
  <si>
    <t>1. HVAC 공사</t>
    <phoneticPr fontId="8" type="noConversion"/>
  </si>
  <si>
    <t>1-1. 공조덕트공사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</si>
</sst>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2" formatCode="_-&quot;₩&quot;* #,##0_-;\-&quot;₩&quot;* #,##0_-;_-&quot;₩&quot;* &quot;-&quot;_-;_-@_-"/>
    <numFmt numFmtId="41" formatCode="_-* #,##0_-;\-* #,##0_-;_-* &quot;-&quot;_-;_-@_-"/>
    <numFmt numFmtId="43" formatCode="_-* #,##0.00_-;\-* #,##0.00_-;_-* &quot;-&quot;??_-;_-@_-"/>
    <numFmt numFmtId="176" formatCode="[DBNum4][$-412]General"/>
    <numFmt numFmtId="177" formatCode="0.0%"/>
  </numFmts>
  <fonts count="6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1"/>
      <name val="돋움"/>
      <family val="3"/>
      <charset val="129"/>
    </font>
    <font>
      <b/>
      <sz val="11"/>
      <name val="맑은 고딕"/>
      <family val="3"/>
      <charset val="129"/>
      <scheme val="major"/>
    </font>
    <font>
      <b/>
      <sz val="8"/>
      <name val="맑은 고딕"/>
      <family val="3"/>
      <charset val="129"/>
    </font>
    <font>
      <b/>
      <sz val="11"/>
      <name val="맑은 고딕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</font>
    <font>
      <b/>
      <sz val="22"/>
      <name val="HY견고딕"/>
      <family val="1"/>
      <charset val="129"/>
    </font>
    <font>
      <sz val="22"/>
      <name val="돋움"/>
      <family val="3"/>
      <charset val="129"/>
    </font>
    <font>
      <sz val="16"/>
      <name val="HY견고딕"/>
      <family val="1"/>
      <charset val="129"/>
    </font>
    <font>
      <sz val="11"/>
      <name val="바탕체"/>
      <family val="1"/>
      <charset val="129"/>
    </font>
    <font>
      <b/>
      <sz val="12"/>
      <name val="바탕"/>
      <family val="1"/>
      <charset val="129"/>
    </font>
    <font>
      <b/>
      <sz val="16"/>
      <name val="HY견고딕"/>
      <family val="1"/>
      <charset val="129"/>
    </font>
    <font>
      <sz val="11"/>
      <color indexed="18"/>
      <name val="맑은 고딕"/>
      <family val="3"/>
      <charset val="129"/>
      <scheme val="minor"/>
    </font>
    <font>
      <b/>
      <sz val="15"/>
      <color indexed="9"/>
      <name val="맑은 고딕"/>
      <family val="3"/>
      <charset val="129"/>
      <scheme val="minor"/>
    </font>
    <font>
      <sz val="18"/>
      <color indexed="18"/>
      <name val="맑은 고딕"/>
      <family val="3"/>
      <charset val="129"/>
      <scheme val="minor"/>
    </font>
    <font>
      <b/>
      <sz val="13"/>
      <name val="맑은 고딕"/>
      <family val="3"/>
      <charset val="129"/>
      <scheme val="minor"/>
    </font>
    <font>
      <b/>
      <sz val="13"/>
      <color indexed="18"/>
      <name val="맑은 고딕"/>
      <family val="3"/>
      <charset val="129"/>
      <scheme val="minor"/>
    </font>
    <font>
      <b/>
      <sz val="18"/>
      <color indexed="18"/>
      <name val="맑은 고딕"/>
      <family val="3"/>
      <charset val="129"/>
      <scheme val="minor"/>
    </font>
    <font>
      <sz val="7.5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sz val="9"/>
      <color indexed="18"/>
      <name val="맑은 고딕"/>
      <family val="3"/>
      <charset val="129"/>
      <scheme val="minor"/>
    </font>
    <font>
      <sz val="7.5"/>
      <color indexed="18"/>
      <name val="맑은 고딕"/>
      <family val="3"/>
      <charset val="129"/>
      <scheme val="minor"/>
    </font>
    <font>
      <b/>
      <sz val="9"/>
      <name val="맑은 고딕"/>
      <family val="3"/>
      <charset val="129"/>
      <scheme val="minor"/>
    </font>
    <font>
      <b/>
      <sz val="12"/>
      <color indexed="18"/>
      <name val="맑은 고딕"/>
      <family val="3"/>
      <charset val="129"/>
      <scheme val="minor"/>
    </font>
    <font>
      <sz val="10"/>
      <name val="Arial"/>
      <family val="2"/>
    </font>
    <font>
      <b/>
      <sz val="16"/>
      <name val="맑은 고딕"/>
      <family val="3"/>
      <charset val="129"/>
      <scheme val="minor"/>
    </font>
    <font>
      <b/>
      <sz val="10"/>
      <color indexed="9"/>
      <name val="맑은 고딕"/>
      <family val="3"/>
      <charset val="129"/>
      <scheme val="minor"/>
    </font>
    <font>
      <sz val="8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8.5"/>
      <name val="맑은 고딕"/>
      <family val="3"/>
      <charset val="129"/>
      <scheme val="minor"/>
    </font>
    <font>
      <sz val="7"/>
      <name val="맑은 고딕"/>
      <family val="3"/>
      <charset val="129"/>
      <scheme val="minor"/>
    </font>
    <font>
      <b/>
      <i/>
      <sz val="10"/>
      <name val="맑은 고딕"/>
      <family val="3"/>
      <charset val="129"/>
      <scheme val="minor"/>
    </font>
    <font>
      <b/>
      <sz val="8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b/>
      <sz val="14"/>
      <name val="맑은 고딕"/>
      <family val="3"/>
      <charset val="129"/>
      <scheme val="minor"/>
    </font>
    <font>
      <sz val="10"/>
      <name val="Helv"/>
      <family val="2"/>
    </font>
    <font>
      <sz val="14"/>
      <name val="맑은 고딕"/>
      <family val="3"/>
      <charset val="129"/>
      <scheme val="minor"/>
    </font>
    <font>
      <sz val="11"/>
      <color indexed="18"/>
      <name val="바탕체"/>
      <family val="1"/>
      <charset val="129"/>
    </font>
    <font>
      <sz val="18"/>
      <color indexed="18"/>
      <name val="HY견고딕"/>
      <family val="1"/>
      <charset val="129"/>
    </font>
    <font>
      <sz val="9"/>
      <color indexed="18"/>
      <name val="바탕체"/>
      <family val="1"/>
      <charset val="129"/>
    </font>
    <font>
      <sz val="9"/>
      <name val="Arial Narrow"/>
      <family val="2"/>
    </font>
    <font>
      <sz val="10"/>
      <name val="Arial Narrow"/>
      <family val="2"/>
    </font>
    <font>
      <b/>
      <sz val="10"/>
      <color indexed="62"/>
      <name val="Arial Narrow"/>
      <family val="2"/>
    </font>
    <font>
      <sz val="7"/>
      <name val="Arial Narrow"/>
      <family val="2"/>
    </font>
    <font>
      <sz val="11"/>
      <color theme="1"/>
      <name val="돋움"/>
      <family val="3"/>
      <charset val="129"/>
    </font>
    <font>
      <b/>
      <sz val="11"/>
      <color theme="1"/>
      <name val="맑은 고딕"/>
      <family val="3"/>
      <charset val="129"/>
    </font>
    <font>
      <sz val="11"/>
      <name val="맑은 고딕"/>
      <family val="3"/>
      <charset val="129"/>
    </font>
    <font>
      <sz val="11"/>
      <color theme="1"/>
      <name val="맑은 고딕"/>
      <family val="3"/>
      <charset val="129"/>
    </font>
    <font>
      <b/>
      <sz val="11"/>
      <name val="맑은 고딕"/>
      <family val="3"/>
      <charset val="129"/>
      <scheme val="minor"/>
    </font>
    <font>
      <u val="singleAccounting"/>
      <sz val="22"/>
      <color theme="1"/>
      <name val="맑은 고딕"/>
      <family val="3"/>
      <charset val="129"/>
      <scheme val="major"/>
    </font>
    <font>
      <b/>
      <sz val="10"/>
      <color indexed="62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sz val="18"/>
      <color theme="1"/>
      <name val="맑은 고딕"/>
      <family val="3"/>
      <charset val="129"/>
      <scheme val="minor"/>
    </font>
    <font>
      <sz val="9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u val="singleAccounting"/>
      <sz val="20"/>
      <color theme="1"/>
      <name val="맑은 고딕"/>
      <family val="3"/>
      <charset val="129"/>
      <scheme val="major"/>
    </font>
    <font>
      <sz val="11"/>
      <color rgb="FFFF0000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</font>
    <font>
      <sz val="20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85BE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00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5">
    <xf numFmtId="0" fontId="0" fillId="0" borderId="0">
      <alignment vertical="center"/>
    </xf>
    <xf numFmtId="41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3" fillId="0" borderId="0"/>
    <xf numFmtId="0" fontId="3" fillId="0" borderId="0"/>
    <xf numFmtId="41" fontId="3" fillId="0" borderId="0" applyFont="0" applyFill="0" applyBorder="0" applyAlignment="0" applyProtection="0"/>
    <xf numFmtId="0" fontId="28" fillId="0" borderId="0"/>
    <xf numFmtId="0" fontId="3" fillId="0" borderId="0"/>
    <xf numFmtId="0" fontId="40" fillId="0" borderId="0"/>
    <xf numFmtId="41" fontId="49" fillId="0" borderId="0" applyFont="0" applyFill="0" applyBorder="0" applyAlignment="0" applyProtection="0">
      <alignment vertical="center"/>
    </xf>
    <xf numFmtId="42" fontId="49" fillId="0" borderId="0" applyFont="0" applyFill="0" applyBorder="0" applyAlignment="0" applyProtection="0">
      <alignment vertical="center"/>
    </xf>
    <xf numFmtId="0" fontId="3" fillId="0" borderId="0"/>
    <xf numFmtId="41" fontId="3" fillId="0" borderId="0" applyFont="0" applyFill="0" applyBorder="0" applyAlignment="0" applyProtection="0">
      <alignment vertical="center"/>
    </xf>
    <xf numFmtId="42" fontId="3" fillId="0" borderId="0" applyFont="0" applyFill="0" applyBorder="0" applyAlignment="0" applyProtection="0">
      <alignment vertical="center"/>
    </xf>
    <xf numFmtId="41" fontId="3" fillId="0" borderId="0" applyFont="0" applyFill="0" applyBorder="0" applyAlignment="0" applyProtection="0"/>
  </cellStyleXfs>
  <cellXfs count="255">
    <xf numFmtId="0" fontId="0" fillId="0" borderId="0" xfId="0">
      <alignment vertical="center"/>
    </xf>
    <xf numFmtId="0" fontId="3" fillId="0" borderId="0" xfId="3"/>
    <xf numFmtId="0" fontId="4" fillId="0" borderId="0" xfId="3" applyFont="1" applyAlignment="1">
      <alignment horizontal="left" vertical="center"/>
    </xf>
    <xf numFmtId="0" fontId="5" fillId="0" borderId="0" xfId="3" applyFont="1" applyAlignment="1">
      <alignment horizontal="left" vertical="center"/>
    </xf>
    <xf numFmtId="0" fontId="4" fillId="0" borderId="0" xfId="3" applyFont="1" applyAlignment="1">
      <alignment horizontal="center" vertical="center"/>
    </xf>
    <xf numFmtId="0" fontId="4" fillId="0" borderId="0" xfId="3" applyFont="1"/>
    <xf numFmtId="0" fontId="9" fillId="0" borderId="0" xfId="3" applyFont="1"/>
    <xf numFmtId="0" fontId="4" fillId="0" borderId="0" xfId="3" applyFont="1" applyAlignment="1">
      <alignment vertical="center"/>
    </xf>
    <xf numFmtId="0" fontId="13" fillId="0" borderId="0" xfId="3" applyFont="1" applyAlignment="1">
      <alignment vertical="center"/>
    </xf>
    <xf numFmtId="0" fontId="14" fillId="0" borderId="0" xfId="3" applyFont="1" applyAlignment="1">
      <alignment horizontal="center" vertical="center"/>
    </xf>
    <xf numFmtId="0" fontId="13" fillId="0" borderId="0" xfId="3" applyFont="1" applyAlignment="1">
      <alignment horizontal="center" vertical="center"/>
    </xf>
    <xf numFmtId="0" fontId="3" fillId="0" borderId="0" xfId="3" applyAlignment="1">
      <alignment horizontal="center" vertical="center"/>
    </xf>
    <xf numFmtId="0" fontId="3" fillId="0" borderId="0" xfId="3" applyBorder="1"/>
    <xf numFmtId="0" fontId="3" fillId="0" borderId="0" xfId="3" applyFont="1" applyBorder="1" applyAlignment="1">
      <alignment horizontal="center" vertical="center"/>
    </xf>
    <xf numFmtId="0" fontId="16" fillId="0" borderId="0" xfId="4" applyFont="1" applyAlignment="1">
      <alignment vertical="center"/>
    </xf>
    <xf numFmtId="0" fontId="18" fillId="0" borderId="0" xfId="4" applyFont="1" applyAlignment="1">
      <alignment vertical="center"/>
    </xf>
    <xf numFmtId="0" fontId="16" fillId="0" borderId="0" xfId="4" applyFont="1" applyFill="1" applyAlignment="1">
      <alignment vertical="center"/>
    </xf>
    <xf numFmtId="0" fontId="20" fillId="0" borderId="7" xfId="4" applyFont="1" applyBorder="1" applyAlignment="1">
      <alignment vertical="center"/>
    </xf>
    <xf numFmtId="0" fontId="21" fillId="0" borderId="0" xfId="4" applyFont="1" applyBorder="1" applyAlignment="1">
      <alignment vertical="center"/>
    </xf>
    <xf numFmtId="0" fontId="23" fillId="0" borderId="0" xfId="4" applyFont="1" applyBorder="1" applyAlignment="1">
      <alignment vertical="center"/>
    </xf>
    <xf numFmtId="0" fontId="24" fillId="0" borderId="0" xfId="4" applyFont="1" applyAlignment="1">
      <alignment vertical="center"/>
    </xf>
    <xf numFmtId="0" fontId="24" fillId="0" borderId="0" xfId="4" applyFont="1" applyBorder="1" applyAlignment="1">
      <alignment vertical="center"/>
    </xf>
    <xf numFmtId="0" fontId="23" fillId="0" borderId="0" xfId="4" quotePrefix="1" applyFont="1" applyBorder="1" applyAlignment="1">
      <alignment vertical="center"/>
    </xf>
    <xf numFmtId="0" fontId="25" fillId="0" borderId="0" xfId="4" applyFont="1" applyBorder="1" applyAlignment="1">
      <alignment horizontal="center" vertical="center"/>
    </xf>
    <xf numFmtId="41" fontId="23" fillId="0" borderId="0" xfId="5" applyFont="1" applyBorder="1" applyAlignment="1">
      <alignment horizontal="left" vertical="center"/>
    </xf>
    <xf numFmtId="0" fontId="26" fillId="0" borderId="0" xfId="4" applyFont="1" applyBorder="1" applyAlignment="1">
      <alignment vertical="center"/>
    </xf>
    <xf numFmtId="3" fontId="29" fillId="0" borderId="0" xfId="6" applyNumberFormat="1" applyFont="1" applyBorder="1" applyAlignment="1">
      <alignment horizontal="center" vertical="center"/>
    </xf>
    <xf numFmtId="3" fontId="26" fillId="0" borderId="9" xfId="6" applyNumberFormat="1" applyFont="1" applyFill="1" applyBorder="1" applyAlignment="1">
      <alignment vertical="center"/>
    </xf>
    <xf numFmtId="0" fontId="23" fillId="0" borderId="9" xfId="6" applyFont="1" applyFill="1" applyBorder="1" applyAlignment="1">
      <alignment horizontal="center" vertical="center"/>
    </xf>
    <xf numFmtId="41" fontId="26" fillId="0" borderId="17" xfId="6" applyNumberFormat="1" applyFont="1" applyFill="1" applyBorder="1" applyAlignment="1">
      <alignment vertical="center" shrinkToFit="1"/>
    </xf>
    <xf numFmtId="41" fontId="26" fillId="0" borderId="17" xfId="5" applyNumberFormat="1" applyFont="1" applyFill="1" applyBorder="1" applyAlignment="1">
      <alignment horizontal="right" vertical="center" shrinkToFit="1"/>
    </xf>
    <xf numFmtId="41" fontId="26" fillId="0" borderId="9" xfId="5" applyNumberFormat="1" applyFont="1" applyFill="1" applyBorder="1" applyAlignment="1">
      <alignment horizontal="right" vertical="center" shrinkToFit="1"/>
    </xf>
    <xf numFmtId="41" fontId="31" fillId="0" borderId="17" xfId="6" applyNumberFormat="1" applyFont="1" applyFill="1" applyBorder="1" applyAlignment="1">
      <alignment horizontal="center" vertical="center" shrinkToFit="1"/>
    </xf>
    <xf numFmtId="3" fontId="26" fillId="0" borderId="21" xfId="6" applyNumberFormat="1" applyFont="1" applyFill="1" applyBorder="1" applyAlignment="1">
      <alignment vertical="center"/>
    </xf>
    <xf numFmtId="0" fontId="23" fillId="0" borderId="21" xfId="6" applyFont="1" applyFill="1" applyBorder="1" applyAlignment="1">
      <alignment horizontal="center" vertical="center"/>
    </xf>
    <xf numFmtId="41" fontId="26" fillId="0" borderId="21" xfId="6" applyNumberFormat="1" applyFont="1" applyFill="1" applyBorder="1" applyAlignment="1">
      <alignment vertical="center" shrinkToFit="1"/>
    </xf>
    <xf numFmtId="41" fontId="26" fillId="0" borderId="21" xfId="5" applyNumberFormat="1" applyFont="1" applyFill="1" applyBorder="1" applyAlignment="1">
      <alignment horizontal="right" vertical="center" shrinkToFit="1"/>
    </xf>
    <xf numFmtId="41" fontId="31" fillId="0" borderId="21" xfId="6" applyNumberFormat="1" applyFont="1" applyFill="1" applyBorder="1" applyAlignment="1">
      <alignment horizontal="center" vertical="center" shrinkToFit="1"/>
    </xf>
    <xf numFmtId="3" fontId="32" fillId="0" borderId="10" xfId="6" applyNumberFormat="1" applyFont="1" applyFill="1" applyBorder="1" applyAlignment="1">
      <alignment vertical="center"/>
    </xf>
    <xf numFmtId="0" fontId="33" fillId="0" borderId="10" xfId="6" applyFont="1" applyFill="1" applyBorder="1" applyAlignment="1">
      <alignment horizontal="center" vertical="center"/>
    </xf>
    <xf numFmtId="41" fontId="32" fillId="0" borderId="10" xfId="6" applyNumberFormat="1" applyFont="1" applyFill="1" applyBorder="1" applyAlignment="1">
      <alignment vertical="center" shrinkToFit="1"/>
    </xf>
    <xf numFmtId="41" fontId="32" fillId="0" borderId="10" xfId="5" applyNumberFormat="1" applyFont="1" applyFill="1" applyBorder="1" applyAlignment="1">
      <alignment horizontal="right" vertical="center" shrinkToFit="1"/>
    </xf>
    <xf numFmtId="43" fontId="31" fillId="0" borderId="10" xfId="6" applyNumberFormat="1" applyFont="1" applyFill="1" applyBorder="1" applyAlignment="1">
      <alignment horizontal="center" vertical="center" shrinkToFit="1"/>
    </xf>
    <xf numFmtId="0" fontId="23" fillId="2" borderId="14" xfId="6" applyFont="1" applyFill="1" applyBorder="1" applyAlignment="1">
      <alignment horizontal="left" vertical="center"/>
    </xf>
    <xf numFmtId="43" fontId="23" fillId="2" borderId="15" xfId="6" applyNumberFormat="1" applyFont="1" applyFill="1" applyBorder="1" applyAlignment="1">
      <alignment vertical="center"/>
    </xf>
    <xf numFmtId="0" fontId="23" fillId="2" borderId="15" xfId="6" applyFont="1" applyFill="1" applyBorder="1" applyAlignment="1">
      <alignment vertical="center"/>
    </xf>
    <xf numFmtId="0" fontId="23" fillId="2" borderId="15" xfId="6" applyFont="1" applyFill="1" applyBorder="1" applyAlignment="1">
      <alignment horizontal="left" vertical="center"/>
    </xf>
    <xf numFmtId="0" fontId="34" fillId="2" borderId="15" xfId="6" applyFont="1" applyFill="1" applyBorder="1" applyAlignment="1">
      <alignment horizontal="left" vertical="center"/>
    </xf>
    <xf numFmtId="10" fontId="34" fillId="2" borderId="15" xfId="6" applyNumberFormat="1" applyFont="1" applyFill="1" applyBorder="1" applyAlignment="1">
      <alignment horizontal="center" vertical="center"/>
    </xf>
    <xf numFmtId="3" fontId="23" fillId="2" borderId="17" xfId="6" applyNumberFormat="1" applyFont="1" applyFill="1" applyBorder="1" applyAlignment="1">
      <alignment horizontal="center" vertical="center"/>
    </xf>
    <xf numFmtId="0" fontId="23" fillId="2" borderId="17" xfId="6" applyFont="1" applyFill="1" applyBorder="1" applyAlignment="1">
      <alignment horizontal="center" vertical="center"/>
    </xf>
    <xf numFmtId="41" fontId="23" fillId="2" borderId="17" xfId="6" applyNumberFormat="1" applyFont="1" applyFill="1" applyBorder="1" applyAlignment="1">
      <alignment vertical="center" shrinkToFit="1"/>
    </xf>
    <xf numFmtId="41" fontId="23" fillId="2" borderId="17" xfId="5" applyNumberFormat="1" applyFont="1" applyFill="1" applyBorder="1" applyAlignment="1">
      <alignment horizontal="right" vertical="center" shrinkToFit="1"/>
    </xf>
    <xf numFmtId="41" fontId="23" fillId="2" borderId="17" xfId="5" applyNumberFormat="1" applyFont="1" applyFill="1" applyBorder="1" applyAlignment="1">
      <alignment vertical="center" shrinkToFit="1"/>
    </xf>
    <xf numFmtId="41" fontId="35" fillId="2" borderId="17" xfId="6" applyNumberFormat="1" applyFont="1" applyFill="1" applyBorder="1" applyAlignment="1">
      <alignment horizontal="left" vertical="center" shrinkToFit="1"/>
    </xf>
    <xf numFmtId="0" fontId="23" fillId="2" borderId="23" xfId="6" applyFont="1" applyFill="1" applyBorder="1" applyAlignment="1">
      <alignment horizontal="left" vertical="center"/>
    </xf>
    <xf numFmtId="43" fontId="23" fillId="2" borderId="24" xfId="6" applyNumberFormat="1" applyFont="1" applyFill="1" applyBorder="1" applyAlignment="1">
      <alignment vertical="center"/>
    </xf>
    <xf numFmtId="0" fontId="23" fillId="2" borderId="24" xfId="6" applyFont="1" applyFill="1" applyBorder="1" applyAlignment="1">
      <alignment vertical="center"/>
    </xf>
    <xf numFmtId="0" fontId="23" fillId="2" borderId="24" xfId="6" applyFont="1" applyFill="1" applyBorder="1" applyAlignment="1">
      <alignment horizontal="left" vertical="center"/>
    </xf>
    <xf numFmtId="0" fontId="34" fillId="2" borderId="24" xfId="6" applyFont="1" applyFill="1" applyBorder="1" applyAlignment="1">
      <alignment horizontal="left" vertical="center"/>
    </xf>
    <xf numFmtId="10" fontId="34" fillId="2" borderId="24" xfId="6" applyNumberFormat="1" applyFont="1" applyFill="1" applyBorder="1" applyAlignment="1">
      <alignment horizontal="center" vertical="center"/>
    </xf>
    <xf numFmtId="3" fontId="23" fillId="2" borderId="25" xfId="6" applyNumberFormat="1" applyFont="1" applyFill="1" applyBorder="1" applyAlignment="1">
      <alignment horizontal="center" vertical="center"/>
    </xf>
    <xf numFmtId="0" fontId="23" fillId="2" borderId="25" xfId="6" applyFont="1" applyFill="1" applyBorder="1" applyAlignment="1">
      <alignment horizontal="center" vertical="center"/>
    </xf>
    <xf numFmtId="41" fontId="23" fillId="2" borderId="25" xfId="6" applyNumberFormat="1" applyFont="1" applyFill="1" applyBorder="1" applyAlignment="1">
      <alignment vertical="center" shrinkToFit="1"/>
    </xf>
    <xf numFmtId="41" fontId="23" fillId="2" borderId="25" xfId="5" applyNumberFormat="1" applyFont="1" applyFill="1" applyBorder="1" applyAlignment="1">
      <alignment horizontal="right" vertical="center" shrinkToFit="1"/>
    </xf>
    <xf numFmtId="41" fontId="23" fillId="2" borderId="25" xfId="5" applyNumberFormat="1" applyFont="1" applyFill="1" applyBorder="1" applyAlignment="1">
      <alignment vertical="center" shrinkToFit="1"/>
    </xf>
    <xf numFmtId="41" fontId="23" fillId="2" borderId="26" xfId="5" applyNumberFormat="1" applyFont="1" applyFill="1" applyBorder="1" applyAlignment="1">
      <alignment horizontal="right" vertical="center" shrinkToFit="1"/>
    </xf>
    <xf numFmtId="41" fontId="31" fillId="2" borderId="25" xfId="6" applyNumberFormat="1" applyFont="1" applyFill="1" applyBorder="1" applyAlignment="1">
      <alignment horizontal="left" vertical="center" shrinkToFit="1"/>
    </xf>
    <xf numFmtId="0" fontId="23" fillId="2" borderId="18" xfId="6" applyFont="1" applyFill="1" applyBorder="1" applyAlignment="1">
      <alignment horizontal="left" vertical="center"/>
    </xf>
    <xf numFmtId="43" fontId="23" fillId="2" borderId="19" xfId="6" applyNumberFormat="1" applyFont="1" applyFill="1" applyBorder="1" applyAlignment="1">
      <alignment vertical="center"/>
    </xf>
    <xf numFmtId="0" fontId="23" fillId="2" borderId="19" xfId="6" applyFont="1" applyFill="1" applyBorder="1" applyAlignment="1">
      <alignment vertical="center"/>
    </xf>
    <xf numFmtId="0" fontId="23" fillId="2" borderId="19" xfId="6" applyFont="1" applyFill="1" applyBorder="1" applyAlignment="1">
      <alignment horizontal="left" vertical="center"/>
    </xf>
    <xf numFmtId="10" fontId="34" fillId="2" borderId="19" xfId="6" applyNumberFormat="1" applyFont="1" applyFill="1" applyBorder="1" applyAlignment="1">
      <alignment horizontal="center" vertical="center"/>
    </xf>
    <xf numFmtId="3" fontId="23" fillId="2" borderId="21" xfId="6" applyNumberFormat="1" applyFont="1" applyFill="1" applyBorder="1" applyAlignment="1">
      <alignment horizontal="center" vertical="center"/>
    </xf>
    <xf numFmtId="0" fontId="23" fillId="2" borderId="21" xfId="6" applyFont="1" applyFill="1" applyBorder="1" applyAlignment="1">
      <alignment horizontal="center" vertical="center"/>
    </xf>
    <xf numFmtId="41" fontId="23" fillId="2" borderId="21" xfId="6" applyNumberFormat="1" applyFont="1" applyFill="1" applyBorder="1" applyAlignment="1">
      <alignment vertical="center" shrinkToFit="1"/>
    </xf>
    <xf numFmtId="41" fontId="23" fillId="2" borderId="21" xfId="5" applyNumberFormat="1" applyFont="1" applyFill="1" applyBorder="1" applyAlignment="1">
      <alignment horizontal="right" vertical="center" shrinkToFit="1"/>
    </xf>
    <xf numFmtId="41" fontId="23" fillId="2" borderId="21" xfId="5" applyNumberFormat="1" applyFont="1" applyFill="1" applyBorder="1" applyAlignment="1">
      <alignment vertical="center" shrinkToFit="1"/>
    </xf>
    <xf numFmtId="41" fontId="31" fillId="2" borderId="21" xfId="6" applyNumberFormat="1" applyFont="1" applyFill="1" applyBorder="1" applyAlignment="1">
      <alignment horizontal="left" vertical="center" shrinkToFit="1"/>
    </xf>
    <xf numFmtId="10" fontId="34" fillId="2" borderId="19" xfId="6" applyNumberFormat="1" applyFont="1" applyFill="1" applyBorder="1" applyAlignment="1">
      <alignment horizontal="right" vertical="center"/>
    </xf>
    <xf numFmtId="9" fontId="31" fillId="2" borderId="21" xfId="2" applyNumberFormat="1" applyFont="1" applyFill="1" applyBorder="1" applyAlignment="1">
      <alignment horizontal="left" vertical="center" shrinkToFit="1"/>
    </xf>
    <xf numFmtId="41" fontId="31" fillId="0" borderId="21" xfId="6" applyNumberFormat="1" applyFont="1" applyFill="1" applyBorder="1" applyAlignment="1">
      <alignment horizontal="left" vertical="center" shrinkToFit="1"/>
    </xf>
    <xf numFmtId="3" fontId="36" fillId="0" borderId="10" xfId="6" applyNumberFormat="1" applyFont="1" applyFill="1" applyBorder="1" applyAlignment="1">
      <alignment horizontal="center" vertical="center"/>
    </xf>
    <xf numFmtId="10" fontId="31" fillId="0" borderId="10" xfId="2" applyNumberFormat="1" applyFont="1" applyFill="1" applyBorder="1" applyAlignment="1">
      <alignment horizontal="center" vertical="center" shrinkToFit="1"/>
    </xf>
    <xf numFmtId="3" fontId="32" fillId="0" borderId="10" xfId="6" applyNumberFormat="1" applyFont="1" applyFill="1" applyBorder="1" applyAlignment="1">
      <alignment horizontal="center" vertical="center"/>
    </xf>
    <xf numFmtId="0" fontId="32" fillId="0" borderId="10" xfId="6" applyFont="1" applyFill="1" applyBorder="1" applyAlignment="1">
      <alignment horizontal="center" vertical="center"/>
    </xf>
    <xf numFmtId="41" fontId="32" fillId="0" borderId="10" xfId="6" applyNumberFormat="1" applyFont="1" applyFill="1" applyBorder="1" applyAlignment="1">
      <alignment horizontal="right" vertical="center" shrinkToFit="1"/>
    </xf>
    <xf numFmtId="41" fontId="37" fillId="0" borderId="10" xfId="6" applyNumberFormat="1" applyFont="1" applyFill="1" applyBorder="1" applyAlignment="1">
      <alignment horizontal="center" vertical="center" shrinkToFit="1"/>
    </xf>
    <xf numFmtId="3" fontId="31" fillId="0" borderId="1" xfId="6" applyNumberFormat="1" applyFont="1" applyFill="1" applyBorder="1" applyAlignment="1">
      <alignment vertical="center"/>
    </xf>
    <xf numFmtId="0" fontId="38" fillId="0" borderId="2" xfId="7" applyFont="1" applyBorder="1" applyAlignment="1">
      <alignment vertical="center"/>
    </xf>
    <xf numFmtId="3" fontId="23" fillId="0" borderId="2" xfId="6" applyNumberFormat="1" applyFont="1" applyFill="1" applyBorder="1" applyAlignment="1">
      <alignment vertical="center"/>
    </xf>
    <xf numFmtId="0" fontId="23" fillId="0" borderId="2" xfId="6" applyFont="1" applyFill="1" applyBorder="1" applyAlignment="1">
      <alignment horizontal="center" vertical="center"/>
    </xf>
    <xf numFmtId="3" fontId="32" fillId="0" borderId="2" xfId="6" applyNumberFormat="1" applyFont="1" applyFill="1" applyBorder="1" applyAlignment="1">
      <alignment vertical="center"/>
    </xf>
    <xf numFmtId="0" fontId="38" fillId="0" borderId="2" xfId="7" applyFont="1" applyFill="1" applyBorder="1" applyAlignment="1">
      <alignment horizontal="center" vertical="center"/>
    </xf>
    <xf numFmtId="41" fontId="32" fillId="0" borderId="2" xfId="5" applyFont="1" applyFill="1" applyBorder="1" applyAlignment="1">
      <alignment vertical="center"/>
    </xf>
    <xf numFmtId="177" fontId="33" fillId="0" borderId="3" xfId="6" applyNumberFormat="1" applyFont="1" applyFill="1" applyBorder="1" applyAlignment="1">
      <alignment horizontal="center" vertical="center"/>
    </xf>
    <xf numFmtId="3" fontId="31" fillId="0" borderId="4" xfId="6" applyNumberFormat="1" applyFont="1" applyFill="1" applyBorder="1" applyAlignment="1">
      <alignment vertical="center"/>
    </xf>
    <xf numFmtId="0" fontId="38" fillId="0" borderId="0" xfId="7" applyFont="1" applyBorder="1" applyAlignment="1">
      <alignment vertical="center"/>
    </xf>
    <xf numFmtId="3" fontId="23" fillId="0" borderId="0" xfId="6" applyNumberFormat="1" applyFont="1" applyFill="1" applyBorder="1" applyAlignment="1">
      <alignment vertical="center"/>
    </xf>
    <xf numFmtId="0" fontId="23" fillId="0" borderId="0" xfId="6" applyFont="1" applyFill="1" applyBorder="1" applyAlignment="1">
      <alignment horizontal="center" vertical="center"/>
    </xf>
    <xf numFmtId="3" fontId="32" fillId="0" borderId="0" xfId="6" applyNumberFormat="1" applyFont="1" applyFill="1" applyBorder="1" applyAlignment="1">
      <alignment vertical="center"/>
    </xf>
    <xf numFmtId="41" fontId="32" fillId="0" borderId="0" xfId="5" applyFont="1" applyFill="1" applyBorder="1" applyAlignment="1">
      <alignment vertical="center"/>
    </xf>
    <xf numFmtId="177" fontId="33" fillId="0" borderId="5" xfId="6" applyNumberFormat="1" applyFont="1" applyFill="1" applyBorder="1" applyAlignment="1">
      <alignment horizontal="center" vertical="center"/>
    </xf>
    <xf numFmtId="3" fontId="23" fillId="0" borderId="6" xfId="6" applyNumberFormat="1" applyFont="1" applyFill="1" applyBorder="1" applyAlignment="1">
      <alignment vertical="center"/>
    </xf>
    <xf numFmtId="0" fontId="38" fillId="0" borderId="7" xfId="7" applyFont="1" applyBorder="1" applyAlignment="1">
      <alignment vertical="center"/>
    </xf>
    <xf numFmtId="3" fontId="23" fillId="0" borderId="7" xfId="6" applyNumberFormat="1" applyFont="1" applyFill="1" applyBorder="1" applyAlignment="1">
      <alignment vertical="center"/>
    </xf>
    <xf numFmtId="0" fontId="23" fillId="0" borderId="7" xfId="6" applyFont="1" applyFill="1" applyBorder="1" applyAlignment="1">
      <alignment horizontal="center" vertical="center"/>
    </xf>
    <xf numFmtId="3" fontId="32" fillId="0" borderId="7" xfId="6" applyNumberFormat="1" applyFont="1" applyFill="1" applyBorder="1" applyAlignment="1">
      <alignment vertical="center"/>
    </xf>
    <xf numFmtId="41" fontId="32" fillId="0" borderId="7" xfId="5" applyFont="1" applyFill="1" applyBorder="1" applyAlignment="1">
      <alignment vertical="center"/>
    </xf>
    <xf numFmtId="177" fontId="33" fillId="0" borderId="8" xfId="6" applyNumberFormat="1" applyFont="1" applyFill="1" applyBorder="1" applyAlignment="1">
      <alignment horizontal="center" vertical="center"/>
    </xf>
    <xf numFmtId="0" fontId="42" fillId="0" borderId="0" xfId="4" applyFont="1" applyAlignment="1">
      <alignment vertical="center"/>
    </xf>
    <xf numFmtId="0" fontId="43" fillId="0" borderId="0" xfId="4" applyFont="1" applyAlignment="1">
      <alignment vertical="center"/>
    </xf>
    <xf numFmtId="0" fontId="44" fillId="0" borderId="0" xfId="4" applyFont="1" applyAlignment="1">
      <alignment vertical="center"/>
    </xf>
    <xf numFmtId="0" fontId="45" fillId="0" borderId="0" xfId="6" applyFont="1" applyAlignment="1">
      <alignment vertical="center"/>
    </xf>
    <xf numFmtId="0" fontId="46" fillId="0" borderId="0" xfId="6" applyFont="1" applyAlignment="1">
      <alignment vertical="center"/>
    </xf>
    <xf numFmtId="0" fontId="46" fillId="2" borderId="0" xfId="6" applyFont="1" applyFill="1" applyAlignment="1">
      <alignment vertical="center"/>
    </xf>
    <xf numFmtId="0" fontId="47" fillId="0" borderId="0" xfId="6" applyFont="1" applyAlignment="1">
      <alignment vertical="center"/>
    </xf>
    <xf numFmtId="0" fontId="46" fillId="0" borderId="0" xfId="6" applyFont="1" applyFill="1" applyAlignment="1">
      <alignment vertical="center"/>
    </xf>
    <xf numFmtId="3" fontId="45" fillId="0" borderId="0" xfId="6" applyNumberFormat="1" applyFont="1" applyAlignment="1">
      <alignment vertical="center"/>
    </xf>
    <xf numFmtId="0" fontId="45" fillId="0" borderId="0" xfId="6" applyFont="1" applyAlignment="1">
      <alignment horizontal="center" vertical="center"/>
    </xf>
    <xf numFmtId="0" fontId="48" fillId="0" borderId="0" xfId="6" applyFont="1" applyAlignment="1">
      <alignment horizontal="center" vertical="center"/>
    </xf>
    <xf numFmtId="41" fontId="50" fillId="0" borderId="7" xfId="10" quotePrefix="1" applyNumberFormat="1" applyFont="1" applyBorder="1" applyAlignment="1">
      <alignment horizontal="center" vertical="center"/>
    </xf>
    <xf numFmtId="41" fontId="50" fillId="0" borderId="7" xfId="10" quotePrefix="1" applyNumberFormat="1" applyFont="1" applyBorder="1" applyAlignment="1">
      <alignment vertical="center"/>
    </xf>
    <xf numFmtId="41" fontId="50" fillId="0" borderId="7" xfId="10" applyNumberFormat="1" applyFont="1" applyBorder="1" applyAlignment="1">
      <alignment vertical="center"/>
    </xf>
    <xf numFmtId="41" fontId="51" fillId="0" borderId="7" xfId="9" applyFont="1" applyBorder="1" applyAlignment="1">
      <alignment horizontal="right" vertical="center"/>
    </xf>
    <xf numFmtId="0" fontId="51" fillId="0" borderId="0" xfId="0" applyFont="1">
      <alignment vertical="center"/>
    </xf>
    <xf numFmtId="41" fontId="52" fillId="3" borderId="10" xfId="10" applyNumberFormat="1" applyFont="1" applyFill="1" applyBorder="1" applyAlignment="1">
      <alignment horizontal="center" vertical="center" shrinkToFit="1"/>
    </xf>
    <xf numFmtId="41" fontId="53" fillId="0" borderId="10" xfId="1" applyNumberFormat="1" applyFont="1" applyFill="1" applyBorder="1" applyAlignment="1">
      <alignment horizontal="left" vertical="center"/>
    </xf>
    <xf numFmtId="41" fontId="53" fillId="0" borderId="10" xfId="1" applyNumberFormat="1" applyFont="1" applyFill="1" applyBorder="1" applyAlignment="1">
      <alignment horizontal="center" vertical="center"/>
    </xf>
    <xf numFmtId="41" fontId="38" fillId="0" borderId="10" xfId="1" applyNumberFormat="1" applyFont="1" applyFill="1" applyBorder="1" applyAlignment="1">
      <alignment horizontal="center" vertical="center"/>
    </xf>
    <xf numFmtId="41" fontId="53" fillId="0" borderId="10" xfId="1" applyNumberFormat="1" applyFont="1" applyFill="1" applyBorder="1" applyAlignment="1">
      <alignment vertical="center" shrinkToFit="1"/>
    </xf>
    <xf numFmtId="41" fontId="50" fillId="0" borderId="10" xfId="10" applyNumberFormat="1" applyFont="1" applyFill="1" applyBorder="1" applyAlignment="1">
      <alignment vertical="center" shrinkToFit="1"/>
    </xf>
    <xf numFmtId="0" fontId="7" fillId="0" borderId="0" xfId="0" applyFont="1" applyFill="1">
      <alignment vertical="center"/>
    </xf>
    <xf numFmtId="41" fontId="52" fillId="0" borderId="10" xfId="10" applyNumberFormat="1" applyFont="1" applyFill="1" applyBorder="1" applyAlignment="1">
      <alignment vertical="center" shrinkToFit="1"/>
    </xf>
    <xf numFmtId="41" fontId="38" fillId="0" borderId="10" xfId="1" applyNumberFormat="1" applyFont="1" applyFill="1" applyBorder="1" applyAlignment="1">
      <alignment vertical="center" shrinkToFit="1"/>
    </xf>
    <xf numFmtId="41" fontId="52" fillId="0" borderId="10" xfId="10" applyNumberFormat="1" applyFont="1" applyFill="1" applyBorder="1" applyAlignment="1">
      <alignment horizontal="center" vertical="center" shrinkToFit="1"/>
    </xf>
    <xf numFmtId="0" fontId="51" fillId="0" borderId="0" xfId="0" applyFont="1" applyFill="1">
      <alignment vertical="center"/>
    </xf>
    <xf numFmtId="41" fontId="50" fillId="0" borderId="0" xfId="10" applyNumberFormat="1" applyFont="1">
      <alignment vertical="center"/>
    </xf>
    <xf numFmtId="41" fontId="50" fillId="0" borderId="0" xfId="10" applyNumberFormat="1" applyFont="1" applyAlignment="1">
      <alignment horizontal="center" vertical="center"/>
    </xf>
    <xf numFmtId="41" fontId="52" fillId="0" borderId="0" xfId="10" applyNumberFormat="1" applyFont="1">
      <alignment vertical="center"/>
    </xf>
    <xf numFmtId="41" fontId="52" fillId="0" borderId="0" xfId="10" applyNumberFormat="1" applyFont="1" applyAlignment="1">
      <alignment horizontal="center" vertical="center"/>
    </xf>
    <xf numFmtId="41" fontId="50" fillId="0" borderId="10" xfId="10" applyNumberFormat="1" applyFont="1" applyFill="1" applyBorder="1" applyAlignment="1">
      <alignment horizontal="center" vertical="center" shrinkToFit="1"/>
    </xf>
    <xf numFmtId="0" fontId="16" fillId="4" borderId="1" xfId="4" applyFont="1" applyFill="1" applyBorder="1" applyAlignment="1">
      <alignment vertical="center"/>
    </xf>
    <xf numFmtId="0" fontId="16" fillId="4" borderId="2" xfId="4" applyFont="1" applyFill="1" applyBorder="1" applyAlignment="1">
      <alignment vertical="center"/>
    </xf>
    <xf numFmtId="0" fontId="16" fillId="4" borderId="3" xfId="4" applyFont="1" applyFill="1" applyBorder="1" applyAlignment="1">
      <alignment vertical="center"/>
    </xf>
    <xf numFmtId="0" fontId="16" fillId="4" borderId="6" xfId="4" applyFont="1" applyFill="1" applyBorder="1" applyAlignment="1">
      <alignment vertical="center"/>
    </xf>
    <xf numFmtId="0" fontId="16" fillId="4" borderId="7" xfId="4" applyFont="1" applyFill="1" applyBorder="1" applyAlignment="1">
      <alignment vertical="center"/>
    </xf>
    <xf numFmtId="0" fontId="16" fillId="4" borderId="8" xfId="4" applyFont="1" applyFill="1" applyBorder="1" applyAlignment="1">
      <alignment vertical="center"/>
    </xf>
    <xf numFmtId="0" fontId="30" fillId="4" borderId="10" xfId="6" applyFont="1" applyFill="1" applyBorder="1" applyAlignment="1">
      <alignment horizontal="center" vertical="center"/>
    </xf>
    <xf numFmtId="10" fontId="34" fillId="2" borderId="19" xfId="2" applyNumberFormat="1" applyFont="1" applyFill="1" applyBorder="1" applyAlignment="1">
      <alignment horizontal="center" vertical="center"/>
    </xf>
    <xf numFmtId="0" fontId="16" fillId="0" borderId="0" xfId="4" applyFont="1" applyAlignment="1">
      <alignment horizontal="center" vertical="center"/>
    </xf>
    <xf numFmtId="0" fontId="18" fillId="0" borderId="0" xfId="4" applyFont="1" applyAlignment="1">
      <alignment horizontal="center" vertical="center"/>
    </xf>
    <xf numFmtId="0" fontId="24" fillId="0" borderId="0" xfId="4" applyFont="1" applyAlignment="1">
      <alignment horizontal="center" vertical="center"/>
    </xf>
    <xf numFmtId="0" fontId="23" fillId="0" borderId="0" xfId="6" applyFont="1" applyAlignment="1">
      <alignment horizontal="center" vertical="center"/>
    </xf>
    <xf numFmtId="0" fontId="33" fillId="0" borderId="0" xfId="6" applyFont="1" applyAlignment="1">
      <alignment horizontal="center" vertical="center"/>
    </xf>
    <xf numFmtId="0" fontId="33" fillId="2" borderId="0" xfId="6" applyFont="1" applyFill="1" applyAlignment="1">
      <alignment horizontal="center" vertical="center"/>
    </xf>
    <xf numFmtId="0" fontId="55" fillId="0" borderId="0" xfId="6" applyFont="1" applyAlignment="1">
      <alignment horizontal="center" vertical="center"/>
    </xf>
    <xf numFmtId="0" fontId="33" fillId="0" borderId="0" xfId="6" applyFont="1" applyFill="1" applyAlignment="1">
      <alignment horizontal="center" vertical="center"/>
    </xf>
    <xf numFmtId="0" fontId="56" fillId="0" borderId="0" xfId="4" applyFont="1" applyAlignment="1">
      <alignment horizontal="center" vertical="center"/>
    </xf>
    <xf numFmtId="0" fontId="57" fillId="0" borderId="0" xfId="4" applyFont="1" applyAlignment="1">
      <alignment horizontal="center" vertical="center"/>
    </xf>
    <xf numFmtId="0" fontId="58" fillId="0" borderId="0" xfId="4" applyFont="1" applyAlignment="1">
      <alignment horizontal="center" vertical="center"/>
    </xf>
    <xf numFmtId="0" fontId="58" fillId="0" borderId="10" xfId="4" applyFont="1" applyBorder="1" applyAlignment="1">
      <alignment horizontal="center" vertical="center"/>
    </xf>
    <xf numFmtId="0" fontId="58" fillId="0" borderId="0" xfId="6" applyFont="1" applyAlignment="1">
      <alignment horizontal="center" vertical="center"/>
    </xf>
    <xf numFmtId="0" fontId="59" fillId="0" borderId="0" xfId="6" applyFont="1" applyAlignment="1">
      <alignment horizontal="center" vertical="center"/>
    </xf>
    <xf numFmtId="0" fontId="59" fillId="2" borderId="0" xfId="6" applyFont="1" applyFill="1" applyAlignment="1">
      <alignment horizontal="center" vertical="center"/>
    </xf>
    <xf numFmtId="0" fontId="60" fillId="0" borderId="0" xfId="6" applyFont="1" applyAlignment="1">
      <alignment horizontal="center" vertical="center"/>
    </xf>
    <xf numFmtId="0" fontId="59" fillId="0" borderId="0" xfId="6" applyFont="1" applyFill="1" applyAlignment="1">
      <alignment horizontal="center" vertical="center"/>
    </xf>
    <xf numFmtId="41" fontId="54" fillId="0" borderId="0" xfId="10" applyNumberFormat="1" applyFont="1" applyAlignment="1"/>
    <xf numFmtId="0" fontId="58" fillId="0" borderId="10" xfId="6" applyFont="1" applyBorder="1" applyAlignment="1">
      <alignment horizontal="center" vertical="center"/>
    </xf>
    <xf numFmtId="0" fontId="7" fillId="6" borderId="0" xfId="0" applyFont="1" applyFill="1">
      <alignment vertical="center"/>
    </xf>
    <xf numFmtId="41" fontId="53" fillId="4" borderId="10" xfId="1" applyNumberFormat="1" applyFont="1" applyFill="1" applyBorder="1" applyAlignment="1">
      <alignment horizontal="center" vertical="center"/>
    </xf>
    <xf numFmtId="41" fontId="7" fillId="4" borderId="10" xfId="10" applyNumberFormat="1" applyFont="1" applyFill="1" applyBorder="1" applyAlignment="1">
      <alignment vertical="center" shrinkToFit="1"/>
    </xf>
    <xf numFmtId="41" fontId="53" fillId="4" borderId="10" xfId="1" applyNumberFormat="1" applyFont="1" applyFill="1" applyBorder="1" applyAlignment="1">
      <alignment vertical="center" shrinkToFit="1"/>
    </xf>
    <xf numFmtId="41" fontId="7" fillId="4" borderId="10" xfId="10" applyNumberFormat="1" applyFont="1" applyFill="1" applyBorder="1" applyAlignment="1">
      <alignment horizontal="center" vertical="center" shrinkToFit="1"/>
    </xf>
    <xf numFmtId="41" fontId="47" fillId="0" borderId="0" xfId="6" applyNumberFormat="1" applyFont="1" applyAlignment="1">
      <alignment vertical="center"/>
    </xf>
    <xf numFmtId="41" fontId="38" fillId="0" borderId="10" xfId="1" applyNumberFormat="1" applyFont="1" applyFill="1" applyBorder="1" applyAlignment="1">
      <alignment horizontal="left" vertical="center"/>
    </xf>
    <xf numFmtId="41" fontId="64" fillId="0" borderId="7" xfId="9" applyFont="1" applyBorder="1" applyAlignment="1">
      <alignment vertical="center"/>
    </xf>
    <xf numFmtId="41" fontId="33" fillId="0" borderId="0" xfId="6" applyNumberFormat="1" applyFont="1" applyAlignment="1">
      <alignment horizontal="center" vertical="center"/>
    </xf>
    <xf numFmtId="41" fontId="38" fillId="0" borderId="0" xfId="1" applyFont="1" applyFill="1" applyBorder="1">
      <alignment vertical="center"/>
    </xf>
    <xf numFmtId="41" fontId="56" fillId="0" borderId="0" xfId="1" applyFont="1" applyBorder="1" applyAlignment="1">
      <alignment vertical="center" shrinkToFit="1"/>
    </xf>
    <xf numFmtId="41" fontId="56" fillId="0" borderId="0" xfId="1" applyFont="1" applyBorder="1" applyAlignment="1">
      <alignment horizontal="center" vertical="center"/>
    </xf>
    <xf numFmtId="41" fontId="56" fillId="0" borderId="0" xfId="1" applyFont="1" applyBorder="1">
      <alignment vertical="center"/>
    </xf>
    <xf numFmtId="41" fontId="38" fillId="0" borderId="0" xfId="1" applyFont="1" applyBorder="1">
      <alignment vertical="center"/>
    </xf>
    <xf numFmtId="41" fontId="57" fillId="0" borderId="0" xfId="1" applyFont="1" applyBorder="1" applyAlignment="1">
      <alignment vertical="center" shrinkToFit="1"/>
    </xf>
    <xf numFmtId="41" fontId="56" fillId="3" borderId="10" xfId="1" applyFont="1" applyFill="1" applyBorder="1" applyAlignment="1">
      <alignment horizontal="center" vertical="center" shrinkToFit="1"/>
    </xf>
    <xf numFmtId="41" fontId="53" fillId="0" borderId="10" xfId="1" applyFont="1" applyFill="1" applyBorder="1" applyAlignment="1">
      <alignment horizontal="left" vertical="center" indent="1" shrinkToFit="1"/>
    </xf>
    <xf numFmtId="41" fontId="38" fillId="0" borderId="10" xfId="1" applyFont="1" applyFill="1" applyBorder="1" applyAlignment="1">
      <alignment horizontal="center" vertical="center"/>
    </xf>
    <xf numFmtId="41" fontId="56" fillId="0" borderId="10" xfId="1" applyFont="1" applyFill="1" applyBorder="1" applyAlignment="1">
      <alignment vertical="center" shrinkToFit="1"/>
    </xf>
    <xf numFmtId="41" fontId="38" fillId="0" borderId="10" xfId="1" applyFont="1" applyFill="1" applyBorder="1" applyAlignment="1">
      <alignment vertical="center" shrinkToFit="1"/>
    </xf>
    <xf numFmtId="41" fontId="56" fillId="0" borderId="10" xfId="1" applyFont="1" applyFill="1" applyBorder="1" applyAlignment="1">
      <alignment horizontal="center" vertical="center" shrinkToFit="1"/>
    </xf>
    <xf numFmtId="41" fontId="53" fillId="0" borderId="10" xfId="1" applyFont="1" applyFill="1" applyBorder="1" applyAlignment="1">
      <alignment horizontal="left" vertical="center" shrinkToFit="1"/>
    </xf>
    <xf numFmtId="41" fontId="38" fillId="0" borderId="10" xfId="1" applyFont="1" applyFill="1" applyBorder="1" applyAlignment="1">
      <alignment horizontal="left" vertical="center" shrinkToFit="1"/>
    </xf>
    <xf numFmtId="41" fontId="62" fillId="0" borderId="10" xfId="1" applyFont="1" applyFill="1" applyBorder="1" applyAlignment="1">
      <alignment horizontal="center" vertical="center" shrinkToFit="1"/>
    </xf>
    <xf numFmtId="41" fontId="53" fillId="5" borderId="10" xfId="1" applyFont="1" applyFill="1" applyBorder="1" applyAlignment="1">
      <alignment horizontal="center" vertical="center" shrinkToFit="1"/>
    </xf>
    <xf numFmtId="41" fontId="53" fillId="5" borderId="10" xfId="1" applyFont="1" applyFill="1" applyBorder="1" applyAlignment="1">
      <alignment horizontal="center" vertical="center"/>
    </xf>
    <xf numFmtId="41" fontId="63" fillId="5" borderId="10" xfId="1" applyFont="1" applyFill="1" applyBorder="1" applyAlignment="1">
      <alignment vertical="center" shrinkToFit="1"/>
    </xf>
    <xf numFmtId="41" fontId="53" fillId="5" borderId="10" xfId="1" applyFont="1" applyFill="1" applyBorder="1" applyAlignment="1">
      <alignment vertical="center" shrinkToFit="1"/>
    </xf>
    <xf numFmtId="41" fontId="63" fillId="5" borderId="10" xfId="1" applyFont="1" applyFill="1" applyBorder="1" applyAlignment="1">
      <alignment horizontal="center" vertical="center" shrinkToFit="1"/>
    </xf>
    <xf numFmtId="41" fontId="53" fillId="5" borderId="0" xfId="1" applyFont="1" applyFill="1" applyBorder="1">
      <alignment vertical="center"/>
    </xf>
    <xf numFmtId="41" fontId="62" fillId="0" borderId="10" xfId="1" applyFont="1" applyFill="1" applyBorder="1" applyAlignment="1">
      <alignment vertical="center" shrinkToFit="1"/>
    </xf>
    <xf numFmtId="41" fontId="38" fillId="0" borderId="10" xfId="1" applyFont="1" applyBorder="1" applyAlignment="1">
      <alignment vertical="center"/>
    </xf>
    <xf numFmtId="41" fontId="38" fillId="0" borderId="10" xfId="1" applyFont="1" applyBorder="1" applyAlignment="1">
      <alignment horizontal="center" vertical="center"/>
    </xf>
    <xf numFmtId="41" fontId="38" fillId="0" borderId="10" xfId="1" applyFont="1" applyFill="1" applyBorder="1" applyAlignment="1">
      <alignment vertical="center"/>
    </xf>
    <xf numFmtId="41" fontId="38" fillId="0" borderId="0" xfId="1" applyFont="1" applyBorder="1" applyAlignment="1">
      <alignment vertical="center"/>
    </xf>
    <xf numFmtId="0" fontId="10" fillId="0" borderId="0" xfId="3" applyFont="1" applyAlignment="1">
      <alignment horizontal="center" vertical="center"/>
    </xf>
    <xf numFmtId="0" fontId="11" fillId="0" borderId="0" xfId="3" applyFont="1" applyAlignment="1">
      <alignment horizontal="center" vertical="center"/>
    </xf>
    <xf numFmtId="0" fontId="12" fillId="0" borderId="0" xfId="3" applyFont="1" applyAlignment="1">
      <alignment horizontal="center" vertical="center"/>
    </xf>
    <xf numFmtId="14" fontId="15" fillId="0" borderId="0" xfId="3" applyNumberFormat="1" applyFont="1" applyAlignment="1">
      <alignment horizontal="center" vertical="center"/>
    </xf>
    <xf numFmtId="0" fontId="22" fillId="0" borderId="9" xfId="4" applyFont="1" applyBorder="1" applyAlignment="1">
      <alignment horizontal="center" vertical="center"/>
    </xf>
    <xf numFmtId="41" fontId="23" fillId="0" borderId="10" xfId="5" applyFont="1" applyBorder="1" applyAlignment="1">
      <alignment horizontal="center" vertical="center"/>
    </xf>
    <xf numFmtId="0" fontId="22" fillId="0" borderId="11" xfId="4" applyFont="1" applyBorder="1" applyAlignment="1">
      <alignment horizontal="center" vertical="center"/>
    </xf>
    <xf numFmtId="0" fontId="17" fillId="4" borderId="4" xfId="4" applyFont="1" applyFill="1" applyBorder="1" applyAlignment="1">
      <alignment horizontal="center" vertical="center"/>
    </xf>
    <xf numFmtId="0" fontId="17" fillId="4" borderId="0" xfId="4" applyFont="1" applyFill="1" applyBorder="1" applyAlignment="1">
      <alignment horizontal="center" vertical="center"/>
    </xf>
    <xf numFmtId="0" fontId="17" fillId="4" borderId="5" xfId="4" applyFont="1" applyFill="1" applyBorder="1" applyAlignment="1">
      <alignment horizontal="center" vertical="center"/>
    </xf>
    <xf numFmtId="0" fontId="19" fillId="0" borderId="7" xfId="4" applyFont="1" applyBorder="1" applyAlignment="1">
      <alignment horizontal="center" vertical="center"/>
    </xf>
    <xf numFmtId="0" fontId="22" fillId="0" borderId="9" xfId="4" applyFont="1" applyBorder="1" applyAlignment="1">
      <alignment horizontal="center"/>
    </xf>
    <xf numFmtId="0" fontId="22" fillId="0" borderId="1" xfId="4" applyFont="1" applyBorder="1" applyAlignment="1">
      <alignment horizontal="center" vertical="center"/>
    </xf>
    <xf numFmtId="0" fontId="22" fillId="0" borderId="3" xfId="4" applyFont="1" applyBorder="1" applyAlignment="1">
      <alignment horizontal="center" vertical="center"/>
    </xf>
    <xf numFmtId="41" fontId="23" fillId="0" borderId="10" xfId="5" applyFont="1" applyFill="1" applyBorder="1" applyAlignment="1">
      <alignment horizontal="center" vertical="center"/>
    </xf>
    <xf numFmtId="0" fontId="22" fillId="0" borderId="6" xfId="4" applyFont="1" applyBorder="1" applyAlignment="1">
      <alignment horizontal="center" vertical="center"/>
    </xf>
    <xf numFmtId="0" fontId="22" fillId="0" borderId="8" xfId="4" applyFont="1" applyBorder="1" applyAlignment="1">
      <alignment horizontal="center" vertical="center"/>
    </xf>
    <xf numFmtId="31" fontId="23" fillId="0" borderId="10" xfId="5" applyNumberFormat="1" applyFont="1" applyBorder="1" applyAlignment="1">
      <alignment horizontal="center" vertical="center"/>
    </xf>
    <xf numFmtId="0" fontId="22" fillId="0" borderId="1" xfId="4" applyFont="1" applyBorder="1" applyAlignment="1">
      <alignment horizontal="center" vertical="center" wrapText="1"/>
    </xf>
    <xf numFmtId="0" fontId="22" fillId="0" borderId="3" xfId="4" applyFont="1" applyBorder="1" applyAlignment="1">
      <alignment horizontal="center" vertical="center" wrapText="1"/>
    </xf>
    <xf numFmtId="0" fontId="22" fillId="0" borderId="4" xfId="4" applyFont="1" applyBorder="1" applyAlignment="1">
      <alignment horizontal="center" vertical="center" wrapText="1"/>
    </xf>
    <xf numFmtId="0" fontId="22" fillId="0" borderId="5" xfId="4" applyFont="1" applyBorder="1" applyAlignment="1">
      <alignment horizontal="center" vertical="center" wrapText="1"/>
    </xf>
    <xf numFmtId="0" fontId="22" fillId="0" borderId="6" xfId="4" applyFont="1" applyBorder="1" applyAlignment="1">
      <alignment horizontal="center" vertical="center" wrapText="1"/>
    </xf>
    <xf numFmtId="0" fontId="22" fillId="0" borderId="8" xfId="4" applyFont="1" applyBorder="1" applyAlignment="1">
      <alignment horizontal="center" vertical="center" wrapText="1"/>
    </xf>
    <xf numFmtId="41" fontId="23" fillId="0" borderId="10" xfId="5" applyFont="1" applyBorder="1" applyAlignment="1">
      <alignment horizontal="center" vertical="center" shrinkToFit="1"/>
    </xf>
    <xf numFmtId="176" fontId="26" fillId="0" borderId="9" xfId="4" applyNumberFormat="1" applyFont="1" applyBorder="1" applyAlignment="1">
      <alignment horizontal="center" vertical="center" shrinkToFit="1"/>
    </xf>
    <xf numFmtId="176" fontId="26" fillId="0" borderId="11" xfId="4" applyNumberFormat="1" applyFont="1" applyBorder="1" applyAlignment="1">
      <alignment horizontal="center" vertical="center" shrinkToFit="1"/>
    </xf>
    <xf numFmtId="0" fontId="27" fillId="0" borderId="0" xfId="4" applyFont="1" applyAlignment="1">
      <alignment horizontal="center" vertical="center"/>
    </xf>
    <xf numFmtId="0" fontId="27" fillId="0" borderId="5" xfId="4" applyFont="1" applyBorder="1" applyAlignment="1">
      <alignment horizontal="center" vertical="center"/>
    </xf>
    <xf numFmtId="0" fontId="32" fillId="0" borderId="10" xfId="6" applyFont="1" applyFill="1" applyBorder="1" applyAlignment="1">
      <alignment horizontal="center" vertical="center"/>
    </xf>
    <xf numFmtId="0" fontId="26" fillId="0" borderId="10" xfId="6" applyFont="1" applyFill="1" applyBorder="1" applyAlignment="1">
      <alignment horizontal="center" vertical="center"/>
    </xf>
    <xf numFmtId="41" fontId="39" fillId="0" borderId="0" xfId="5" applyFont="1" applyFill="1" applyBorder="1" applyAlignment="1">
      <alignment horizontal="right" vertical="center"/>
    </xf>
    <xf numFmtId="0" fontId="41" fillId="0" borderId="0" xfId="8" applyFont="1" applyBorder="1" applyAlignment="1">
      <alignment vertical="center"/>
    </xf>
    <xf numFmtId="0" fontId="30" fillId="4" borderId="10" xfId="6" applyFont="1" applyFill="1" applyBorder="1" applyAlignment="1">
      <alignment horizontal="center" vertical="center"/>
    </xf>
    <xf numFmtId="41" fontId="26" fillId="0" borderId="14" xfId="6" applyNumberFormat="1" applyFont="1" applyFill="1" applyBorder="1" applyAlignment="1">
      <alignment horizontal="left" vertical="center"/>
    </xf>
    <xf numFmtId="0" fontId="26" fillId="0" borderId="15" xfId="6" quotePrefix="1" applyFont="1" applyFill="1" applyBorder="1" applyAlignment="1">
      <alignment horizontal="left" vertical="center"/>
    </xf>
    <xf numFmtId="0" fontId="26" fillId="0" borderId="16" xfId="6" quotePrefix="1" applyFont="1" applyFill="1" applyBorder="1" applyAlignment="1">
      <alignment horizontal="left" vertical="center"/>
    </xf>
    <xf numFmtId="41" fontId="26" fillId="0" borderId="18" xfId="6" applyNumberFormat="1" applyFont="1" applyFill="1" applyBorder="1" applyAlignment="1">
      <alignment horizontal="left" vertical="center"/>
    </xf>
    <xf numFmtId="41" fontId="26" fillId="0" borderId="19" xfId="6" quotePrefix="1" applyNumberFormat="1" applyFont="1" applyFill="1" applyBorder="1" applyAlignment="1">
      <alignment horizontal="left" vertical="center"/>
    </xf>
    <xf numFmtId="41" fontId="26" fillId="0" borderId="20" xfId="6" quotePrefix="1" applyNumberFormat="1" applyFont="1" applyFill="1" applyBorder="1" applyAlignment="1">
      <alignment horizontal="left" vertical="center"/>
    </xf>
    <xf numFmtId="0" fontId="32" fillId="0" borderId="12" xfId="6" applyFont="1" applyFill="1" applyBorder="1" applyAlignment="1">
      <alignment horizontal="center" vertical="center"/>
    </xf>
    <xf numFmtId="0" fontId="32" fillId="0" borderId="22" xfId="6" quotePrefix="1" applyFont="1" applyFill="1" applyBorder="1" applyAlignment="1">
      <alignment horizontal="center" vertical="center"/>
    </xf>
    <xf numFmtId="0" fontId="32" fillId="0" borderId="13" xfId="6" quotePrefix="1" applyFont="1" applyFill="1" applyBorder="1" applyAlignment="1">
      <alignment horizontal="center" vertical="center"/>
    </xf>
    <xf numFmtId="3" fontId="30" fillId="4" borderId="10" xfId="6" applyNumberFormat="1" applyFont="1" applyFill="1" applyBorder="1" applyAlignment="1">
      <alignment horizontal="center" vertical="center"/>
    </xf>
    <xf numFmtId="4" fontId="30" fillId="4" borderId="10" xfId="6" applyNumberFormat="1" applyFont="1" applyFill="1" applyBorder="1" applyAlignment="1">
      <alignment horizontal="center" vertical="center"/>
    </xf>
    <xf numFmtId="4" fontId="30" fillId="4" borderId="12" xfId="6" applyNumberFormat="1" applyFont="1" applyFill="1" applyBorder="1" applyAlignment="1">
      <alignment horizontal="center" vertical="center"/>
    </xf>
    <xf numFmtId="4" fontId="30" fillId="4" borderId="13" xfId="6" applyNumberFormat="1" applyFont="1" applyFill="1" applyBorder="1" applyAlignment="1">
      <alignment horizontal="center" vertical="center"/>
    </xf>
    <xf numFmtId="41" fontId="61" fillId="0" borderId="0" xfId="10" applyNumberFormat="1" applyFont="1" applyAlignment="1">
      <alignment horizontal="center"/>
    </xf>
    <xf numFmtId="41" fontId="52" fillId="3" borderId="10" xfId="10" applyNumberFormat="1" applyFont="1" applyFill="1" applyBorder="1" applyAlignment="1">
      <alignment horizontal="center" vertical="center" shrinkToFit="1"/>
    </xf>
    <xf numFmtId="41" fontId="65" fillId="0" borderId="0" xfId="1" applyFont="1" applyBorder="1" applyAlignment="1">
      <alignment horizontal="center"/>
    </xf>
    <xf numFmtId="41" fontId="56" fillId="3" borderId="10" xfId="1" applyFont="1" applyFill="1" applyBorder="1" applyAlignment="1">
      <alignment horizontal="center" vertical="center" shrinkToFit="1"/>
    </xf>
  </cellXfs>
  <cellStyles count="15">
    <cellStyle name="백분율" xfId="2" builtinId="5"/>
    <cellStyle name="쉼표 [0]" xfId="1" builtinId="6"/>
    <cellStyle name="쉼표 [0] 10" xfId="12"/>
    <cellStyle name="쉼표 [0] 2" xfId="14"/>
    <cellStyle name="쉼표 [0] 25" xfId="9"/>
    <cellStyle name="쉼표 [0]_설계도서-네오뷰견적서_건축_-1" xfId="5"/>
    <cellStyle name="통화 [0] 2" xfId="13"/>
    <cellStyle name="통화 [0] 3" xfId="10"/>
    <cellStyle name="표준" xfId="0" builtinId="0"/>
    <cellStyle name="표준 2" xfId="11"/>
    <cellStyle name="표준_2차견적서" xfId="4"/>
    <cellStyle name="표준_kcc3차(050125)" xfId="7"/>
    <cellStyle name="표준_P-2 예가견적(REV-1;080201)" xfId="3"/>
    <cellStyle name="표준_갑지(080822)" xfId="8"/>
    <cellStyle name="표준_견적서-03(2차)" xfId="6"/>
  </cellStyles>
  <dxfs count="0"/>
  <tableStyles count="0" defaultTableStyle="TableStyleMedium9" defaultPivotStyle="PivotStyleLight16"/>
  <colors>
    <mruColors>
      <color rgb="FF85BE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459438</xdr:colOff>
      <xdr:row>13</xdr:row>
      <xdr:rowOff>336174</xdr:rowOff>
    </xdr:from>
    <xdr:to>
      <xdr:col>9</xdr:col>
      <xdr:colOff>136272</xdr:colOff>
      <xdr:row>15</xdr:row>
      <xdr:rowOff>42174</xdr:rowOff>
    </xdr:to>
    <xdr:pic>
      <xdr:nvPicPr>
        <xdr:cNvPr id="2" name="그림 1" descr="Logo_RGB ver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38858" y="5212974"/>
          <a:ext cx="2397174" cy="4680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15</xdr:col>
      <xdr:colOff>9524</xdr:colOff>
      <xdr:row>0</xdr:row>
      <xdr:rowOff>114301</xdr:rowOff>
    </xdr:from>
    <xdr:to>
      <xdr:col>18</xdr:col>
      <xdr:colOff>99060</xdr:colOff>
      <xdr:row>4</xdr:row>
      <xdr:rowOff>68581</xdr:rowOff>
    </xdr:to>
    <xdr:pic>
      <xdr:nvPicPr>
        <xdr:cNvPr id="3" name="그림 2" descr="Logo_RGB ver.jpg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577964" y="114301"/>
          <a:ext cx="2520316" cy="510540"/>
        </a:xfrm>
        <a:prstGeom prst="rect">
          <a:avLst/>
        </a:prstGeom>
      </xdr:spPr>
    </xdr:pic>
    <xdr:clientData/>
  </xdr:twoCellAnchor>
  <xdr:twoCellAnchor editAs="oneCell">
    <xdr:from>
      <xdr:col>14</xdr:col>
      <xdr:colOff>857251</xdr:colOff>
      <xdr:row>4</xdr:row>
      <xdr:rowOff>76615</xdr:rowOff>
    </xdr:from>
    <xdr:to>
      <xdr:col>19</xdr:col>
      <xdr:colOff>1</xdr:colOff>
      <xdr:row>10</xdr:row>
      <xdr:rowOff>415</xdr:rowOff>
    </xdr:to>
    <xdr:sp macro="" textlink="">
      <xdr:nvSpPr>
        <xdr:cNvPr id="7" name="Text Box 1"/>
        <xdr:cNvSpPr txBox="1">
          <a:spLocks noChangeArrowheads="1"/>
        </xdr:cNvSpPr>
      </xdr:nvSpPr>
      <xdr:spPr bwMode="auto">
        <a:xfrm>
          <a:off x="6419851" y="638590"/>
          <a:ext cx="3390900" cy="7905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27432" tIns="18288" rIns="0" bIns="0" anchor="t" upright="1"/>
        <a:lstStyle/>
        <a:p>
          <a:pPr algn="l" rtl="0">
            <a:defRPr sz="1000"/>
          </a:pPr>
          <a:r>
            <a:rPr lang="ko-KR" altLang="en-US" sz="850" b="0" i="0" strike="noStrike">
              <a:solidFill>
                <a:srgbClr val="000000"/>
              </a:solidFill>
              <a:latin typeface="+mn-ea"/>
              <a:ea typeface="+mn-ea"/>
            </a:rPr>
            <a:t>본      사 </a:t>
          </a:r>
          <a:r>
            <a:rPr lang="en-US" altLang="ko-KR" sz="850" b="0" i="0" strike="noStrike">
              <a:solidFill>
                <a:srgbClr val="000000"/>
              </a:solidFill>
              <a:latin typeface="+mn-ea"/>
              <a:ea typeface="+mn-ea"/>
            </a:rPr>
            <a:t>: </a:t>
          </a:r>
          <a:r>
            <a:rPr lang="ko-KR" altLang="en-US" sz="850" b="0" i="0" strike="noStrike">
              <a:solidFill>
                <a:srgbClr val="000000"/>
              </a:solidFill>
              <a:latin typeface="+mn-ea"/>
              <a:ea typeface="+mn-ea"/>
            </a:rPr>
            <a:t>경기도 성남시 분당구 대왕판교로 </a:t>
          </a:r>
          <a:r>
            <a:rPr lang="en-US" altLang="ko-KR" sz="850" b="0" i="0" strike="noStrike">
              <a:solidFill>
                <a:srgbClr val="000000"/>
              </a:solidFill>
              <a:latin typeface="+mn-ea"/>
              <a:ea typeface="+mn-ea"/>
            </a:rPr>
            <a:t>395</a:t>
          </a:r>
          <a:r>
            <a:rPr lang="ko-KR" altLang="en-US" sz="850" b="0" i="0" strike="noStrike">
              <a:solidFill>
                <a:srgbClr val="000000"/>
              </a:solidFill>
              <a:latin typeface="+mn-ea"/>
              <a:ea typeface="+mn-ea"/>
            </a:rPr>
            <a:t>번길 </a:t>
          </a:r>
          <a:r>
            <a:rPr lang="en-US" altLang="ko-KR" sz="850" b="0" i="0" strike="noStrike">
              <a:solidFill>
                <a:srgbClr val="000000"/>
              </a:solidFill>
              <a:latin typeface="+mn-ea"/>
              <a:ea typeface="+mn-ea"/>
            </a:rPr>
            <a:t>8</a:t>
          </a:r>
          <a:r>
            <a:rPr lang="en-US" altLang="ko-KR" sz="850" b="0" i="0" strike="noStrike" baseline="0">
              <a:solidFill>
                <a:srgbClr val="000000"/>
              </a:solidFill>
              <a:latin typeface="+mn-ea"/>
              <a:ea typeface="+mn-ea"/>
            </a:rPr>
            <a:t> </a:t>
          </a:r>
          <a:r>
            <a:rPr lang="ko-KR" altLang="en-US" sz="850" b="0" i="0" strike="noStrike" baseline="0">
              <a:solidFill>
                <a:srgbClr val="000000"/>
              </a:solidFill>
              <a:latin typeface="+mn-ea"/>
              <a:ea typeface="+mn-ea"/>
            </a:rPr>
            <a:t>신성이엔지</a:t>
          </a:r>
          <a:endParaRPr lang="en-US" altLang="ko-KR" sz="850" b="0" i="0" strike="noStrike" baseline="0">
            <a:solidFill>
              <a:srgbClr val="000000"/>
            </a:solidFill>
            <a:latin typeface="+mn-ea"/>
            <a:ea typeface="+mn-ea"/>
          </a:endParaRPr>
        </a:p>
        <a:p>
          <a:pPr algn="l" rtl="0">
            <a:defRPr sz="1000"/>
          </a:pPr>
          <a:r>
            <a:rPr lang="en-US" altLang="ko-KR" sz="850" b="0" i="0" strike="noStrike">
              <a:solidFill>
                <a:srgbClr val="000000"/>
              </a:solidFill>
              <a:latin typeface="+mn-ea"/>
              <a:ea typeface="+mn-ea"/>
            </a:rPr>
            <a:t>              TEL:(031)7889-017   FAX:(031)7889-420</a:t>
          </a:r>
        </a:p>
        <a:p>
          <a:pPr algn="l" rtl="0">
            <a:defRPr sz="1000"/>
          </a:pPr>
          <a:r>
            <a:rPr lang="ko-KR" altLang="en-US" sz="850" b="0" i="0" strike="noStrike">
              <a:solidFill>
                <a:srgbClr val="000000"/>
              </a:solidFill>
              <a:latin typeface="+mn-ea"/>
              <a:ea typeface="+mn-ea"/>
            </a:rPr>
            <a:t>종      목 </a:t>
          </a:r>
          <a:r>
            <a:rPr lang="en-US" altLang="ko-KR" sz="850" b="0" i="0" strike="noStrike">
              <a:solidFill>
                <a:srgbClr val="000000"/>
              </a:solidFill>
              <a:latin typeface="+mn-ea"/>
              <a:ea typeface="+mn-ea"/>
            </a:rPr>
            <a:t>: CLEAN ROOM </a:t>
          </a:r>
          <a:r>
            <a:rPr lang="ko-KR" altLang="en-US" sz="850" b="0" i="0" strike="noStrike">
              <a:solidFill>
                <a:srgbClr val="000000"/>
              </a:solidFill>
              <a:latin typeface="+mn-ea"/>
              <a:ea typeface="+mn-ea"/>
            </a:rPr>
            <a:t>기기</a:t>
          </a:r>
          <a:r>
            <a:rPr lang="en-US" altLang="ko-KR" sz="850" b="0" i="0" strike="noStrike">
              <a:solidFill>
                <a:srgbClr val="000000"/>
              </a:solidFill>
              <a:latin typeface="+mn-ea"/>
              <a:ea typeface="+mn-ea"/>
            </a:rPr>
            <a:t>, </a:t>
          </a:r>
          <a:r>
            <a:rPr lang="ko-KR" altLang="en-US" sz="850" b="0" i="0" strike="noStrike">
              <a:solidFill>
                <a:srgbClr val="000000"/>
              </a:solidFill>
              <a:latin typeface="+mn-ea"/>
              <a:ea typeface="+mn-ea"/>
            </a:rPr>
            <a:t>항온항습기</a:t>
          </a:r>
          <a:r>
            <a:rPr lang="en-US" altLang="ko-KR" sz="850" b="0" i="0" strike="noStrike">
              <a:solidFill>
                <a:srgbClr val="000000"/>
              </a:solidFill>
              <a:latin typeface="+mn-ea"/>
              <a:ea typeface="+mn-ea"/>
            </a:rPr>
            <a:t>, </a:t>
          </a:r>
          <a:r>
            <a:rPr lang="ko-KR" altLang="en-US" sz="850" b="0" i="0" strike="noStrike">
              <a:solidFill>
                <a:srgbClr val="000000"/>
              </a:solidFill>
              <a:latin typeface="+mn-ea"/>
              <a:ea typeface="+mn-ea"/>
            </a:rPr>
            <a:t>제습기</a:t>
          </a:r>
          <a:r>
            <a:rPr lang="en-US" altLang="ko-KR" sz="850" b="0" i="0" strike="noStrike">
              <a:solidFill>
                <a:srgbClr val="000000"/>
              </a:solidFill>
              <a:latin typeface="+mn-ea"/>
              <a:ea typeface="+mn-ea"/>
            </a:rPr>
            <a:t>, Utility</a:t>
          </a:r>
          <a:r>
            <a:rPr lang="ko-KR" altLang="en-US" sz="850" b="0" i="0" strike="noStrike">
              <a:solidFill>
                <a:srgbClr val="000000"/>
              </a:solidFill>
              <a:latin typeface="+mn-ea"/>
              <a:ea typeface="+mn-ea"/>
            </a:rPr>
            <a:t>시스템</a:t>
          </a:r>
          <a:endParaRPr lang="en-US" altLang="ko-KR" sz="850" b="0" i="0" strike="noStrike">
            <a:solidFill>
              <a:srgbClr val="000000"/>
            </a:solidFill>
            <a:latin typeface="+mn-ea"/>
            <a:ea typeface="+mn-ea"/>
          </a:endParaRPr>
        </a:p>
        <a:p>
          <a:pPr algn="l" rtl="0">
            <a:defRPr sz="1000"/>
          </a:pPr>
          <a:r>
            <a:rPr lang="en-US" altLang="ko-KR" sz="850" b="0" i="0" strike="noStrike">
              <a:solidFill>
                <a:srgbClr val="000000"/>
              </a:solidFill>
              <a:latin typeface="+mn-ea"/>
              <a:ea typeface="+mn-ea"/>
            </a:rPr>
            <a:t>              </a:t>
          </a:r>
          <a:r>
            <a:rPr lang="ko-KR" altLang="en-US" sz="850" b="0" i="0" strike="noStrike">
              <a:solidFill>
                <a:srgbClr val="000000"/>
              </a:solidFill>
              <a:latin typeface="+mn-ea"/>
              <a:ea typeface="+mn-ea"/>
            </a:rPr>
            <a:t>공조기기</a:t>
          </a:r>
          <a:r>
            <a:rPr lang="en-US" altLang="ko-KR" sz="850" b="0" i="0" strike="noStrike">
              <a:solidFill>
                <a:srgbClr val="000000"/>
              </a:solidFill>
              <a:latin typeface="+mn-ea"/>
              <a:ea typeface="+mn-ea"/>
            </a:rPr>
            <a:t>, </a:t>
          </a:r>
          <a:r>
            <a:rPr lang="ko-KR" altLang="en-US" sz="850" b="0" i="0" strike="noStrike">
              <a:solidFill>
                <a:srgbClr val="000000"/>
              </a:solidFill>
              <a:latin typeface="+mn-ea"/>
              <a:ea typeface="+mn-ea"/>
            </a:rPr>
            <a:t>냉동기계 및 기타공사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MSOffice\Excel\work\&#45236;&#50669;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&#44608;&#44221;&#47564;\D\pjt-2002\&#54217;&#54868;&#51032;&#45840;\&#50696;&#49328;&#49436;(&#51068;&#50948;&#45824;&#44032;,&#45840;)\&#49444;&#44228;&#48320;&#44221;(&#44397;&#51088;)\&#44397;&#51088;&#48320;&#44221;&#53685;&#49888;\13&#5226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om-jung\&#47196;&#52972;%20&#46356;&#49828;&#53356;%20(f)\My%20Documents\&#51088;&#46041;&#54868;\MSOffice\Excel\work\&#45236;&#50669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표지"/>
      <sheetName val="개요"/>
      <sheetName val="사통"/>
      <sheetName val="총괄"/>
      <sheetName val="단가검토"/>
      <sheetName val="설치중량 "/>
      <sheetName val="철거중량"/>
      <sheetName val="수문일위 "/>
      <sheetName val="자재단가"/>
      <sheetName val="갑,을"/>
      <sheetName val="노임단가"/>
      <sheetName val="단가"/>
      <sheetName val="발주내역"/>
      <sheetName val="설계개요"/>
      <sheetName val="실행철강하도"/>
      <sheetName val="ABUT수량-A1"/>
      <sheetName val="제경비요율"/>
      <sheetName val="예가표"/>
      <sheetName val="내역"/>
      <sheetName val="한전납입금"/>
      <sheetName val="사리부설"/>
      <sheetName val="#REF"/>
      <sheetName val="내역서"/>
      <sheetName val="결과조달"/>
      <sheetName val="사유서(출)"/>
      <sheetName val="도로구조공사비"/>
      <sheetName val="도로토공공사비"/>
      <sheetName val="여수토공사비"/>
      <sheetName val="자재견적 (대왕) (2)"/>
      <sheetName val="재료값"/>
      <sheetName val="재료비"/>
      <sheetName val="계약일반사항"/>
      <sheetName val="약품설비"/>
      <sheetName val="노무비"/>
      <sheetName val="총괄표"/>
      <sheetName val="VXXXXX"/>
      <sheetName val="집계표"/>
      <sheetName val="철집"/>
      <sheetName val="전기"/>
      <sheetName val="금액내역서"/>
      <sheetName val="공사비"/>
      <sheetName val="산출근거"/>
      <sheetName val="조경일람"/>
      <sheetName val="CCTV내역서"/>
      <sheetName val="unit"/>
      <sheetName val="전차선로 물량표"/>
      <sheetName val="단위가격 "/>
      <sheetName val="교각계산"/>
      <sheetName val="품셈(기초)"/>
      <sheetName val="일위대가(가설)"/>
      <sheetName val="부안일위"/>
      <sheetName val="1.동력공사"/>
      <sheetName val="구조물철거타공정이월"/>
      <sheetName val="일위대가"/>
      <sheetName val="수량산출"/>
      <sheetName val="일위"/>
      <sheetName val="현장관리비 산출내역"/>
      <sheetName val="수토공단위당"/>
      <sheetName val="내역표지"/>
      <sheetName val="남양내역"/>
      <sheetName val="산수배수"/>
      <sheetName val="설계(원가)"/>
      <sheetName val="내역서(변경2)"/>
      <sheetName val="내역서 (변경)"/>
      <sheetName val="자재집계표"/>
      <sheetName val="환토"/>
      <sheetName val="단가산출(운반장비)"/>
      <sheetName val="토공집계표"/>
      <sheetName val="토공계산서"/>
      <sheetName val="운반성토집계"/>
      <sheetName val="토적집계"/>
      <sheetName val="토적표"/>
      <sheetName val="비탈면보호공수량"/>
      <sheetName val="구조물깨기"/>
      <sheetName val="구조물깨기산근"/>
      <sheetName val="배수공집계표"/>
      <sheetName val="배수토공"/>
      <sheetName val="측구공"/>
      <sheetName val="L형측구"/>
      <sheetName val="도로경계석"/>
      <sheetName val="산마루측구"/>
      <sheetName val=" U형배수관"/>
      <sheetName val="도수로"/>
      <sheetName val="집수정(측구)"/>
      <sheetName val="용수로"/>
      <sheetName val="우오수공"/>
      <sheetName val="관수량"/>
      <sheetName val="우수받이"/>
      <sheetName val="집수정 (우오수)"/>
      <sheetName val="암거공"/>
      <sheetName val="박스암거"/>
      <sheetName val="맹암거공"/>
      <sheetName val="설계변경(운동장)"/>
      <sheetName val="운동장맹암거1"/>
      <sheetName val="운동장맹암거2"/>
      <sheetName val="집수정(맹암거)"/>
      <sheetName val="운동장맹암거(평면도)"/>
      <sheetName val="옹벽공"/>
      <sheetName val="포장공"/>
      <sheetName val="소로수량"/>
      <sheetName val="소로수량산출"/>
      <sheetName val="보도수량"/>
      <sheetName val="가로수수량"/>
      <sheetName val="차선도색"/>
      <sheetName val="차선수량"/>
      <sheetName val="도수로원가"/>
      <sheetName val="도수로내역"/>
      <sheetName val="도수로수량"/>
      <sheetName val="1,2공구원가계산서"/>
      <sheetName val="2공구산출내역"/>
      <sheetName val="1공구산출내역서"/>
      <sheetName val="투찰내역"/>
      <sheetName val="98수문일위"/>
      <sheetName val="총괄내역"/>
      <sheetName val="년도별"/>
      <sheetName val="단면 (2)"/>
      <sheetName val="공사비총괄표"/>
      <sheetName val="일위대가표"/>
      <sheetName val="Sheet1 (2)"/>
      <sheetName val="찍기"/>
      <sheetName val="P-산#1-1(WOWA1)"/>
      <sheetName val="제진기"/>
      <sheetName val="참조자료"/>
      <sheetName val="NYS"/>
      <sheetName val="날개벽"/>
      <sheetName val="PIPE내역_FCN_"/>
      <sheetName val="DATE"/>
      <sheetName val="설명"/>
      <sheetName val="D-623D"/>
      <sheetName val="수량이동"/>
      <sheetName val="토적"/>
      <sheetName val="조명시설"/>
      <sheetName val="제출내역 (2)"/>
      <sheetName val="밸브설치"/>
      <sheetName val="건              축"/>
      <sheetName val="문학간접"/>
      <sheetName val="요율"/>
      <sheetName val="98NS-N"/>
      <sheetName val="공내역"/>
      <sheetName val="PAD TR보호대기초"/>
      <sheetName val="가로등기초"/>
      <sheetName val="HANDHOLE(2)"/>
      <sheetName val="일위대가(계측기설치)"/>
      <sheetName val="Sheet2"/>
      <sheetName val="횡배수관집현황(2공구)"/>
      <sheetName val="매립"/>
      <sheetName val="안정검토"/>
      <sheetName val="일위집계표"/>
      <sheetName val="cover예산"/>
      <sheetName val="cover설계서"/>
      <sheetName val="예산서갑지"/>
      <sheetName val="원가계산"/>
      <sheetName val="원가근거 "/>
      <sheetName val="관급자재집계"/>
      <sheetName val="내역서집계"/>
      <sheetName val="내역서(1. 옥외전력 및 수변전설비)"/>
      <sheetName val="내역서(2. 접지 및 피뢰침 설비)"/>
      <sheetName val="내역서(3. CABLE TRAY)"/>
      <sheetName val="내역서(4. 가압장 동력)"/>
      <sheetName val="내역서(5. 약품투입동,응집침전지 동력)"/>
      <sheetName val="내역서(6. 여과지 동력)"/>
      <sheetName val="내역서(7. 농축조,농축분배조 동력)"/>
      <sheetName val="내역서(8. 조정농축조,조정농축분배조 동력)"/>
      <sheetName val="내역서(9. 탈리액농축조,탈리액농축분배조 동력)"/>
      <sheetName val="내역서(10. 탈수기동,회수펌프동 동력)"/>
      <sheetName val="내역서(11. 식당 및 창고 전력간선,전열)"/>
      <sheetName val="내역서(12. 식당 및 창고 전등)"/>
      <sheetName val="내역서(13. 가압장 전력간선,전열)"/>
      <sheetName val="내역서(14. 가압장 전등)"/>
      <sheetName val="내역서(15. 여과지 전력간선,전열)"/>
      <sheetName val="내역서(16. 여과지 전등)"/>
      <sheetName val="내역서(17. 각 농축분배조 전등.전열)"/>
      <sheetName val="내역서(18. 옥외 약전 및 방송)"/>
      <sheetName val="내역서(19. 각동 약전 및 방송)"/>
      <sheetName val="부대설비"/>
      <sheetName val="대가갑지"/>
      <sheetName val="분전반설치비 일위대가"/>
      <sheetName val="그림갑지"/>
      <sheetName val="잡철물제작"/>
      <sheetName val="관로굴착"/>
      <sheetName val="단가갑지"/>
      <sheetName val="단가비교표"/>
      <sheetName val="산출서갑지"/>
      <sheetName val="공량갑지"/>
      <sheetName val="공량(1. 옥외전력 및 수변전, 외등설비)"/>
      <sheetName val="공량(2. 접지 및 피뢰침 설비)"/>
      <sheetName val="공량(3. CABLE TRAY)"/>
      <sheetName val="공량(4. 가압장 동력)"/>
      <sheetName val="공량(5. 약품투입동,응집침전지 동력)"/>
      <sheetName val="공량(6. 여과지 동력)"/>
      <sheetName val="공량(7. 농축조,농축분배조 동력)"/>
      <sheetName val="공량(8. 조정농축조,조정농축분배조 동력)"/>
      <sheetName val="공량(9. 탈리액농축조,탈리액농축분배조 동력)"/>
      <sheetName val="공량(10. 탈수기동,회수펌프동 동력)"/>
      <sheetName val="공량(11. 식당 및 창고 전력간선,전열)"/>
      <sheetName val="공량(12. 식당 및 창고 전등)"/>
      <sheetName val="공량(13. 가압장 전력간선,전열)"/>
      <sheetName val="공량(14. 가압장 전등)"/>
      <sheetName val="공량(15. 여과지 전력간선,전열)"/>
      <sheetName val="공량(16. 여과지 전등)"/>
      <sheetName val="공량(17. 각 농축분배조 전등.전열)"/>
      <sheetName val="공량(18. 옥외 약전 및 방송)"/>
      <sheetName val="공량(19. 각동 약전 및 방송"/>
      <sheetName val="산출조서갑지"/>
      <sheetName val="산출조서(1.옥외전력 및 수변전, 외등설비)"/>
      <sheetName val="산출조서(2. 접지 및 피뢰침 설비)"/>
      <sheetName val="산출조서(3. CABLE TRAY)"/>
      <sheetName val="산출조서(4. 가압장 동력)"/>
      <sheetName val="산출조서(5. 약품투입동,응집침전지 동력)"/>
      <sheetName val="산출조서(6. 여과지 동력)"/>
      <sheetName val="산출조서(7. 농축조,농축분배조 동력)"/>
      <sheetName val="산출조서(8. 조정농축조,조정농축분배조 동력)"/>
      <sheetName val="산출조서(9. 탈리액농축조,탈리액농축분배조 동력)"/>
      <sheetName val="산출조서(10. 탈수기동,회수펌프동 동력)"/>
      <sheetName val="산출조서(11. 식당 및 창고 전력간선,전열)"/>
      <sheetName val="산출조서(12. 식당 및 창고 전등)"/>
      <sheetName val="산출조서(13. 가압장 전력간선,전열)"/>
      <sheetName val="산출조서(L1. 관리동 전등)"/>
      <sheetName val="산출조서(L2. 침사지 전등,전열)"/>
      <sheetName val="산출조서(15. 여과지 전력간선,전열)"/>
      <sheetName val="산출조서(16. 여과지 전등)"/>
      <sheetName val="산출조서(17. 각 농축분배조 전등.전열)"/>
      <sheetName val="산출조서(18. 옥외 약전 및 방송)"/>
      <sheetName val="산출조서(19. 각동 약전 및 방송)"/>
      <sheetName val="견적갑지"/>
      <sheetName val="Sheet6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Sheet5"/>
      <sheetName val="한전 수탁비 계산 내역"/>
      <sheetName val="CUBICLE설치비 일위대가 "/>
      <sheetName val="9811"/>
      <sheetName val="NFB"/>
      <sheetName val="여과지동"/>
      <sheetName val="시공여유율"/>
      <sheetName val="1.토공"/>
      <sheetName val="전선 및 전선관"/>
      <sheetName val="공사비집계"/>
      <sheetName val="고창방향"/>
      <sheetName val="일위대가(목록)"/>
      <sheetName val="자원리스트"/>
      <sheetName val="조건표"/>
      <sheetName val="전기혼잡제경비(45)"/>
      <sheetName val="유림골조"/>
      <sheetName val="가설공사비"/>
      <sheetName val="공사비예산서(토목분)"/>
      <sheetName val="대비"/>
      <sheetName val="터파기및재료"/>
      <sheetName val="설계"/>
      <sheetName val="1단계"/>
      <sheetName val="단면가정"/>
      <sheetName val="부대내역"/>
      <sheetName val="별첨1-임식"/>
      <sheetName val="기본자료"/>
      <sheetName val="총괄내역서"/>
      <sheetName val="천방교접속"/>
      <sheetName val="일위_파일"/>
      <sheetName val="양수장내역"/>
      <sheetName val="양수장"/>
      <sheetName val="견적대비"/>
      <sheetName val="지급자재"/>
      <sheetName val="변경집계표"/>
      <sheetName val="참조"/>
      <sheetName val="날개벽(시점좌측)"/>
      <sheetName val="1호맨홀토공"/>
      <sheetName val="원가계산서 "/>
      <sheetName val="고용보험료"/>
      <sheetName val="예산내역서"/>
      <sheetName val="9509"/>
      <sheetName val="배수내역"/>
      <sheetName val="입찰안"/>
      <sheetName val="96보완계획7.12"/>
      <sheetName val="업무처리전"/>
      <sheetName val="설계내역서"/>
      <sheetName val="INPUT"/>
      <sheetName val="중기비"/>
      <sheetName val="SG"/>
      <sheetName val="입상내역"/>
      <sheetName val="DATA"/>
      <sheetName val="Sheet1"/>
      <sheetName val="상 부"/>
      <sheetName val="8.PILE  (돌출)"/>
      <sheetName val="BID"/>
      <sheetName val="A-4"/>
      <sheetName val="공문"/>
      <sheetName val="6PILE  (돌출)"/>
      <sheetName val="지장물C"/>
      <sheetName val="단가산출내역(노임부분수정)"/>
      <sheetName val="MACRO(MCC)"/>
      <sheetName val="NAI"/>
      <sheetName val="교각1"/>
      <sheetName val="CODE"/>
      <sheetName val="COPING"/>
      <sheetName val="기초공"/>
      <sheetName val="기둥(원형)"/>
      <sheetName val="청하배수"/>
      <sheetName val="약품공급2"/>
      <sheetName val="설치중량_"/>
      <sheetName val="수문일위_"/>
      <sheetName val="자재견적_(대왕)_(2)"/>
      <sheetName val="Sheet3"/>
      <sheetName val="내역서1"/>
      <sheetName val="기기리스트"/>
      <sheetName val="관급수량총"/>
      <sheetName val="설계조건"/>
      <sheetName val="안정계산"/>
      <sheetName val="단면검토"/>
      <sheetName val="장문교(대전)"/>
      <sheetName val="주재료비"/>
      <sheetName val="공장유"/>
      <sheetName val="가공비"/>
      <sheetName val="원가계산서(집계)"/>
      <sheetName val="대치판정"/>
      <sheetName val="계산근거"/>
      <sheetName val="현산지구200420"/>
      <sheetName val="계화총괄"/>
      <sheetName val="계화배수(3대)"/>
      <sheetName val="공통"/>
      <sheetName val="갑지"/>
      <sheetName val="수지예산서(세부) (2)"/>
      <sheetName val="가격조사서"/>
      <sheetName val="M-EQPT-Z"/>
      <sheetName val="반중력식옹벽"/>
      <sheetName val="당초명세(평)"/>
      <sheetName val="작업일보"/>
      <sheetName val="표준계약서"/>
      <sheetName val="건축"/>
      <sheetName val="건축-물가변동"/>
      <sheetName val="일반문틀 설치"/>
      <sheetName val="샌딩 에폭시 도장"/>
      <sheetName val="스텐문틀설치"/>
      <sheetName val="주beam"/>
      <sheetName val="1.설계조건"/>
      <sheetName val="자재단가비교표"/>
      <sheetName val="시설물일위"/>
      <sheetName val="견"/>
      <sheetName val="본선 토공 분배표"/>
      <sheetName val="장비"/>
      <sheetName val="부하계산서"/>
      <sheetName val="부하(성남)"/>
      <sheetName val="하수급견적대비"/>
      <sheetName val="산근1"/>
      <sheetName val="관리,공감"/>
      <sheetName val="입찰"/>
      <sheetName val="설계내역"/>
      <sheetName val="소야공정계획표"/>
      <sheetName val="자재대"/>
      <sheetName val="현경"/>
      <sheetName val="간선계산"/>
      <sheetName val="점수계산1-2"/>
      <sheetName val="전화번호DATA (2001)"/>
      <sheetName val="노무"/>
      <sheetName val="자압"/>
      <sheetName val="주형"/>
      <sheetName val="자재"/>
      <sheetName val="가도공"/>
      <sheetName val="분전함신설"/>
      <sheetName val="접지1종"/>
      <sheetName val="기존구조물철거집계계표"/>
      <sheetName val="일위대가목차"/>
      <sheetName val="충돌 내용"/>
      <sheetName val="기자재비"/>
      <sheetName val="EP0618"/>
      <sheetName val="정공공사"/>
      <sheetName val="기계경비(시간당)"/>
      <sheetName val="램머"/>
      <sheetName val="단가조사"/>
      <sheetName val="Baby일위대가"/>
      <sheetName val="조건"/>
      <sheetName val="단가산출"/>
      <sheetName val="전체도급"/>
      <sheetName val="부대대비"/>
      <sheetName val="냉연집계"/>
      <sheetName val="아파트 "/>
      <sheetName val="본지점중"/>
      <sheetName val="공  종  별  집  계  표"/>
      <sheetName val="일  위  대  가  목  록"/>
      <sheetName val="일 위 대 가 표"/>
      <sheetName val="단  가  대  비  표"/>
      <sheetName val="연습"/>
      <sheetName val="건축내역"/>
      <sheetName val="1-1"/>
      <sheetName val="토공총괄표"/>
      <sheetName val="산출내역서집계표"/>
      <sheetName val="1공구 건정토건 철콘"/>
      <sheetName val="2공구하도급내역서"/>
      <sheetName val="토량1-1"/>
      <sheetName val="적현로"/>
      <sheetName val="변경내역서"/>
      <sheetName val="수목단가"/>
      <sheetName val="시설수량표"/>
      <sheetName val="식재수량표"/>
      <sheetName val="전체"/>
      <sheetName val="관급자재"/>
      <sheetName val="제경비"/>
      <sheetName val="초기화면"/>
      <sheetName val="토공사"/>
      <sheetName val="정렬"/>
      <sheetName val="계약내역서"/>
      <sheetName val="직공비"/>
      <sheetName val="을"/>
      <sheetName val="TYPE-A"/>
      <sheetName val="단가산출서(표지)"/>
      <sheetName val="목차"/>
      <sheetName val="요율산출"/>
      <sheetName val="공종별예산조사"/>
      <sheetName val="수량산출서"/>
      <sheetName val="터파기,맨홀"/>
      <sheetName val="1공구8.개소"/>
      <sheetName val="운반"/>
      <sheetName val="운반산출"/>
      <sheetName val="작업부산물수량"/>
      <sheetName val="산업폐기물"/>
      <sheetName val="조립식 가설건물"/>
      <sheetName val="감독차량유지"/>
      <sheetName val="실행내역서"/>
      <sheetName val="2000년1차"/>
      <sheetName val="증감내역서"/>
      <sheetName val="굴화내역"/>
      <sheetName val="굴화적격"/>
      <sheetName val="재료노무비율"/>
      <sheetName val="설계단가"/>
      <sheetName val="아파트내역"/>
      <sheetName val="48일위"/>
      <sheetName val="48수량"/>
      <sheetName val="22수량"/>
      <sheetName val="49일위"/>
      <sheetName val="22일위"/>
      <sheetName val="49수량"/>
      <sheetName val="석탄2.3물량"/>
      <sheetName val="수문일위(2012)"/>
      <sheetName val="단가일람"/>
      <sheetName val="공통비총괄표"/>
      <sheetName val="재개발"/>
      <sheetName val="토총괄 (2)"/>
      <sheetName val="음봉방향"/>
      <sheetName val="원형1호맨홀토공수량"/>
      <sheetName val="차액보증"/>
      <sheetName val="CAT_5"/>
      <sheetName val="MOTOR"/>
      <sheetName val="준검 내역서"/>
      <sheetName val="strut type"/>
      <sheetName val="DATA1"/>
      <sheetName val="가제당공사비"/>
      <sheetName val="기초처리공사비"/>
      <sheetName val="복통공사비"/>
      <sheetName val="본제당공사비"/>
      <sheetName val="시험비"/>
      <sheetName val="중기운반비"/>
      <sheetName val="진입도로공사비"/>
      <sheetName val="취수탑공사비"/>
      <sheetName val="토취장복구"/>
      <sheetName val="설계명세서"/>
      <sheetName val="예산명세서"/>
      <sheetName val="자료입력"/>
      <sheetName val="200"/>
      <sheetName val="기계경비일람"/>
      <sheetName val="1NYS(당)"/>
      <sheetName val="부표총괄"/>
      <sheetName val="원가계산서"/>
      <sheetName val="경비2내역"/>
      <sheetName val="간접비"/>
      <sheetName val="착공내역서"/>
      <sheetName val="COPING-1"/>
      <sheetName val="역T형교대-2수량"/>
      <sheetName val="연면적(평)단가"/>
      <sheetName val="간접비총계"/>
      <sheetName val="부안변전"/>
      <sheetName val="A(Rev.3)"/>
      <sheetName val="Macro"/>
      <sheetName val="Taux"/>
      <sheetName val="다곡2교"/>
      <sheetName val="입력단가"/>
      <sheetName val="tggwan(mac)"/>
      <sheetName val="계화배수"/>
      <sheetName val="_x0000__x000c__x0000__x000c__x0000__x0000_耀僵䅛_x0000__x0000__x0000__x0000__x0001__x0000__x0000__x0000_‎ӥ_x001b__x0000__x000c__x0000__x000c__x0000__x0000_"/>
      <sheetName val="_x0000__x000c__x0000__x000c__x0000__x0000_렀హ䆍_x0000__x0000__x0000__x0000__x0001__x0000__x0000__x0000_2_x0000__x0000__x0000__x0000__x0000__x001c__x0000__x000c__x0000_"/>
      <sheetName val="진로도급"/>
      <sheetName val="백호우계수"/>
      <sheetName val="3.하중산정4.지지력"/>
      <sheetName val="Macro1"/>
      <sheetName val="집계"/>
      <sheetName val="국내"/>
      <sheetName val="견적"/>
      <sheetName val="단면설계"/>
      <sheetName val="TARGET"/>
      <sheetName val="건축내역서"/>
      <sheetName val="설비내역서"/>
      <sheetName val="전기내역서"/>
      <sheetName val="유입량"/>
      <sheetName val="Requirement(Work Crew)"/>
      <sheetName val="연결관산출조서"/>
      <sheetName val="U-TYPE(1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 refreshError="1"/>
      <sheetData sheetId="89" refreshError="1"/>
      <sheetData sheetId="90" refreshError="1"/>
      <sheetData sheetId="91" refreshError="1"/>
      <sheetData sheetId="92" refreshError="1"/>
      <sheetData sheetId="93" refreshError="1"/>
      <sheetData sheetId="94" refreshError="1"/>
      <sheetData sheetId="95" refreshError="1"/>
      <sheetData sheetId="96" refreshError="1"/>
      <sheetData sheetId="97" refreshError="1"/>
      <sheetData sheetId="98" refreshError="1"/>
      <sheetData sheetId="99" refreshError="1"/>
      <sheetData sheetId="100" refreshError="1"/>
      <sheetData sheetId="101" refreshError="1"/>
      <sheetData sheetId="102" refreshError="1"/>
      <sheetData sheetId="103" refreshError="1"/>
      <sheetData sheetId="104" refreshError="1"/>
      <sheetData sheetId="105" refreshError="1"/>
      <sheetData sheetId="106" refreshError="1"/>
      <sheetData sheetId="107" refreshError="1"/>
      <sheetData sheetId="108" refreshError="1"/>
      <sheetData sheetId="109" refreshError="1"/>
      <sheetData sheetId="110" refreshError="1"/>
      <sheetData sheetId="111" refreshError="1"/>
      <sheetData sheetId="112" refreshError="1"/>
      <sheetData sheetId="113" refreshError="1"/>
      <sheetData sheetId="114" refreshError="1"/>
      <sheetData sheetId="115" refreshError="1"/>
      <sheetData sheetId="116" refreshError="1"/>
      <sheetData sheetId="117" refreshError="1"/>
      <sheetData sheetId="118" refreshError="1"/>
      <sheetData sheetId="119" refreshError="1"/>
      <sheetData sheetId="120" refreshError="1"/>
      <sheetData sheetId="121" refreshError="1"/>
      <sheetData sheetId="122" refreshError="1"/>
      <sheetData sheetId="123" refreshError="1"/>
      <sheetData sheetId="124" refreshError="1"/>
      <sheetData sheetId="125" refreshError="1"/>
      <sheetData sheetId="126" refreshError="1"/>
      <sheetData sheetId="127" refreshError="1"/>
      <sheetData sheetId="128" refreshError="1"/>
      <sheetData sheetId="129" refreshError="1"/>
      <sheetData sheetId="130" refreshError="1"/>
      <sheetData sheetId="131" refreshError="1"/>
      <sheetData sheetId="132" refreshError="1"/>
      <sheetData sheetId="133" refreshError="1"/>
      <sheetData sheetId="134" refreshError="1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 refreshError="1"/>
      <sheetData sheetId="142" refreshError="1"/>
      <sheetData sheetId="143" refreshError="1"/>
      <sheetData sheetId="144" refreshError="1"/>
      <sheetData sheetId="145" refreshError="1"/>
      <sheetData sheetId="146" refreshError="1"/>
      <sheetData sheetId="147" refreshError="1"/>
      <sheetData sheetId="148" refreshError="1"/>
      <sheetData sheetId="149" refreshError="1"/>
      <sheetData sheetId="150" refreshError="1"/>
      <sheetData sheetId="151" refreshError="1"/>
      <sheetData sheetId="152" refreshError="1"/>
      <sheetData sheetId="153" refreshError="1"/>
      <sheetData sheetId="154" refreshError="1"/>
      <sheetData sheetId="155" refreshError="1"/>
      <sheetData sheetId="156" refreshError="1"/>
      <sheetData sheetId="157" refreshError="1"/>
      <sheetData sheetId="158" refreshError="1"/>
      <sheetData sheetId="159" refreshError="1"/>
      <sheetData sheetId="160" refreshError="1"/>
      <sheetData sheetId="161" refreshError="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 refreshError="1"/>
      <sheetData sheetId="169" refreshError="1"/>
      <sheetData sheetId="170" refreshError="1"/>
      <sheetData sheetId="171" refreshError="1"/>
      <sheetData sheetId="172" refreshError="1"/>
      <sheetData sheetId="173" refreshError="1"/>
      <sheetData sheetId="174" refreshError="1"/>
      <sheetData sheetId="175" refreshError="1"/>
      <sheetData sheetId="176" refreshError="1"/>
      <sheetData sheetId="177" refreshError="1"/>
      <sheetData sheetId="178" refreshError="1"/>
      <sheetData sheetId="179" refreshError="1"/>
      <sheetData sheetId="180" refreshError="1"/>
      <sheetData sheetId="181" refreshError="1"/>
      <sheetData sheetId="182" refreshError="1"/>
      <sheetData sheetId="183" refreshError="1"/>
      <sheetData sheetId="184" refreshError="1"/>
      <sheetData sheetId="185" refreshError="1"/>
      <sheetData sheetId="186" refreshError="1"/>
      <sheetData sheetId="187" refreshError="1"/>
      <sheetData sheetId="188" refreshError="1"/>
      <sheetData sheetId="189" refreshError="1"/>
      <sheetData sheetId="190" refreshError="1"/>
      <sheetData sheetId="191" refreshError="1"/>
      <sheetData sheetId="192" refreshError="1"/>
      <sheetData sheetId="193" refreshError="1"/>
      <sheetData sheetId="194" refreshError="1"/>
      <sheetData sheetId="195" refreshError="1"/>
      <sheetData sheetId="196" refreshError="1"/>
      <sheetData sheetId="197" refreshError="1"/>
      <sheetData sheetId="198" refreshError="1"/>
      <sheetData sheetId="199" refreshError="1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 refreshError="1"/>
      <sheetData sheetId="209" refreshError="1"/>
      <sheetData sheetId="210" refreshError="1"/>
      <sheetData sheetId="211" refreshError="1"/>
      <sheetData sheetId="212" refreshError="1"/>
      <sheetData sheetId="213" refreshError="1"/>
      <sheetData sheetId="214" refreshError="1"/>
      <sheetData sheetId="215" refreshError="1"/>
      <sheetData sheetId="216" refreshError="1"/>
      <sheetData sheetId="217" refreshError="1"/>
      <sheetData sheetId="218" refreshError="1"/>
      <sheetData sheetId="219" refreshError="1"/>
      <sheetData sheetId="220" refreshError="1"/>
      <sheetData sheetId="221" refreshError="1"/>
      <sheetData sheetId="222" refreshError="1"/>
      <sheetData sheetId="223" refreshError="1"/>
      <sheetData sheetId="224" refreshError="1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 refreshError="1"/>
      <sheetData sheetId="232" refreshError="1"/>
      <sheetData sheetId="233" refreshError="1"/>
      <sheetData sheetId="234" refreshError="1"/>
      <sheetData sheetId="235" refreshError="1"/>
      <sheetData sheetId="236" refreshError="1"/>
      <sheetData sheetId="237" refreshError="1"/>
      <sheetData sheetId="238" refreshError="1"/>
      <sheetData sheetId="239" refreshError="1"/>
      <sheetData sheetId="240" refreshError="1"/>
      <sheetData sheetId="241" refreshError="1"/>
      <sheetData sheetId="242" refreshError="1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 refreshError="1"/>
      <sheetData sheetId="250" refreshError="1"/>
      <sheetData sheetId="251" refreshError="1"/>
      <sheetData sheetId="252" refreshError="1"/>
      <sheetData sheetId="253" refreshError="1"/>
      <sheetData sheetId="254" refreshError="1"/>
      <sheetData sheetId="255" refreshError="1"/>
      <sheetData sheetId="256" refreshError="1"/>
      <sheetData sheetId="257" refreshError="1"/>
      <sheetData sheetId="258" refreshError="1"/>
      <sheetData sheetId="259" refreshError="1"/>
      <sheetData sheetId="260" refreshError="1"/>
      <sheetData sheetId="261" refreshError="1"/>
      <sheetData sheetId="262" refreshError="1"/>
      <sheetData sheetId="263" refreshError="1"/>
      <sheetData sheetId="264" refreshError="1"/>
      <sheetData sheetId="265" refreshError="1"/>
      <sheetData sheetId="266" refreshError="1"/>
      <sheetData sheetId="267" refreshError="1"/>
      <sheetData sheetId="268" refreshError="1"/>
      <sheetData sheetId="269" refreshError="1"/>
      <sheetData sheetId="270" refreshError="1"/>
      <sheetData sheetId="271" refreshError="1"/>
      <sheetData sheetId="272" refreshError="1"/>
      <sheetData sheetId="273" refreshError="1"/>
      <sheetData sheetId="274" refreshError="1"/>
      <sheetData sheetId="275" refreshError="1"/>
      <sheetData sheetId="276" refreshError="1"/>
      <sheetData sheetId="277" refreshError="1"/>
      <sheetData sheetId="278" refreshError="1"/>
      <sheetData sheetId="279" refreshError="1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 refreshError="1"/>
      <sheetData sheetId="287" refreshError="1"/>
      <sheetData sheetId="288" refreshError="1"/>
      <sheetData sheetId="289" refreshError="1"/>
      <sheetData sheetId="290" refreshError="1"/>
      <sheetData sheetId="291" refreshError="1"/>
      <sheetData sheetId="292" refreshError="1"/>
      <sheetData sheetId="293" refreshError="1"/>
      <sheetData sheetId="294" refreshError="1"/>
      <sheetData sheetId="295" refreshError="1"/>
      <sheetData sheetId="296" refreshError="1"/>
      <sheetData sheetId="297" refreshError="1"/>
      <sheetData sheetId="298" refreshError="1"/>
      <sheetData sheetId="299" refreshError="1"/>
      <sheetData sheetId="300" refreshError="1"/>
      <sheetData sheetId="301" refreshError="1"/>
      <sheetData sheetId="302" refreshError="1"/>
      <sheetData sheetId="303" refreshError="1"/>
      <sheetData sheetId="304" refreshError="1"/>
      <sheetData sheetId="305" refreshError="1"/>
      <sheetData sheetId="306" refreshError="1"/>
      <sheetData sheetId="307" refreshError="1"/>
      <sheetData sheetId="308" refreshError="1"/>
      <sheetData sheetId="309" refreshError="1"/>
      <sheetData sheetId="310" refreshError="1"/>
      <sheetData sheetId="311" refreshError="1"/>
      <sheetData sheetId="312" refreshError="1"/>
      <sheetData sheetId="313" refreshError="1"/>
      <sheetData sheetId="314" refreshError="1"/>
      <sheetData sheetId="315" refreshError="1"/>
      <sheetData sheetId="316" refreshError="1"/>
      <sheetData sheetId="317" refreshError="1"/>
      <sheetData sheetId="318" refreshError="1"/>
      <sheetData sheetId="319" refreshError="1"/>
      <sheetData sheetId="320" refreshError="1"/>
      <sheetData sheetId="321" refreshError="1"/>
      <sheetData sheetId="322" refreshError="1"/>
      <sheetData sheetId="323" refreshError="1"/>
      <sheetData sheetId="324" refreshError="1"/>
      <sheetData sheetId="325" refreshError="1"/>
      <sheetData sheetId="326" refreshError="1"/>
      <sheetData sheetId="327" refreshError="1"/>
      <sheetData sheetId="328" refreshError="1"/>
      <sheetData sheetId="329" refreshError="1"/>
      <sheetData sheetId="330" refreshError="1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 refreshError="1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 refreshError="1"/>
      <sheetData sheetId="343" refreshError="1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 refreshError="1"/>
      <sheetData sheetId="367" refreshError="1"/>
      <sheetData sheetId="368" refreshError="1"/>
      <sheetData sheetId="369" refreshError="1"/>
      <sheetData sheetId="370" refreshError="1"/>
      <sheetData sheetId="371" refreshError="1"/>
      <sheetData sheetId="372" refreshError="1"/>
      <sheetData sheetId="373" refreshError="1"/>
      <sheetData sheetId="374" refreshError="1"/>
      <sheetData sheetId="375" refreshError="1"/>
      <sheetData sheetId="376" refreshError="1"/>
      <sheetData sheetId="377" refreshError="1"/>
      <sheetData sheetId="378" refreshError="1"/>
      <sheetData sheetId="379" refreshError="1"/>
      <sheetData sheetId="380" refreshError="1"/>
      <sheetData sheetId="381" refreshError="1"/>
      <sheetData sheetId="382" refreshError="1"/>
      <sheetData sheetId="383" refreshError="1"/>
      <sheetData sheetId="384" refreshError="1"/>
      <sheetData sheetId="385" refreshError="1"/>
      <sheetData sheetId="386" refreshError="1"/>
      <sheetData sheetId="387" refreshError="1"/>
      <sheetData sheetId="388" refreshError="1"/>
      <sheetData sheetId="389" refreshError="1"/>
      <sheetData sheetId="390" refreshError="1"/>
      <sheetData sheetId="391" refreshError="1"/>
      <sheetData sheetId="392" refreshError="1"/>
      <sheetData sheetId="393" refreshError="1"/>
      <sheetData sheetId="394" refreshError="1"/>
      <sheetData sheetId="395" refreshError="1"/>
      <sheetData sheetId="396" refreshError="1"/>
      <sheetData sheetId="397" refreshError="1"/>
      <sheetData sheetId="398" refreshError="1"/>
      <sheetData sheetId="399" refreshError="1"/>
      <sheetData sheetId="400" refreshError="1"/>
      <sheetData sheetId="401" refreshError="1"/>
      <sheetData sheetId="402" refreshError="1"/>
      <sheetData sheetId="403" refreshError="1"/>
      <sheetData sheetId="404" refreshError="1"/>
      <sheetData sheetId="405" refreshError="1"/>
      <sheetData sheetId="406" refreshError="1"/>
      <sheetData sheetId="407" refreshError="1"/>
      <sheetData sheetId="408" refreshError="1"/>
      <sheetData sheetId="409" refreshError="1"/>
      <sheetData sheetId="410" refreshError="1"/>
      <sheetData sheetId="411" refreshError="1"/>
      <sheetData sheetId="412" refreshError="1"/>
      <sheetData sheetId="413" refreshError="1"/>
      <sheetData sheetId="414" refreshError="1"/>
      <sheetData sheetId="415" refreshError="1"/>
      <sheetData sheetId="416" refreshError="1"/>
      <sheetData sheetId="417" refreshError="1"/>
      <sheetData sheetId="418" refreshError="1"/>
      <sheetData sheetId="419" refreshError="1"/>
      <sheetData sheetId="420" refreshError="1"/>
      <sheetData sheetId="421" refreshError="1"/>
      <sheetData sheetId="422" refreshError="1"/>
      <sheetData sheetId="423" refreshError="1"/>
      <sheetData sheetId="424" refreshError="1"/>
      <sheetData sheetId="425" refreshError="1"/>
      <sheetData sheetId="426" refreshError="1"/>
      <sheetData sheetId="427" refreshError="1"/>
      <sheetData sheetId="428" refreshError="1"/>
      <sheetData sheetId="429" refreshError="1"/>
      <sheetData sheetId="430" refreshError="1"/>
      <sheetData sheetId="431" refreshError="1"/>
      <sheetData sheetId="432" refreshError="1"/>
      <sheetData sheetId="433" refreshError="1"/>
      <sheetData sheetId="434" refreshError="1"/>
      <sheetData sheetId="435" refreshError="1"/>
      <sheetData sheetId="436" refreshError="1"/>
      <sheetData sheetId="437" refreshError="1"/>
      <sheetData sheetId="438" refreshError="1"/>
      <sheetData sheetId="439" refreshError="1"/>
      <sheetData sheetId="440" refreshError="1"/>
      <sheetData sheetId="441" refreshError="1"/>
      <sheetData sheetId="442" refreshError="1"/>
      <sheetData sheetId="443" refreshError="1"/>
      <sheetData sheetId="444" refreshError="1"/>
      <sheetData sheetId="445" refreshError="1"/>
      <sheetData sheetId="446" refreshError="1"/>
      <sheetData sheetId="447" refreshError="1"/>
      <sheetData sheetId="448" refreshError="1"/>
      <sheetData sheetId="449" refreshError="1"/>
      <sheetData sheetId="450" refreshError="1"/>
      <sheetData sheetId="451" refreshError="1"/>
      <sheetData sheetId="452" refreshError="1"/>
      <sheetData sheetId="453" refreshError="1"/>
      <sheetData sheetId="454" refreshError="1"/>
      <sheetData sheetId="455" refreshError="1"/>
      <sheetData sheetId="456" refreshError="1"/>
      <sheetData sheetId="457" refreshError="1"/>
      <sheetData sheetId="458" refreshError="1"/>
      <sheetData sheetId="459" refreshError="1"/>
      <sheetData sheetId="460" refreshError="1"/>
      <sheetData sheetId="461" refreshError="1"/>
      <sheetData sheetId="462" refreshError="1"/>
      <sheetData sheetId="463" refreshError="1"/>
      <sheetData sheetId="464" refreshError="1"/>
      <sheetData sheetId="465" refreshError="1"/>
      <sheetData sheetId="466" refreshError="1"/>
      <sheetData sheetId="467" refreshError="1"/>
      <sheetData sheetId="468" refreshError="1"/>
      <sheetData sheetId="469" refreshError="1"/>
      <sheetData sheetId="470" refreshError="1"/>
      <sheetData sheetId="471" refreshError="1"/>
      <sheetData sheetId="472" refreshError="1"/>
      <sheetData sheetId="473" refreshError="1"/>
      <sheetData sheetId="474" refreshError="1"/>
      <sheetData sheetId="475" refreshError="1"/>
      <sheetData sheetId="476" refreshError="1"/>
      <sheetData sheetId="477" refreshError="1"/>
      <sheetData sheetId="478" refreshError="1"/>
      <sheetData sheetId="479" refreshError="1"/>
      <sheetData sheetId="480" refreshError="1"/>
      <sheetData sheetId="481" refreshError="1"/>
      <sheetData sheetId="482" refreshError="1"/>
      <sheetData sheetId="483" refreshError="1"/>
      <sheetData sheetId="484" refreshError="1"/>
      <sheetData sheetId="485" refreshError="1"/>
      <sheetData sheetId="486" refreshError="1"/>
      <sheetData sheetId="487" refreshError="1"/>
      <sheetData sheetId="488" refreshError="1"/>
      <sheetData sheetId="489" refreshError="1"/>
      <sheetData sheetId="490" refreshError="1"/>
      <sheetData sheetId="491" refreshError="1"/>
      <sheetData sheetId="492" refreshError="1"/>
      <sheetData sheetId="493" refreshError="1"/>
      <sheetData sheetId="494" refreshError="1"/>
      <sheetData sheetId="495" refreshError="1"/>
      <sheetData sheetId="496" refreshError="1"/>
      <sheetData sheetId="497" refreshError="1"/>
      <sheetData sheetId="498" refreshError="1"/>
      <sheetData sheetId="499" refreshError="1"/>
      <sheetData sheetId="500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"/>
      <sheetName val="본댐"/>
      <sheetName val="도수"/>
      <sheetName val="ssb"/>
      <sheetName val="증감"/>
      <sheetName val="토목"/>
      <sheetName val="국고"/>
      <sheetName val="발전"/>
      <sheetName val="건축"/>
      <sheetName val="건축내역"/>
      <sheetName val="기계"/>
      <sheetName val="전기"/>
      <sheetName val="통신"/>
      <sheetName val="집계"/>
      <sheetName val="챠트"/>
      <sheetName val="물가"/>
      <sheetName val="Sheet9"/>
      <sheetName val="Sheet10"/>
      <sheetName val="Sheet11"/>
      <sheetName val="Sheet12"/>
      <sheetName val="Sheet13"/>
      <sheetName val="Sheet14"/>
      <sheetName val="Sheet15"/>
      <sheetName val="Sheet16"/>
      <sheetName val="Module1"/>
      <sheetName val="공사개요"/>
      <sheetName val="현장관리비"/>
      <sheetName val="내역서 제출"/>
      <sheetName val="환경기계공정표 (3)"/>
      <sheetName val="수량산출"/>
      <sheetName val="갑지"/>
      <sheetName val="집계표"/>
      <sheetName val="Front"/>
      <sheetName val="wall"/>
      <sheetName val="13차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"/>
      <sheetName val="갑,을"/>
      <sheetName val="노임단가"/>
      <sheetName val="1차 내역서"/>
    </sheetNames>
    <sheetDataSet>
      <sheetData sheetId="0"/>
      <sheetData sheetId="1"/>
      <sheetData sheetId="2"/>
      <sheetData sheetId="3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S51"/>
  <sheetViews>
    <sheetView showGridLines="0" view="pageBreakPreview" zoomScaleNormal="100" zoomScaleSheetLayoutView="100" workbookViewId="0">
      <selection activeCell="A12" sqref="A12"/>
    </sheetView>
  </sheetViews>
  <sheetFormatPr defaultRowHeight="14.4" x14ac:dyDescent="0.25"/>
  <cols>
    <col min="1" max="1" width="6.69921875" style="1" customWidth="1"/>
    <col min="2" max="2" width="4.69921875" style="1" customWidth="1"/>
    <col min="3" max="3" width="8.69921875" style="1"/>
    <col min="4" max="5" width="9.19921875" style="1" customWidth="1"/>
    <col min="6" max="7" width="8.69921875" style="1"/>
    <col min="8" max="8" width="9.19921875" style="1" customWidth="1"/>
    <col min="9" max="256" width="8.69921875" style="1"/>
    <col min="257" max="257" width="6.69921875" style="1" customWidth="1"/>
    <col min="258" max="258" width="4.69921875" style="1" customWidth="1"/>
    <col min="259" max="259" width="8.69921875" style="1"/>
    <col min="260" max="261" width="9.19921875" style="1" customWidth="1"/>
    <col min="262" max="263" width="8.69921875" style="1"/>
    <col min="264" max="264" width="9.19921875" style="1" customWidth="1"/>
    <col min="265" max="512" width="8.69921875" style="1"/>
    <col min="513" max="513" width="6.69921875" style="1" customWidth="1"/>
    <col min="514" max="514" width="4.69921875" style="1" customWidth="1"/>
    <col min="515" max="515" width="8.69921875" style="1"/>
    <col min="516" max="517" width="9.19921875" style="1" customWidth="1"/>
    <col min="518" max="519" width="8.69921875" style="1"/>
    <col min="520" max="520" width="9.19921875" style="1" customWidth="1"/>
    <col min="521" max="768" width="8.69921875" style="1"/>
    <col min="769" max="769" width="6.69921875" style="1" customWidth="1"/>
    <col min="770" max="770" width="4.69921875" style="1" customWidth="1"/>
    <col min="771" max="771" width="8.69921875" style="1"/>
    <col min="772" max="773" width="9.19921875" style="1" customWidth="1"/>
    <col min="774" max="775" width="8.69921875" style="1"/>
    <col min="776" max="776" width="9.19921875" style="1" customWidth="1"/>
    <col min="777" max="1024" width="8.69921875" style="1"/>
    <col min="1025" max="1025" width="6.69921875" style="1" customWidth="1"/>
    <col min="1026" max="1026" width="4.69921875" style="1" customWidth="1"/>
    <col min="1027" max="1027" width="8.69921875" style="1"/>
    <col min="1028" max="1029" width="9.19921875" style="1" customWidth="1"/>
    <col min="1030" max="1031" width="8.69921875" style="1"/>
    <col min="1032" max="1032" width="9.19921875" style="1" customWidth="1"/>
    <col min="1033" max="1280" width="8.69921875" style="1"/>
    <col min="1281" max="1281" width="6.69921875" style="1" customWidth="1"/>
    <col min="1282" max="1282" width="4.69921875" style="1" customWidth="1"/>
    <col min="1283" max="1283" width="8.69921875" style="1"/>
    <col min="1284" max="1285" width="9.19921875" style="1" customWidth="1"/>
    <col min="1286" max="1287" width="8.69921875" style="1"/>
    <col min="1288" max="1288" width="9.19921875" style="1" customWidth="1"/>
    <col min="1289" max="1536" width="8.69921875" style="1"/>
    <col min="1537" max="1537" width="6.69921875" style="1" customWidth="1"/>
    <col min="1538" max="1538" width="4.69921875" style="1" customWidth="1"/>
    <col min="1539" max="1539" width="8.69921875" style="1"/>
    <col min="1540" max="1541" width="9.19921875" style="1" customWidth="1"/>
    <col min="1542" max="1543" width="8.69921875" style="1"/>
    <col min="1544" max="1544" width="9.19921875" style="1" customWidth="1"/>
    <col min="1545" max="1792" width="8.69921875" style="1"/>
    <col min="1793" max="1793" width="6.69921875" style="1" customWidth="1"/>
    <col min="1794" max="1794" width="4.69921875" style="1" customWidth="1"/>
    <col min="1795" max="1795" width="8.69921875" style="1"/>
    <col min="1796" max="1797" width="9.19921875" style="1" customWidth="1"/>
    <col min="1798" max="1799" width="8.69921875" style="1"/>
    <col min="1800" max="1800" width="9.19921875" style="1" customWidth="1"/>
    <col min="1801" max="2048" width="8.69921875" style="1"/>
    <col min="2049" max="2049" width="6.69921875" style="1" customWidth="1"/>
    <col min="2050" max="2050" width="4.69921875" style="1" customWidth="1"/>
    <col min="2051" max="2051" width="8.69921875" style="1"/>
    <col min="2052" max="2053" width="9.19921875" style="1" customWidth="1"/>
    <col min="2054" max="2055" width="8.69921875" style="1"/>
    <col min="2056" max="2056" width="9.19921875" style="1" customWidth="1"/>
    <col min="2057" max="2304" width="8.69921875" style="1"/>
    <col min="2305" max="2305" width="6.69921875" style="1" customWidth="1"/>
    <col min="2306" max="2306" width="4.69921875" style="1" customWidth="1"/>
    <col min="2307" max="2307" width="8.69921875" style="1"/>
    <col min="2308" max="2309" width="9.19921875" style="1" customWidth="1"/>
    <col min="2310" max="2311" width="8.69921875" style="1"/>
    <col min="2312" max="2312" width="9.19921875" style="1" customWidth="1"/>
    <col min="2313" max="2560" width="8.69921875" style="1"/>
    <col min="2561" max="2561" width="6.69921875" style="1" customWidth="1"/>
    <col min="2562" max="2562" width="4.69921875" style="1" customWidth="1"/>
    <col min="2563" max="2563" width="8.69921875" style="1"/>
    <col min="2564" max="2565" width="9.19921875" style="1" customWidth="1"/>
    <col min="2566" max="2567" width="8.69921875" style="1"/>
    <col min="2568" max="2568" width="9.19921875" style="1" customWidth="1"/>
    <col min="2569" max="2816" width="8.69921875" style="1"/>
    <col min="2817" max="2817" width="6.69921875" style="1" customWidth="1"/>
    <col min="2818" max="2818" width="4.69921875" style="1" customWidth="1"/>
    <col min="2819" max="2819" width="8.69921875" style="1"/>
    <col min="2820" max="2821" width="9.19921875" style="1" customWidth="1"/>
    <col min="2822" max="2823" width="8.69921875" style="1"/>
    <col min="2824" max="2824" width="9.19921875" style="1" customWidth="1"/>
    <col min="2825" max="3072" width="8.69921875" style="1"/>
    <col min="3073" max="3073" width="6.69921875" style="1" customWidth="1"/>
    <col min="3074" max="3074" width="4.69921875" style="1" customWidth="1"/>
    <col min="3075" max="3075" width="8.69921875" style="1"/>
    <col min="3076" max="3077" width="9.19921875" style="1" customWidth="1"/>
    <col min="3078" max="3079" width="8.69921875" style="1"/>
    <col min="3080" max="3080" width="9.19921875" style="1" customWidth="1"/>
    <col min="3081" max="3328" width="8.69921875" style="1"/>
    <col min="3329" max="3329" width="6.69921875" style="1" customWidth="1"/>
    <col min="3330" max="3330" width="4.69921875" style="1" customWidth="1"/>
    <col min="3331" max="3331" width="8.69921875" style="1"/>
    <col min="3332" max="3333" width="9.19921875" style="1" customWidth="1"/>
    <col min="3334" max="3335" width="8.69921875" style="1"/>
    <col min="3336" max="3336" width="9.19921875" style="1" customWidth="1"/>
    <col min="3337" max="3584" width="8.69921875" style="1"/>
    <col min="3585" max="3585" width="6.69921875" style="1" customWidth="1"/>
    <col min="3586" max="3586" width="4.69921875" style="1" customWidth="1"/>
    <col min="3587" max="3587" width="8.69921875" style="1"/>
    <col min="3588" max="3589" width="9.19921875" style="1" customWidth="1"/>
    <col min="3590" max="3591" width="8.69921875" style="1"/>
    <col min="3592" max="3592" width="9.19921875" style="1" customWidth="1"/>
    <col min="3593" max="3840" width="8.69921875" style="1"/>
    <col min="3841" max="3841" width="6.69921875" style="1" customWidth="1"/>
    <col min="3842" max="3842" width="4.69921875" style="1" customWidth="1"/>
    <col min="3843" max="3843" width="8.69921875" style="1"/>
    <col min="3844" max="3845" width="9.19921875" style="1" customWidth="1"/>
    <col min="3846" max="3847" width="8.69921875" style="1"/>
    <col min="3848" max="3848" width="9.19921875" style="1" customWidth="1"/>
    <col min="3849" max="4096" width="8.69921875" style="1"/>
    <col min="4097" max="4097" width="6.69921875" style="1" customWidth="1"/>
    <col min="4098" max="4098" width="4.69921875" style="1" customWidth="1"/>
    <col min="4099" max="4099" width="8.69921875" style="1"/>
    <col min="4100" max="4101" width="9.19921875" style="1" customWidth="1"/>
    <col min="4102" max="4103" width="8.69921875" style="1"/>
    <col min="4104" max="4104" width="9.19921875" style="1" customWidth="1"/>
    <col min="4105" max="4352" width="8.69921875" style="1"/>
    <col min="4353" max="4353" width="6.69921875" style="1" customWidth="1"/>
    <col min="4354" max="4354" width="4.69921875" style="1" customWidth="1"/>
    <col min="4355" max="4355" width="8.69921875" style="1"/>
    <col min="4356" max="4357" width="9.19921875" style="1" customWidth="1"/>
    <col min="4358" max="4359" width="8.69921875" style="1"/>
    <col min="4360" max="4360" width="9.19921875" style="1" customWidth="1"/>
    <col min="4361" max="4608" width="8.69921875" style="1"/>
    <col min="4609" max="4609" width="6.69921875" style="1" customWidth="1"/>
    <col min="4610" max="4610" width="4.69921875" style="1" customWidth="1"/>
    <col min="4611" max="4611" width="8.69921875" style="1"/>
    <col min="4612" max="4613" width="9.19921875" style="1" customWidth="1"/>
    <col min="4614" max="4615" width="8.69921875" style="1"/>
    <col min="4616" max="4616" width="9.19921875" style="1" customWidth="1"/>
    <col min="4617" max="4864" width="8.69921875" style="1"/>
    <col min="4865" max="4865" width="6.69921875" style="1" customWidth="1"/>
    <col min="4866" max="4866" width="4.69921875" style="1" customWidth="1"/>
    <col min="4867" max="4867" width="8.69921875" style="1"/>
    <col min="4868" max="4869" width="9.19921875" style="1" customWidth="1"/>
    <col min="4870" max="4871" width="8.69921875" style="1"/>
    <col min="4872" max="4872" width="9.19921875" style="1" customWidth="1"/>
    <col min="4873" max="5120" width="8.69921875" style="1"/>
    <col min="5121" max="5121" width="6.69921875" style="1" customWidth="1"/>
    <col min="5122" max="5122" width="4.69921875" style="1" customWidth="1"/>
    <col min="5123" max="5123" width="8.69921875" style="1"/>
    <col min="5124" max="5125" width="9.19921875" style="1" customWidth="1"/>
    <col min="5126" max="5127" width="8.69921875" style="1"/>
    <col min="5128" max="5128" width="9.19921875" style="1" customWidth="1"/>
    <col min="5129" max="5376" width="8.69921875" style="1"/>
    <col min="5377" max="5377" width="6.69921875" style="1" customWidth="1"/>
    <col min="5378" max="5378" width="4.69921875" style="1" customWidth="1"/>
    <col min="5379" max="5379" width="8.69921875" style="1"/>
    <col min="5380" max="5381" width="9.19921875" style="1" customWidth="1"/>
    <col min="5382" max="5383" width="8.69921875" style="1"/>
    <col min="5384" max="5384" width="9.19921875" style="1" customWidth="1"/>
    <col min="5385" max="5632" width="8.69921875" style="1"/>
    <col min="5633" max="5633" width="6.69921875" style="1" customWidth="1"/>
    <col min="5634" max="5634" width="4.69921875" style="1" customWidth="1"/>
    <col min="5635" max="5635" width="8.69921875" style="1"/>
    <col min="5636" max="5637" width="9.19921875" style="1" customWidth="1"/>
    <col min="5638" max="5639" width="8.69921875" style="1"/>
    <col min="5640" max="5640" width="9.19921875" style="1" customWidth="1"/>
    <col min="5641" max="5888" width="8.69921875" style="1"/>
    <col min="5889" max="5889" width="6.69921875" style="1" customWidth="1"/>
    <col min="5890" max="5890" width="4.69921875" style="1" customWidth="1"/>
    <col min="5891" max="5891" width="8.69921875" style="1"/>
    <col min="5892" max="5893" width="9.19921875" style="1" customWidth="1"/>
    <col min="5894" max="5895" width="8.69921875" style="1"/>
    <col min="5896" max="5896" width="9.19921875" style="1" customWidth="1"/>
    <col min="5897" max="6144" width="8.69921875" style="1"/>
    <col min="6145" max="6145" width="6.69921875" style="1" customWidth="1"/>
    <col min="6146" max="6146" width="4.69921875" style="1" customWidth="1"/>
    <col min="6147" max="6147" width="8.69921875" style="1"/>
    <col min="6148" max="6149" width="9.19921875" style="1" customWidth="1"/>
    <col min="6150" max="6151" width="8.69921875" style="1"/>
    <col min="6152" max="6152" width="9.19921875" style="1" customWidth="1"/>
    <col min="6153" max="6400" width="8.69921875" style="1"/>
    <col min="6401" max="6401" width="6.69921875" style="1" customWidth="1"/>
    <col min="6402" max="6402" width="4.69921875" style="1" customWidth="1"/>
    <col min="6403" max="6403" width="8.69921875" style="1"/>
    <col min="6404" max="6405" width="9.19921875" style="1" customWidth="1"/>
    <col min="6406" max="6407" width="8.69921875" style="1"/>
    <col min="6408" max="6408" width="9.19921875" style="1" customWidth="1"/>
    <col min="6409" max="6656" width="8.69921875" style="1"/>
    <col min="6657" max="6657" width="6.69921875" style="1" customWidth="1"/>
    <col min="6658" max="6658" width="4.69921875" style="1" customWidth="1"/>
    <col min="6659" max="6659" width="8.69921875" style="1"/>
    <col min="6660" max="6661" width="9.19921875" style="1" customWidth="1"/>
    <col min="6662" max="6663" width="8.69921875" style="1"/>
    <col min="6664" max="6664" width="9.19921875" style="1" customWidth="1"/>
    <col min="6665" max="6912" width="8.69921875" style="1"/>
    <col min="6913" max="6913" width="6.69921875" style="1" customWidth="1"/>
    <col min="6914" max="6914" width="4.69921875" style="1" customWidth="1"/>
    <col min="6915" max="6915" width="8.69921875" style="1"/>
    <col min="6916" max="6917" width="9.19921875" style="1" customWidth="1"/>
    <col min="6918" max="6919" width="8.69921875" style="1"/>
    <col min="6920" max="6920" width="9.19921875" style="1" customWidth="1"/>
    <col min="6921" max="7168" width="8.69921875" style="1"/>
    <col min="7169" max="7169" width="6.69921875" style="1" customWidth="1"/>
    <col min="7170" max="7170" width="4.69921875" style="1" customWidth="1"/>
    <col min="7171" max="7171" width="8.69921875" style="1"/>
    <col min="7172" max="7173" width="9.19921875" style="1" customWidth="1"/>
    <col min="7174" max="7175" width="8.69921875" style="1"/>
    <col min="7176" max="7176" width="9.19921875" style="1" customWidth="1"/>
    <col min="7177" max="7424" width="8.69921875" style="1"/>
    <col min="7425" max="7425" width="6.69921875" style="1" customWidth="1"/>
    <col min="7426" max="7426" width="4.69921875" style="1" customWidth="1"/>
    <col min="7427" max="7427" width="8.69921875" style="1"/>
    <col min="7428" max="7429" width="9.19921875" style="1" customWidth="1"/>
    <col min="7430" max="7431" width="8.69921875" style="1"/>
    <col min="7432" max="7432" width="9.19921875" style="1" customWidth="1"/>
    <col min="7433" max="7680" width="8.69921875" style="1"/>
    <col min="7681" max="7681" width="6.69921875" style="1" customWidth="1"/>
    <col min="7682" max="7682" width="4.69921875" style="1" customWidth="1"/>
    <col min="7683" max="7683" width="8.69921875" style="1"/>
    <col min="7684" max="7685" width="9.19921875" style="1" customWidth="1"/>
    <col min="7686" max="7687" width="8.69921875" style="1"/>
    <col min="7688" max="7688" width="9.19921875" style="1" customWidth="1"/>
    <col min="7689" max="7936" width="8.69921875" style="1"/>
    <col min="7937" max="7937" width="6.69921875" style="1" customWidth="1"/>
    <col min="7938" max="7938" width="4.69921875" style="1" customWidth="1"/>
    <col min="7939" max="7939" width="8.69921875" style="1"/>
    <col min="7940" max="7941" width="9.19921875" style="1" customWidth="1"/>
    <col min="7942" max="7943" width="8.69921875" style="1"/>
    <col min="7944" max="7944" width="9.19921875" style="1" customWidth="1"/>
    <col min="7945" max="8192" width="8.69921875" style="1"/>
    <col min="8193" max="8193" width="6.69921875" style="1" customWidth="1"/>
    <col min="8194" max="8194" width="4.69921875" style="1" customWidth="1"/>
    <col min="8195" max="8195" width="8.69921875" style="1"/>
    <col min="8196" max="8197" width="9.19921875" style="1" customWidth="1"/>
    <col min="8198" max="8199" width="8.69921875" style="1"/>
    <col min="8200" max="8200" width="9.19921875" style="1" customWidth="1"/>
    <col min="8201" max="8448" width="8.69921875" style="1"/>
    <col min="8449" max="8449" width="6.69921875" style="1" customWidth="1"/>
    <col min="8450" max="8450" width="4.69921875" style="1" customWidth="1"/>
    <col min="8451" max="8451" width="8.69921875" style="1"/>
    <col min="8452" max="8453" width="9.19921875" style="1" customWidth="1"/>
    <col min="8454" max="8455" width="8.69921875" style="1"/>
    <col min="8456" max="8456" width="9.19921875" style="1" customWidth="1"/>
    <col min="8457" max="8704" width="8.69921875" style="1"/>
    <col min="8705" max="8705" width="6.69921875" style="1" customWidth="1"/>
    <col min="8706" max="8706" width="4.69921875" style="1" customWidth="1"/>
    <col min="8707" max="8707" width="8.69921875" style="1"/>
    <col min="8708" max="8709" width="9.19921875" style="1" customWidth="1"/>
    <col min="8710" max="8711" width="8.69921875" style="1"/>
    <col min="8712" max="8712" width="9.19921875" style="1" customWidth="1"/>
    <col min="8713" max="8960" width="8.69921875" style="1"/>
    <col min="8961" max="8961" width="6.69921875" style="1" customWidth="1"/>
    <col min="8962" max="8962" width="4.69921875" style="1" customWidth="1"/>
    <col min="8963" max="8963" width="8.69921875" style="1"/>
    <col min="8964" max="8965" width="9.19921875" style="1" customWidth="1"/>
    <col min="8966" max="8967" width="8.69921875" style="1"/>
    <col min="8968" max="8968" width="9.19921875" style="1" customWidth="1"/>
    <col min="8969" max="9216" width="8.69921875" style="1"/>
    <col min="9217" max="9217" width="6.69921875" style="1" customWidth="1"/>
    <col min="9218" max="9218" width="4.69921875" style="1" customWidth="1"/>
    <col min="9219" max="9219" width="8.69921875" style="1"/>
    <col min="9220" max="9221" width="9.19921875" style="1" customWidth="1"/>
    <col min="9222" max="9223" width="8.69921875" style="1"/>
    <col min="9224" max="9224" width="9.19921875" style="1" customWidth="1"/>
    <col min="9225" max="9472" width="8.69921875" style="1"/>
    <col min="9473" max="9473" width="6.69921875" style="1" customWidth="1"/>
    <col min="9474" max="9474" width="4.69921875" style="1" customWidth="1"/>
    <col min="9475" max="9475" width="8.69921875" style="1"/>
    <col min="9476" max="9477" width="9.19921875" style="1" customWidth="1"/>
    <col min="9478" max="9479" width="8.69921875" style="1"/>
    <col min="9480" max="9480" width="9.19921875" style="1" customWidth="1"/>
    <col min="9481" max="9728" width="8.69921875" style="1"/>
    <col min="9729" max="9729" width="6.69921875" style="1" customWidth="1"/>
    <col min="9730" max="9730" width="4.69921875" style="1" customWidth="1"/>
    <col min="9731" max="9731" width="8.69921875" style="1"/>
    <col min="9732" max="9733" width="9.19921875" style="1" customWidth="1"/>
    <col min="9734" max="9735" width="8.69921875" style="1"/>
    <col min="9736" max="9736" width="9.19921875" style="1" customWidth="1"/>
    <col min="9737" max="9984" width="8.69921875" style="1"/>
    <col min="9985" max="9985" width="6.69921875" style="1" customWidth="1"/>
    <col min="9986" max="9986" width="4.69921875" style="1" customWidth="1"/>
    <col min="9987" max="9987" width="8.69921875" style="1"/>
    <col min="9988" max="9989" width="9.19921875" style="1" customWidth="1"/>
    <col min="9990" max="9991" width="8.69921875" style="1"/>
    <col min="9992" max="9992" width="9.19921875" style="1" customWidth="1"/>
    <col min="9993" max="10240" width="8.69921875" style="1"/>
    <col min="10241" max="10241" width="6.69921875" style="1" customWidth="1"/>
    <col min="10242" max="10242" width="4.69921875" style="1" customWidth="1"/>
    <col min="10243" max="10243" width="8.69921875" style="1"/>
    <col min="10244" max="10245" width="9.19921875" style="1" customWidth="1"/>
    <col min="10246" max="10247" width="8.69921875" style="1"/>
    <col min="10248" max="10248" width="9.19921875" style="1" customWidth="1"/>
    <col min="10249" max="10496" width="8.69921875" style="1"/>
    <col min="10497" max="10497" width="6.69921875" style="1" customWidth="1"/>
    <col min="10498" max="10498" width="4.69921875" style="1" customWidth="1"/>
    <col min="10499" max="10499" width="8.69921875" style="1"/>
    <col min="10500" max="10501" width="9.19921875" style="1" customWidth="1"/>
    <col min="10502" max="10503" width="8.69921875" style="1"/>
    <col min="10504" max="10504" width="9.19921875" style="1" customWidth="1"/>
    <col min="10505" max="10752" width="8.69921875" style="1"/>
    <col min="10753" max="10753" width="6.69921875" style="1" customWidth="1"/>
    <col min="10754" max="10754" width="4.69921875" style="1" customWidth="1"/>
    <col min="10755" max="10755" width="8.69921875" style="1"/>
    <col min="10756" max="10757" width="9.19921875" style="1" customWidth="1"/>
    <col min="10758" max="10759" width="8.69921875" style="1"/>
    <col min="10760" max="10760" width="9.19921875" style="1" customWidth="1"/>
    <col min="10761" max="11008" width="8.69921875" style="1"/>
    <col min="11009" max="11009" width="6.69921875" style="1" customWidth="1"/>
    <col min="11010" max="11010" width="4.69921875" style="1" customWidth="1"/>
    <col min="11011" max="11011" width="8.69921875" style="1"/>
    <col min="11012" max="11013" width="9.19921875" style="1" customWidth="1"/>
    <col min="11014" max="11015" width="8.69921875" style="1"/>
    <col min="11016" max="11016" width="9.19921875" style="1" customWidth="1"/>
    <col min="11017" max="11264" width="8.69921875" style="1"/>
    <col min="11265" max="11265" width="6.69921875" style="1" customWidth="1"/>
    <col min="11266" max="11266" width="4.69921875" style="1" customWidth="1"/>
    <col min="11267" max="11267" width="8.69921875" style="1"/>
    <col min="11268" max="11269" width="9.19921875" style="1" customWidth="1"/>
    <col min="11270" max="11271" width="8.69921875" style="1"/>
    <col min="11272" max="11272" width="9.19921875" style="1" customWidth="1"/>
    <col min="11273" max="11520" width="8.69921875" style="1"/>
    <col min="11521" max="11521" width="6.69921875" style="1" customWidth="1"/>
    <col min="11522" max="11522" width="4.69921875" style="1" customWidth="1"/>
    <col min="11523" max="11523" width="8.69921875" style="1"/>
    <col min="11524" max="11525" width="9.19921875" style="1" customWidth="1"/>
    <col min="11526" max="11527" width="8.69921875" style="1"/>
    <col min="11528" max="11528" width="9.19921875" style="1" customWidth="1"/>
    <col min="11529" max="11776" width="8.69921875" style="1"/>
    <col min="11777" max="11777" width="6.69921875" style="1" customWidth="1"/>
    <col min="11778" max="11778" width="4.69921875" style="1" customWidth="1"/>
    <col min="11779" max="11779" width="8.69921875" style="1"/>
    <col min="11780" max="11781" width="9.19921875" style="1" customWidth="1"/>
    <col min="11782" max="11783" width="8.69921875" style="1"/>
    <col min="11784" max="11784" width="9.19921875" style="1" customWidth="1"/>
    <col min="11785" max="12032" width="8.69921875" style="1"/>
    <col min="12033" max="12033" width="6.69921875" style="1" customWidth="1"/>
    <col min="12034" max="12034" width="4.69921875" style="1" customWidth="1"/>
    <col min="12035" max="12035" width="8.69921875" style="1"/>
    <col min="12036" max="12037" width="9.19921875" style="1" customWidth="1"/>
    <col min="12038" max="12039" width="8.69921875" style="1"/>
    <col min="12040" max="12040" width="9.19921875" style="1" customWidth="1"/>
    <col min="12041" max="12288" width="8.69921875" style="1"/>
    <col min="12289" max="12289" width="6.69921875" style="1" customWidth="1"/>
    <col min="12290" max="12290" width="4.69921875" style="1" customWidth="1"/>
    <col min="12291" max="12291" width="8.69921875" style="1"/>
    <col min="12292" max="12293" width="9.19921875" style="1" customWidth="1"/>
    <col min="12294" max="12295" width="8.69921875" style="1"/>
    <col min="12296" max="12296" width="9.19921875" style="1" customWidth="1"/>
    <col min="12297" max="12544" width="8.69921875" style="1"/>
    <col min="12545" max="12545" width="6.69921875" style="1" customWidth="1"/>
    <col min="12546" max="12546" width="4.69921875" style="1" customWidth="1"/>
    <col min="12547" max="12547" width="8.69921875" style="1"/>
    <col min="12548" max="12549" width="9.19921875" style="1" customWidth="1"/>
    <col min="12550" max="12551" width="8.69921875" style="1"/>
    <col min="12552" max="12552" width="9.19921875" style="1" customWidth="1"/>
    <col min="12553" max="12800" width="8.69921875" style="1"/>
    <col min="12801" max="12801" width="6.69921875" style="1" customWidth="1"/>
    <col min="12802" max="12802" width="4.69921875" style="1" customWidth="1"/>
    <col min="12803" max="12803" width="8.69921875" style="1"/>
    <col min="12804" max="12805" width="9.19921875" style="1" customWidth="1"/>
    <col min="12806" max="12807" width="8.69921875" style="1"/>
    <col min="12808" max="12808" width="9.19921875" style="1" customWidth="1"/>
    <col min="12809" max="13056" width="8.69921875" style="1"/>
    <col min="13057" max="13057" width="6.69921875" style="1" customWidth="1"/>
    <col min="13058" max="13058" width="4.69921875" style="1" customWidth="1"/>
    <col min="13059" max="13059" width="8.69921875" style="1"/>
    <col min="13060" max="13061" width="9.19921875" style="1" customWidth="1"/>
    <col min="13062" max="13063" width="8.69921875" style="1"/>
    <col min="13064" max="13064" width="9.19921875" style="1" customWidth="1"/>
    <col min="13065" max="13312" width="8.69921875" style="1"/>
    <col min="13313" max="13313" width="6.69921875" style="1" customWidth="1"/>
    <col min="13314" max="13314" width="4.69921875" style="1" customWidth="1"/>
    <col min="13315" max="13315" width="8.69921875" style="1"/>
    <col min="13316" max="13317" width="9.19921875" style="1" customWidth="1"/>
    <col min="13318" max="13319" width="8.69921875" style="1"/>
    <col min="13320" max="13320" width="9.19921875" style="1" customWidth="1"/>
    <col min="13321" max="13568" width="8.69921875" style="1"/>
    <col min="13569" max="13569" width="6.69921875" style="1" customWidth="1"/>
    <col min="13570" max="13570" width="4.69921875" style="1" customWidth="1"/>
    <col min="13571" max="13571" width="8.69921875" style="1"/>
    <col min="13572" max="13573" width="9.19921875" style="1" customWidth="1"/>
    <col min="13574" max="13575" width="8.69921875" style="1"/>
    <col min="13576" max="13576" width="9.19921875" style="1" customWidth="1"/>
    <col min="13577" max="13824" width="8.69921875" style="1"/>
    <col min="13825" max="13825" width="6.69921875" style="1" customWidth="1"/>
    <col min="13826" max="13826" width="4.69921875" style="1" customWidth="1"/>
    <col min="13827" max="13827" width="8.69921875" style="1"/>
    <col min="13828" max="13829" width="9.19921875" style="1" customWidth="1"/>
    <col min="13830" max="13831" width="8.69921875" style="1"/>
    <col min="13832" max="13832" width="9.19921875" style="1" customWidth="1"/>
    <col min="13833" max="14080" width="8.69921875" style="1"/>
    <col min="14081" max="14081" width="6.69921875" style="1" customWidth="1"/>
    <col min="14082" max="14082" width="4.69921875" style="1" customWidth="1"/>
    <col min="14083" max="14083" width="8.69921875" style="1"/>
    <col min="14084" max="14085" width="9.19921875" style="1" customWidth="1"/>
    <col min="14086" max="14087" width="8.69921875" style="1"/>
    <col min="14088" max="14088" width="9.19921875" style="1" customWidth="1"/>
    <col min="14089" max="14336" width="8.69921875" style="1"/>
    <col min="14337" max="14337" width="6.69921875" style="1" customWidth="1"/>
    <col min="14338" max="14338" width="4.69921875" style="1" customWidth="1"/>
    <col min="14339" max="14339" width="8.69921875" style="1"/>
    <col min="14340" max="14341" width="9.19921875" style="1" customWidth="1"/>
    <col min="14342" max="14343" width="8.69921875" style="1"/>
    <col min="14344" max="14344" width="9.19921875" style="1" customWidth="1"/>
    <col min="14345" max="14592" width="8.69921875" style="1"/>
    <col min="14593" max="14593" width="6.69921875" style="1" customWidth="1"/>
    <col min="14594" max="14594" width="4.69921875" style="1" customWidth="1"/>
    <col min="14595" max="14595" width="8.69921875" style="1"/>
    <col min="14596" max="14597" width="9.19921875" style="1" customWidth="1"/>
    <col min="14598" max="14599" width="8.69921875" style="1"/>
    <col min="14600" max="14600" width="9.19921875" style="1" customWidth="1"/>
    <col min="14601" max="14848" width="8.69921875" style="1"/>
    <col min="14849" max="14849" width="6.69921875" style="1" customWidth="1"/>
    <col min="14850" max="14850" width="4.69921875" style="1" customWidth="1"/>
    <col min="14851" max="14851" width="8.69921875" style="1"/>
    <col min="14852" max="14853" width="9.19921875" style="1" customWidth="1"/>
    <col min="14854" max="14855" width="8.69921875" style="1"/>
    <col min="14856" max="14856" width="9.19921875" style="1" customWidth="1"/>
    <col min="14857" max="15104" width="8.69921875" style="1"/>
    <col min="15105" max="15105" width="6.69921875" style="1" customWidth="1"/>
    <col min="15106" max="15106" width="4.69921875" style="1" customWidth="1"/>
    <col min="15107" max="15107" width="8.69921875" style="1"/>
    <col min="15108" max="15109" width="9.19921875" style="1" customWidth="1"/>
    <col min="15110" max="15111" width="8.69921875" style="1"/>
    <col min="15112" max="15112" width="9.19921875" style="1" customWidth="1"/>
    <col min="15113" max="15360" width="8.69921875" style="1"/>
    <col min="15361" max="15361" width="6.69921875" style="1" customWidth="1"/>
    <col min="15362" max="15362" width="4.69921875" style="1" customWidth="1"/>
    <col min="15363" max="15363" width="8.69921875" style="1"/>
    <col min="15364" max="15365" width="9.19921875" style="1" customWidth="1"/>
    <col min="15366" max="15367" width="8.69921875" style="1"/>
    <col min="15368" max="15368" width="9.19921875" style="1" customWidth="1"/>
    <col min="15369" max="15616" width="8.69921875" style="1"/>
    <col min="15617" max="15617" width="6.69921875" style="1" customWidth="1"/>
    <col min="15618" max="15618" width="4.69921875" style="1" customWidth="1"/>
    <col min="15619" max="15619" width="8.69921875" style="1"/>
    <col min="15620" max="15621" width="9.19921875" style="1" customWidth="1"/>
    <col min="15622" max="15623" width="8.69921875" style="1"/>
    <col min="15624" max="15624" width="9.19921875" style="1" customWidth="1"/>
    <col min="15625" max="15872" width="8.69921875" style="1"/>
    <col min="15873" max="15873" width="6.69921875" style="1" customWidth="1"/>
    <col min="15874" max="15874" width="4.69921875" style="1" customWidth="1"/>
    <col min="15875" max="15875" width="8.69921875" style="1"/>
    <col min="15876" max="15877" width="9.19921875" style="1" customWidth="1"/>
    <col min="15878" max="15879" width="8.69921875" style="1"/>
    <col min="15880" max="15880" width="9.19921875" style="1" customWidth="1"/>
    <col min="15881" max="16128" width="8.69921875" style="1"/>
    <col min="16129" max="16129" width="6.69921875" style="1" customWidth="1"/>
    <col min="16130" max="16130" width="4.69921875" style="1" customWidth="1"/>
    <col min="16131" max="16131" width="8.69921875" style="1"/>
    <col min="16132" max="16133" width="9.19921875" style="1" customWidth="1"/>
    <col min="16134" max="16135" width="8.69921875" style="1"/>
    <col min="16136" max="16136" width="9.19921875" style="1" customWidth="1"/>
    <col min="16137" max="16384" width="8.69921875" style="1"/>
  </cols>
  <sheetData>
    <row r="1" spans="1:19" ht="15" customHeight="1" x14ac:dyDescent="0.25"/>
    <row r="2" spans="1:19" ht="24.9" customHeight="1" x14ac:dyDescent="0.35">
      <c r="A2" s="2"/>
      <c r="B2" s="3" t="s">
        <v>89</v>
      </c>
      <c r="C2" s="4"/>
      <c r="D2" s="5"/>
      <c r="E2" s="2"/>
      <c r="F2" s="5"/>
      <c r="G2" s="5"/>
      <c r="H2" s="5"/>
      <c r="I2" s="5"/>
      <c r="J2" s="5"/>
      <c r="K2" s="5"/>
      <c r="L2" s="5"/>
      <c r="M2" s="5"/>
      <c r="N2" s="6"/>
    </row>
    <row r="3" spans="1:19" ht="24.9" customHeight="1" x14ac:dyDescent="0.25">
      <c r="A3" s="2"/>
      <c r="B3" s="3" t="s">
        <v>91</v>
      </c>
      <c r="C3" s="4"/>
      <c r="D3" s="5"/>
      <c r="E3" s="2"/>
      <c r="F3" s="5"/>
      <c r="G3" s="5"/>
      <c r="H3" s="5"/>
      <c r="I3" s="5"/>
      <c r="J3" s="5"/>
      <c r="K3" s="5"/>
      <c r="L3" s="5"/>
      <c r="M3" s="5"/>
    </row>
    <row r="4" spans="1:19" ht="30" customHeight="1" x14ac:dyDescent="0.25">
      <c r="A4" s="2"/>
      <c r="B4" s="3"/>
      <c r="C4" s="4"/>
      <c r="D4" s="5"/>
      <c r="E4" s="2"/>
      <c r="F4" s="5"/>
      <c r="G4" s="5"/>
      <c r="H4" s="5"/>
      <c r="I4" s="5"/>
      <c r="J4" s="5"/>
      <c r="K4" s="5"/>
      <c r="L4" s="5"/>
      <c r="M4" s="5"/>
    </row>
    <row r="5" spans="1:19" ht="50.1" customHeight="1" x14ac:dyDescent="0.25">
      <c r="A5" s="204" t="s">
        <v>90</v>
      </c>
      <c r="B5" s="204"/>
      <c r="C5" s="205"/>
      <c r="D5" s="205"/>
      <c r="E5" s="205"/>
      <c r="F5" s="205"/>
      <c r="G5" s="205"/>
      <c r="H5" s="205"/>
      <c r="I5" s="205"/>
      <c r="J5" s="205"/>
      <c r="K5" s="205"/>
      <c r="L5" s="205"/>
      <c r="M5" s="205"/>
      <c r="N5" s="205"/>
      <c r="O5" s="11"/>
    </row>
    <row r="6" spans="1:19" ht="30" customHeight="1" x14ac:dyDescent="0.25">
      <c r="A6" s="206" t="s">
        <v>0</v>
      </c>
      <c r="B6" s="206"/>
      <c r="C6" s="206"/>
      <c r="D6" s="206"/>
      <c r="E6" s="206"/>
      <c r="F6" s="206"/>
      <c r="G6" s="206"/>
      <c r="H6" s="206"/>
      <c r="I6" s="206"/>
      <c r="J6" s="206"/>
      <c r="K6" s="206"/>
      <c r="L6" s="206"/>
      <c r="M6" s="206"/>
      <c r="N6" s="206"/>
      <c r="O6" s="11"/>
      <c r="P6" s="12"/>
      <c r="Q6" s="12"/>
      <c r="R6" s="12"/>
      <c r="S6" s="12"/>
    </row>
    <row r="7" spans="1:19" ht="30" customHeight="1" x14ac:dyDescent="0.25">
      <c r="A7" s="5"/>
      <c r="B7" s="5"/>
      <c r="C7" s="4"/>
      <c r="D7" s="7"/>
      <c r="E7" s="7"/>
      <c r="F7" s="7"/>
      <c r="G7" s="7"/>
      <c r="H7" s="7"/>
      <c r="I7" s="7"/>
      <c r="J7" s="7"/>
      <c r="K7" s="7"/>
      <c r="L7" s="7"/>
      <c r="M7" s="7"/>
      <c r="N7" s="8"/>
      <c r="O7" s="8"/>
      <c r="P7" s="13"/>
      <c r="Q7" s="13"/>
      <c r="R7" s="13"/>
      <c r="S7" s="13"/>
    </row>
    <row r="8" spans="1:19" ht="30" customHeight="1" x14ac:dyDescent="0.25">
      <c r="A8" s="5"/>
      <c r="B8" s="5"/>
      <c r="C8" s="4"/>
      <c r="D8" s="7"/>
      <c r="E8" s="7"/>
      <c r="F8" s="7"/>
      <c r="G8" s="7"/>
      <c r="H8" s="7"/>
      <c r="I8" s="7"/>
      <c r="J8" s="7"/>
      <c r="K8" s="7"/>
      <c r="L8" s="7"/>
      <c r="M8" s="7"/>
      <c r="N8" s="8"/>
      <c r="O8" s="8"/>
      <c r="P8" s="13"/>
      <c r="Q8" s="13"/>
      <c r="R8" s="13"/>
      <c r="S8" s="13"/>
    </row>
    <row r="9" spans="1:19" ht="30" customHeight="1" x14ac:dyDescent="0.25">
      <c r="A9" s="5"/>
      <c r="B9" s="5"/>
      <c r="C9" s="4"/>
      <c r="D9" s="7"/>
      <c r="E9" s="5"/>
      <c r="F9" s="5"/>
      <c r="G9" s="5"/>
      <c r="H9" s="5"/>
      <c r="I9" s="5"/>
      <c r="J9" s="5"/>
      <c r="K9" s="7"/>
      <c r="L9" s="7"/>
      <c r="M9" s="7"/>
      <c r="N9" s="8"/>
      <c r="O9" s="8"/>
      <c r="P9" s="13"/>
      <c r="Q9" s="13"/>
      <c r="R9" s="13"/>
      <c r="S9" s="13"/>
    </row>
    <row r="10" spans="1:19" ht="30" customHeight="1" x14ac:dyDescent="0.25">
      <c r="A10" s="5"/>
      <c r="B10" s="5"/>
      <c r="C10" s="5"/>
      <c r="D10" s="5"/>
      <c r="E10" s="7"/>
      <c r="J10" s="7"/>
      <c r="K10" s="5"/>
      <c r="L10" s="5"/>
      <c r="M10" s="5"/>
      <c r="N10" s="9"/>
      <c r="O10" s="9"/>
      <c r="P10" s="12"/>
      <c r="Q10" s="12"/>
      <c r="R10" s="12"/>
      <c r="S10" s="12"/>
    </row>
    <row r="11" spans="1:19" ht="30" customHeight="1" x14ac:dyDescent="0.25">
      <c r="A11" s="207">
        <v>43682</v>
      </c>
      <c r="B11" s="207"/>
      <c r="C11" s="207"/>
      <c r="D11" s="207"/>
      <c r="E11" s="207"/>
      <c r="F11" s="207"/>
      <c r="G11" s="207"/>
      <c r="H11" s="207"/>
      <c r="I11" s="207"/>
      <c r="J11" s="207"/>
      <c r="K11" s="207"/>
      <c r="L11" s="207"/>
      <c r="M11" s="207"/>
      <c r="N11" s="207"/>
      <c r="P11" s="13"/>
      <c r="Q11" s="13"/>
      <c r="R11" s="13"/>
      <c r="S11" s="13"/>
    </row>
    <row r="12" spans="1:19" ht="30" customHeight="1" x14ac:dyDescent="0.25">
      <c r="A12" s="5"/>
      <c r="B12" s="5"/>
      <c r="C12" s="5"/>
      <c r="D12" s="5"/>
      <c r="E12" s="7"/>
      <c r="J12" s="7"/>
      <c r="K12" s="5"/>
      <c r="L12" s="5"/>
      <c r="M12" s="5"/>
      <c r="N12" s="9"/>
      <c r="P12" s="13"/>
      <c r="Q12" s="13"/>
      <c r="R12" s="13"/>
      <c r="S12" s="13"/>
    </row>
    <row r="13" spans="1:19" ht="30" customHeight="1" x14ac:dyDescent="0.25">
      <c r="A13" s="5"/>
      <c r="B13" s="5"/>
      <c r="C13" s="5"/>
      <c r="D13" s="5"/>
      <c r="E13" s="7"/>
      <c r="J13" s="7"/>
      <c r="K13" s="5"/>
      <c r="L13" s="5"/>
      <c r="M13" s="5"/>
      <c r="N13" s="9"/>
      <c r="P13" s="13"/>
      <c r="Q13" s="13"/>
      <c r="R13" s="13"/>
      <c r="S13" s="13"/>
    </row>
    <row r="14" spans="1:19" ht="30" customHeight="1" x14ac:dyDescent="0.25">
      <c r="A14" s="5"/>
      <c r="B14" s="5"/>
      <c r="C14" s="5"/>
      <c r="D14" s="5"/>
      <c r="E14" s="7"/>
      <c r="J14" s="7"/>
      <c r="K14" s="5"/>
      <c r="L14" s="5"/>
      <c r="M14" s="5"/>
      <c r="N14" s="9"/>
      <c r="O14" s="8"/>
      <c r="P14" s="12"/>
      <c r="Q14" s="12"/>
      <c r="R14" s="12"/>
      <c r="S14" s="12"/>
    </row>
    <row r="15" spans="1:19" ht="30" customHeight="1" x14ac:dyDescent="0.25">
      <c r="C15" s="10"/>
      <c r="D15" s="8"/>
      <c r="E15" s="8"/>
      <c r="F15" s="8"/>
      <c r="G15" s="8"/>
      <c r="H15" s="8"/>
      <c r="I15" s="8"/>
      <c r="J15" s="8"/>
      <c r="O15" s="8"/>
    </row>
    <row r="16" spans="1:19" ht="30" customHeight="1" x14ac:dyDescent="0.25"/>
    <row r="17" ht="30" customHeight="1" x14ac:dyDescent="0.25"/>
    <row r="18" ht="30" customHeight="1" x14ac:dyDescent="0.25"/>
    <row r="19" ht="30" customHeight="1" x14ac:dyDescent="0.25"/>
    <row r="20" ht="30" customHeight="1" x14ac:dyDescent="0.25"/>
    <row r="21" ht="30" customHeight="1" x14ac:dyDescent="0.25"/>
    <row r="22" ht="30" customHeight="1" x14ac:dyDescent="0.25"/>
    <row r="23" ht="30" customHeight="1" x14ac:dyDescent="0.25"/>
    <row r="24" ht="30" customHeight="1" x14ac:dyDescent="0.25"/>
    <row r="25" ht="30" customHeight="1" x14ac:dyDescent="0.25"/>
    <row r="26" ht="30" customHeight="1" x14ac:dyDescent="0.25"/>
    <row r="27" ht="30" customHeight="1" x14ac:dyDescent="0.25"/>
    <row r="28" ht="30" customHeight="1" x14ac:dyDescent="0.25"/>
    <row r="29" ht="30" customHeight="1" x14ac:dyDescent="0.25"/>
    <row r="30" ht="30" customHeight="1" x14ac:dyDescent="0.25"/>
    <row r="31" ht="30" customHeight="1" x14ac:dyDescent="0.25"/>
    <row r="32" ht="30" customHeight="1" x14ac:dyDescent="0.25"/>
    <row r="33" ht="30" customHeight="1" x14ac:dyDescent="0.25"/>
    <row r="34" ht="30" customHeight="1" x14ac:dyDescent="0.25"/>
    <row r="35" ht="30" customHeight="1" x14ac:dyDescent="0.25"/>
    <row r="36" ht="30" customHeight="1" x14ac:dyDescent="0.25"/>
    <row r="37" ht="30" customHeight="1" x14ac:dyDescent="0.25"/>
    <row r="38" ht="30" customHeight="1" x14ac:dyDescent="0.25"/>
    <row r="39" ht="30" customHeight="1" x14ac:dyDescent="0.25"/>
    <row r="40" ht="30" customHeight="1" x14ac:dyDescent="0.25"/>
    <row r="41" ht="30" customHeight="1" x14ac:dyDescent="0.25"/>
    <row r="42" ht="30" customHeight="1" x14ac:dyDescent="0.25"/>
    <row r="43" ht="30" customHeight="1" x14ac:dyDescent="0.25"/>
    <row r="44" ht="30" customHeight="1" x14ac:dyDescent="0.25"/>
    <row r="45" ht="30" customHeight="1" x14ac:dyDescent="0.25"/>
    <row r="46" ht="30" customHeight="1" x14ac:dyDescent="0.25"/>
    <row r="47" ht="30" customHeight="1" x14ac:dyDescent="0.25"/>
    <row r="48" ht="30" customHeight="1" x14ac:dyDescent="0.25"/>
    <row r="49" ht="30" customHeight="1" x14ac:dyDescent="0.25"/>
    <row r="50" ht="30" customHeight="1" x14ac:dyDescent="0.25"/>
    <row r="51" ht="30" customHeight="1" x14ac:dyDescent="0.25"/>
  </sheetData>
  <mergeCells count="3">
    <mergeCell ref="A5:N5"/>
    <mergeCell ref="A6:N6"/>
    <mergeCell ref="A11:N11"/>
  </mergeCells>
  <phoneticPr fontId="1" type="noConversion"/>
  <printOptions horizontalCentered="1" verticalCentered="1"/>
  <pageMargins left="0.7" right="0.7" top="0.75" bottom="0.7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pageSetUpPr fitToPage="1"/>
  </sheetPr>
  <dimension ref="A1:Z382"/>
  <sheetViews>
    <sheetView showGridLines="0" tabSelected="1" view="pageBreakPreview" zoomScaleNormal="100" zoomScaleSheetLayoutView="100" workbookViewId="0">
      <selection activeCell="Z16" sqref="Z16"/>
    </sheetView>
  </sheetViews>
  <sheetFormatPr defaultColWidth="7.09765625" defaultRowHeight="13.2" x14ac:dyDescent="0.4"/>
  <cols>
    <col min="1" max="3" width="4.09765625" style="113" customWidth="1"/>
    <col min="4" max="4" width="5.69921875" style="113" customWidth="1"/>
    <col min="5" max="6" width="2.19921875" style="113" customWidth="1"/>
    <col min="7" max="7" width="5.69921875" style="113" customWidth="1"/>
    <col min="8" max="8" width="4.09765625" style="113" customWidth="1"/>
    <col min="9" max="9" width="7.69921875" style="113" customWidth="1"/>
    <col min="10" max="10" width="3.69921875" style="118" customWidth="1"/>
    <col min="11" max="11" width="3.69921875" style="119" customWidth="1"/>
    <col min="12" max="12" width="6.19921875" style="113" customWidth="1"/>
    <col min="13" max="13" width="12.69921875" style="113" customWidth="1"/>
    <col min="14" max="14" width="6.19921875" style="113" customWidth="1"/>
    <col min="15" max="15" width="12.69921875" style="113" customWidth="1"/>
    <col min="16" max="16" width="6.19921875" style="113" customWidth="1"/>
    <col min="17" max="18" width="12.69921875" style="113" customWidth="1"/>
    <col min="19" max="19" width="11.19921875" style="119" customWidth="1"/>
    <col min="20" max="20" width="10.5" style="153" bestFit="1" customWidth="1"/>
    <col min="21" max="21" width="7.09765625" style="162" hidden="1" customWidth="1"/>
    <col min="22" max="22" width="24.69921875" style="162" hidden="1" customWidth="1"/>
    <col min="23" max="23" width="29.19921875" style="162" hidden="1" customWidth="1"/>
    <col min="24" max="24" width="11.19921875" style="162" hidden="1" customWidth="1"/>
    <col min="25" max="25" width="12.09765625" style="113" bestFit="1" customWidth="1"/>
    <col min="26" max="26" width="10" style="113" bestFit="1" customWidth="1"/>
    <col min="27" max="250" width="7.09765625" style="113"/>
    <col min="251" max="252" width="3.69921875" style="113" customWidth="1"/>
    <col min="253" max="253" width="4.19921875" style="113" customWidth="1"/>
    <col min="254" max="254" width="6.69921875" style="113" customWidth="1"/>
    <col min="255" max="256" width="2.69921875" style="113" customWidth="1"/>
    <col min="257" max="257" width="4.69921875" style="113" customWidth="1"/>
    <col min="258" max="258" width="3.59765625" style="113" customWidth="1"/>
    <col min="259" max="259" width="7.69921875" style="113" customWidth="1"/>
    <col min="260" max="261" width="4.69921875" style="113" customWidth="1"/>
    <col min="262" max="262" width="6.69921875" style="113" customWidth="1"/>
    <col min="263" max="263" width="12.69921875" style="113" customWidth="1"/>
    <col min="264" max="264" width="6.69921875" style="113" customWidth="1"/>
    <col min="265" max="265" width="12.69921875" style="113" customWidth="1"/>
    <col min="266" max="266" width="6.69921875" style="113" customWidth="1"/>
    <col min="267" max="267" width="12.69921875" style="113" customWidth="1"/>
    <col min="268" max="268" width="13.69921875" style="113" customWidth="1"/>
    <col min="269" max="269" width="9.69921875" style="113" customWidth="1"/>
    <col min="270" max="506" width="7.09765625" style="113"/>
    <col min="507" max="508" width="3.69921875" style="113" customWidth="1"/>
    <col min="509" max="509" width="4.19921875" style="113" customWidth="1"/>
    <col min="510" max="510" width="6.69921875" style="113" customWidth="1"/>
    <col min="511" max="512" width="2.69921875" style="113" customWidth="1"/>
    <col min="513" max="513" width="4.69921875" style="113" customWidth="1"/>
    <col min="514" max="514" width="3.59765625" style="113" customWidth="1"/>
    <col min="515" max="515" width="7.69921875" style="113" customWidth="1"/>
    <col min="516" max="517" width="4.69921875" style="113" customWidth="1"/>
    <col min="518" max="518" width="6.69921875" style="113" customWidth="1"/>
    <col min="519" max="519" width="12.69921875" style="113" customWidth="1"/>
    <col min="520" max="520" width="6.69921875" style="113" customWidth="1"/>
    <col min="521" max="521" width="12.69921875" style="113" customWidth="1"/>
    <col min="522" max="522" width="6.69921875" style="113" customWidth="1"/>
    <col min="523" max="523" width="12.69921875" style="113" customWidth="1"/>
    <col min="524" max="524" width="13.69921875" style="113" customWidth="1"/>
    <col min="525" max="525" width="9.69921875" style="113" customWidth="1"/>
    <col min="526" max="762" width="7.09765625" style="113"/>
    <col min="763" max="764" width="3.69921875" style="113" customWidth="1"/>
    <col min="765" max="765" width="4.19921875" style="113" customWidth="1"/>
    <col min="766" max="766" width="6.69921875" style="113" customWidth="1"/>
    <col min="767" max="768" width="2.69921875" style="113" customWidth="1"/>
    <col min="769" max="769" width="4.69921875" style="113" customWidth="1"/>
    <col min="770" max="770" width="3.59765625" style="113" customWidth="1"/>
    <col min="771" max="771" width="7.69921875" style="113" customWidth="1"/>
    <col min="772" max="773" width="4.69921875" style="113" customWidth="1"/>
    <col min="774" max="774" width="6.69921875" style="113" customWidth="1"/>
    <col min="775" max="775" width="12.69921875" style="113" customWidth="1"/>
    <col min="776" max="776" width="6.69921875" style="113" customWidth="1"/>
    <col min="777" max="777" width="12.69921875" style="113" customWidth="1"/>
    <col min="778" max="778" width="6.69921875" style="113" customWidth="1"/>
    <col min="779" max="779" width="12.69921875" style="113" customWidth="1"/>
    <col min="780" max="780" width="13.69921875" style="113" customWidth="1"/>
    <col min="781" max="781" width="9.69921875" style="113" customWidth="1"/>
    <col min="782" max="1018" width="7.09765625" style="113"/>
    <col min="1019" max="1020" width="3.69921875" style="113" customWidth="1"/>
    <col min="1021" max="1021" width="4.19921875" style="113" customWidth="1"/>
    <col min="1022" max="1022" width="6.69921875" style="113" customWidth="1"/>
    <col min="1023" max="1024" width="2.69921875" style="113" customWidth="1"/>
    <col min="1025" max="1025" width="4.69921875" style="113" customWidth="1"/>
    <col min="1026" max="1026" width="3.59765625" style="113" customWidth="1"/>
    <col min="1027" max="1027" width="7.69921875" style="113" customWidth="1"/>
    <col min="1028" max="1029" width="4.69921875" style="113" customWidth="1"/>
    <col min="1030" max="1030" width="6.69921875" style="113" customWidth="1"/>
    <col min="1031" max="1031" width="12.69921875" style="113" customWidth="1"/>
    <col min="1032" max="1032" width="6.69921875" style="113" customWidth="1"/>
    <col min="1033" max="1033" width="12.69921875" style="113" customWidth="1"/>
    <col min="1034" max="1034" width="6.69921875" style="113" customWidth="1"/>
    <col min="1035" max="1035" width="12.69921875" style="113" customWidth="1"/>
    <col min="1036" max="1036" width="13.69921875" style="113" customWidth="1"/>
    <col min="1037" max="1037" width="9.69921875" style="113" customWidth="1"/>
    <col min="1038" max="1274" width="7.09765625" style="113"/>
    <col min="1275" max="1276" width="3.69921875" style="113" customWidth="1"/>
    <col min="1277" max="1277" width="4.19921875" style="113" customWidth="1"/>
    <col min="1278" max="1278" width="6.69921875" style="113" customWidth="1"/>
    <col min="1279" max="1280" width="2.69921875" style="113" customWidth="1"/>
    <col min="1281" max="1281" width="4.69921875" style="113" customWidth="1"/>
    <col min="1282" max="1282" width="3.59765625" style="113" customWidth="1"/>
    <col min="1283" max="1283" width="7.69921875" style="113" customWidth="1"/>
    <col min="1284" max="1285" width="4.69921875" style="113" customWidth="1"/>
    <col min="1286" max="1286" width="6.69921875" style="113" customWidth="1"/>
    <col min="1287" max="1287" width="12.69921875" style="113" customWidth="1"/>
    <col min="1288" max="1288" width="6.69921875" style="113" customWidth="1"/>
    <col min="1289" max="1289" width="12.69921875" style="113" customWidth="1"/>
    <col min="1290" max="1290" width="6.69921875" style="113" customWidth="1"/>
    <col min="1291" max="1291" width="12.69921875" style="113" customWidth="1"/>
    <col min="1292" max="1292" width="13.69921875" style="113" customWidth="1"/>
    <col min="1293" max="1293" width="9.69921875" style="113" customWidth="1"/>
    <col min="1294" max="1530" width="7.09765625" style="113"/>
    <col min="1531" max="1532" width="3.69921875" style="113" customWidth="1"/>
    <col min="1533" max="1533" width="4.19921875" style="113" customWidth="1"/>
    <col min="1534" max="1534" width="6.69921875" style="113" customWidth="1"/>
    <col min="1535" max="1536" width="2.69921875" style="113" customWidth="1"/>
    <col min="1537" max="1537" width="4.69921875" style="113" customWidth="1"/>
    <col min="1538" max="1538" width="3.59765625" style="113" customWidth="1"/>
    <col min="1539" max="1539" width="7.69921875" style="113" customWidth="1"/>
    <col min="1540" max="1541" width="4.69921875" style="113" customWidth="1"/>
    <col min="1542" max="1542" width="6.69921875" style="113" customWidth="1"/>
    <col min="1543" max="1543" width="12.69921875" style="113" customWidth="1"/>
    <col min="1544" max="1544" width="6.69921875" style="113" customWidth="1"/>
    <col min="1545" max="1545" width="12.69921875" style="113" customWidth="1"/>
    <col min="1546" max="1546" width="6.69921875" style="113" customWidth="1"/>
    <col min="1547" max="1547" width="12.69921875" style="113" customWidth="1"/>
    <col min="1548" max="1548" width="13.69921875" style="113" customWidth="1"/>
    <col min="1549" max="1549" width="9.69921875" style="113" customWidth="1"/>
    <col min="1550" max="1786" width="7.09765625" style="113"/>
    <col min="1787" max="1788" width="3.69921875" style="113" customWidth="1"/>
    <col min="1789" max="1789" width="4.19921875" style="113" customWidth="1"/>
    <col min="1790" max="1790" width="6.69921875" style="113" customWidth="1"/>
    <col min="1791" max="1792" width="2.69921875" style="113" customWidth="1"/>
    <col min="1793" max="1793" width="4.69921875" style="113" customWidth="1"/>
    <col min="1794" max="1794" width="3.59765625" style="113" customWidth="1"/>
    <col min="1795" max="1795" width="7.69921875" style="113" customWidth="1"/>
    <col min="1796" max="1797" width="4.69921875" style="113" customWidth="1"/>
    <col min="1798" max="1798" width="6.69921875" style="113" customWidth="1"/>
    <col min="1799" max="1799" width="12.69921875" style="113" customWidth="1"/>
    <col min="1800" max="1800" width="6.69921875" style="113" customWidth="1"/>
    <col min="1801" max="1801" width="12.69921875" style="113" customWidth="1"/>
    <col min="1802" max="1802" width="6.69921875" style="113" customWidth="1"/>
    <col min="1803" max="1803" width="12.69921875" style="113" customWidth="1"/>
    <col min="1804" max="1804" width="13.69921875" style="113" customWidth="1"/>
    <col min="1805" max="1805" width="9.69921875" style="113" customWidth="1"/>
    <col min="1806" max="2042" width="7.09765625" style="113"/>
    <col min="2043" max="2044" width="3.69921875" style="113" customWidth="1"/>
    <col min="2045" max="2045" width="4.19921875" style="113" customWidth="1"/>
    <col min="2046" max="2046" width="6.69921875" style="113" customWidth="1"/>
    <col min="2047" max="2048" width="2.69921875" style="113" customWidth="1"/>
    <col min="2049" max="2049" width="4.69921875" style="113" customWidth="1"/>
    <col min="2050" max="2050" width="3.59765625" style="113" customWidth="1"/>
    <col min="2051" max="2051" width="7.69921875" style="113" customWidth="1"/>
    <col min="2052" max="2053" width="4.69921875" style="113" customWidth="1"/>
    <col min="2054" max="2054" width="6.69921875" style="113" customWidth="1"/>
    <col min="2055" max="2055" width="12.69921875" style="113" customWidth="1"/>
    <col min="2056" max="2056" width="6.69921875" style="113" customWidth="1"/>
    <col min="2057" max="2057" width="12.69921875" style="113" customWidth="1"/>
    <col min="2058" max="2058" width="6.69921875" style="113" customWidth="1"/>
    <col min="2059" max="2059" width="12.69921875" style="113" customWidth="1"/>
    <col min="2060" max="2060" width="13.69921875" style="113" customWidth="1"/>
    <col min="2061" max="2061" width="9.69921875" style="113" customWidth="1"/>
    <col min="2062" max="2298" width="7.09765625" style="113"/>
    <col min="2299" max="2300" width="3.69921875" style="113" customWidth="1"/>
    <col min="2301" max="2301" width="4.19921875" style="113" customWidth="1"/>
    <col min="2302" max="2302" width="6.69921875" style="113" customWidth="1"/>
    <col min="2303" max="2304" width="2.69921875" style="113" customWidth="1"/>
    <col min="2305" max="2305" width="4.69921875" style="113" customWidth="1"/>
    <col min="2306" max="2306" width="3.59765625" style="113" customWidth="1"/>
    <col min="2307" max="2307" width="7.69921875" style="113" customWidth="1"/>
    <col min="2308" max="2309" width="4.69921875" style="113" customWidth="1"/>
    <col min="2310" max="2310" width="6.69921875" style="113" customWidth="1"/>
    <col min="2311" max="2311" width="12.69921875" style="113" customWidth="1"/>
    <col min="2312" max="2312" width="6.69921875" style="113" customWidth="1"/>
    <col min="2313" max="2313" width="12.69921875" style="113" customWidth="1"/>
    <col min="2314" max="2314" width="6.69921875" style="113" customWidth="1"/>
    <col min="2315" max="2315" width="12.69921875" style="113" customWidth="1"/>
    <col min="2316" max="2316" width="13.69921875" style="113" customWidth="1"/>
    <col min="2317" max="2317" width="9.69921875" style="113" customWidth="1"/>
    <col min="2318" max="2554" width="7.09765625" style="113"/>
    <col min="2555" max="2556" width="3.69921875" style="113" customWidth="1"/>
    <col min="2557" max="2557" width="4.19921875" style="113" customWidth="1"/>
    <col min="2558" max="2558" width="6.69921875" style="113" customWidth="1"/>
    <col min="2559" max="2560" width="2.69921875" style="113" customWidth="1"/>
    <col min="2561" max="2561" width="4.69921875" style="113" customWidth="1"/>
    <col min="2562" max="2562" width="3.59765625" style="113" customWidth="1"/>
    <col min="2563" max="2563" width="7.69921875" style="113" customWidth="1"/>
    <col min="2564" max="2565" width="4.69921875" style="113" customWidth="1"/>
    <col min="2566" max="2566" width="6.69921875" style="113" customWidth="1"/>
    <col min="2567" max="2567" width="12.69921875" style="113" customWidth="1"/>
    <col min="2568" max="2568" width="6.69921875" style="113" customWidth="1"/>
    <col min="2569" max="2569" width="12.69921875" style="113" customWidth="1"/>
    <col min="2570" max="2570" width="6.69921875" style="113" customWidth="1"/>
    <col min="2571" max="2571" width="12.69921875" style="113" customWidth="1"/>
    <col min="2572" max="2572" width="13.69921875" style="113" customWidth="1"/>
    <col min="2573" max="2573" width="9.69921875" style="113" customWidth="1"/>
    <col min="2574" max="2810" width="7.09765625" style="113"/>
    <col min="2811" max="2812" width="3.69921875" style="113" customWidth="1"/>
    <col min="2813" max="2813" width="4.19921875" style="113" customWidth="1"/>
    <col min="2814" max="2814" width="6.69921875" style="113" customWidth="1"/>
    <col min="2815" max="2816" width="2.69921875" style="113" customWidth="1"/>
    <col min="2817" max="2817" width="4.69921875" style="113" customWidth="1"/>
    <col min="2818" max="2818" width="3.59765625" style="113" customWidth="1"/>
    <col min="2819" max="2819" width="7.69921875" style="113" customWidth="1"/>
    <col min="2820" max="2821" width="4.69921875" style="113" customWidth="1"/>
    <col min="2822" max="2822" width="6.69921875" style="113" customWidth="1"/>
    <col min="2823" max="2823" width="12.69921875" style="113" customWidth="1"/>
    <col min="2824" max="2824" width="6.69921875" style="113" customWidth="1"/>
    <col min="2825" max="2825" width="12.69921875" style="113" customWidth="1"/>
    <col min="2826" max="2826" width="6.69921875" style="113" customWidth="1"/>
    <col min="2827" max="2827" width="12.69921875" style="113" customWidth="1"/>
    <col min="2828" max="2828" width="13.69921875" style="113" customWidth="1"/>
    <col min="2829" max="2829" width="9.69921875" style="113" customWidth="1"/>
    <col min="2830" max="3066" width="7.09765625" style="113"/>
    <col min="3067" max="3068" width="3.69921875" style="113" customWidth="1"/>
    <col min="3069" max="3069" width="4.19921875" style="113" customWidth="1"/>
    <col min="3070" max="3070" width="6.69921875" style="113" customWidth="1"/>
    <col min="3071" max="3072" width="2.69921875" style="113" customWidth="1"/>
    <col min="3073" max="3073" width="4.69921875" style="113" customWidth="1"/>
    <col min="3074" max="3074" width="3.59765625" style="113" customWidth="1"/>
    <col min="3075" max="3075" width="7.69921875" style="113" customWidth="1"/>
    <col min="3076" max="3077" width="4.69921875" style="113" customWidth="1"/>
    <col min="3078" max="3078" width="6.69921875" style="113" customWidth="1"/>
    <col min="3079" max="3079" width="12.69921875" style="113" customWidth="1"/>
    <col min="3080" max="3080" width="6.69921875" style="113" customWidth="1"/>
    <col min="3081" max="3081" width="12.69921875" style="113" customWidth="1"/>
    <col min="3082" max="3082" width="6.69921875" style="113" customWidth="1"/>
    <col min="3083" max="3083" width="12.69921875" style="113" customWidth="1"/>
    <col min="3084" max="3084" width="13.69921875" style="113" customWidth="1"/>
    <col min="3085" max="3085" width="9.69921875" style="113" customWidth="1"/>
    <col min="3086" max="3322" width="7.09765625" style="113"/>
    <col min="3323" max="3324" width="3.69921875" style="113" customWidth="1"/>
    <col min="3325" max="3325" width="4.19921875" style="113" customWidth="1"/>
    <col min="3326" max="3326" width="6.69921875" style="113" customWidth="1"/>
    <col min="3327" max="3328" width="2.69921875" style="113" customWidth="1"/>
    <col min="3329" max="3329" width="4.69921875" style="113" customWidth="1"/>
    <col min="3330" max="3330" width="3.59765625" style="113" customWidth="1"/>
    <col min="3331" max="3331" width="7.69921875" style="113" customWidth="1"/>
    <col min="3332" max="3333" width="4.69921875" style="113" customWidth="1"/>
    <col min="3334" max="3334" width="6.69921875" style="113" customWidth="1"/>
    <col min="3335" max="3335" width="12.69921875" style="113" customWidth="1"/>
    <col min="3336" max="3336" width="6.69921875" style="113" customWidth="1"/>
    <col min="3337" max="3337" width="12.69921875" style="113" customWidth="1"/>
    <col min="3338" max="3338" width="6.69921875" style="113" customWidth="1"/>
    <col min="3339" max="3339" width="12.69921875" style="113" customWidth="1"/>
    <col min="3340" max="3340" width="13.69921875" style="113" customWidth="1"/>
    <col min="3341" max="3341" width="9.69921875" style="113" customWidth="1"/>
    <col min="3342" max="3578" width="7.09765625" style="113"/>
    <col min="3579" max="3580" width="3.69921875" style="113" customWidth="1"/>
    <col min="3581" max="3581" width="4.19921875" style="113" customWidth="1"/>
    <col min="3582" max="3582" width="6.69921875" style="113" customWidth="1"/>
    <col min="3583" max="3584" width="2.69921875" style="113" customWidth="1"/>
    <col min="3585" max="3585" width="4.69921875" style="113" customWidth="1"/>
    <col min="3586" max="3586" width="3.59765625" style="113" customWidth="1"/>
    <col min="3587" max="3587" width="7.69921875" style="113" customWidth="1"/>
    <col min="3588" max="3589" width="4.69921875" style="113" customWidth="1"/>
    <col min="3590" max="3590" width="6.69921875" style="113" customWidth="1"/>
    <col min="3591" max="3591" width="12.69921875" style="113" customWidth="1"/>
    <col min="3592" max="3592" width="6.69921875" style="113" customWidth="1"/>
    <col min="3593" max="3593" width="12.69921875" style="113" customWidth="1"/>
    <col min="3594" max="3594" width="6.69921875" style="113" customWidth="1"/>
    <col min="3595" max="3595" width="12.69921875" style="113" customWidth="1"/>
    <col min="3596" max="3596" width="13.69921875" style="113" customWidth="1"/>
    <col min="3597" max="3597" width="9.69921875" style="113" customWidth="1"/>
    <col min="3598" max="3834" width="7.09765625" style="113"/>
    <col min="3835" max="3836" width="3.69921875" style="113" customWidth="1"/>
    <col min="3837" max="3837" width="4.19921875" style="113" customWidth="1"/>
    <col min="3838" max="3838" width="6.69921875" style="113" customWidth="1"/>
    <col min="3839" max="3840" width="2.69921875" style="113" customWidth="1"/>
    <col min="3841" max="3841" width="4.69921875" style="113" customWidth="1"/>
    <col min="3842" max="3842" width="3.59765625" style="113" customWidth="1"/>
    <col min="3843" max="3843" width="7.69921875" style="113" customWidth="1"/>
    <col min="3844" max="3845" width="4.69921875" style="113" customWidth="1"/>
    <col min="3846" max="3846" width="6.69921875" style="113" customWidth="1"/>
    <col min="3847" max="3847" width="12.69921875" style="113" customWidth="1"/>
    <col min="3848" max="3848" width="6.69921875" style="113" customWidth="1"/>
    <col min="3849" max="3849" width="12.69921875" style="113" customWidth="1"/>
    <col min="3850" max="3850" width="6.69921875" style="113" customWidth="1"/>
    <col min="3851" max="3851" width="12.69921875" style="113" customWidth="1"/>
    <col min="3852" max="3852" width="13.69921875" style="113" customWidth="1"/>
    <col min="3853" max="3853" width="9.69921875" style="113" customWidth="1"/>
    <col min="3854" max="4090" width="7.09765625" style="113"/>
    <col min="4091" max="4092" width="3.69921875" style="113" customWidth="1"/>
    <col min="4093" max="4093" width="4.19921875" style="113" customWidth="1"/>
    <col min="4094" max="4094" width="6.69921875" style="113" customWidth="1"/>
    <col min="4095" max="4096" width="2.69921875" style="113" customWidth="1"/>
    <col min="4097" max="4097" width="4.69921875" style="113" customWidth="1"/>
    <col min="4098" max="4098" width="3.59765625" style="113" customWidth="1"/>
    <col min="4099" max="4099" width="7.69921875" style="113" customWidth="1"/>
    <col min="4100" max="4101" width="4.69921875" style="113" customWidth="1"/>
    <col min="4102" max="4102" width="6.69921875" style="113" customWidth="1"/>
    <col min="4103" max="4103" width="12.69921875" style="113" customWidth="1"/>
    <col min="4104" max="4104" width="6.69921875" style="113" customWidth="1"/>
    <col min="4105" max="4105" width="12.69921875" style="113" customWidth="1"/>
    <col min="4106" max="4106" width="6.69921875" style="113" customWidth="1"/>
    <col min="4107" max="4107" width="12.69921875" style="113" customWidth="1"/>
    <col min="4108" max="4108" width="13.69921875" style="113" customWidth="1"/>
    <col min="4109" max="4109" width="9.69921875" style="113" customWidth="1"/>
    <col min="4110" max="4346" width="7.09765625" style="113"/>
    <col min="4347" max="4348" width="3.69921875" style="113" customWidth="1"/>
    <col min="4349" max="4349" width="4.19921875" style="113" customWidth="1"/>
    <col min="4350" max="4350" width="6.69921875" style="113" customWidth="1"/>
    <col min="4351" max="4352" width="2.69921875" style="113" customWidth="1"/>
    <col min="4353" max="4353" width="4.69921875" style="113" customWidth="1"/>
    <col min="4354" max="4354" width="3.59765625" style="113" customWidth="1"/>
    <col min="4355" max="4355" width="7.69921875" style="113" customWidth="1"/>
    <col min="4356" max="4357" width="4.69921875" style="113" customWidth="1"/>
    <col min="4358" max="4358" width="6.69921875" style="113" customWidth="1"/>
    <col min="4359" max="4359" width="12.69921875" style="113" customWidth="1"/>
    <col min="4360" max="4360" width="6.69921875" style="113" customWidth="1"/>
    <col min="4361" max="4361" width="12.69921875" style="113" customWidth="1"/>
    <col min="4362" max="4362" width="6.69921875" style="113" customWidth="1"/>
    <col min="4363" max="4363" width="12.69921875" style="113" customWidth="1"/>
    <col min="4364" max="4364" width="13.69921875" style="113" customWidth="1"/>
    <col min="4365" max="4365" width="9.69921875" style="113" customWidth="1"/>
    <col min="4366" max="4602" width="7.09765625" style="113"/>
    <col min="4603" max="4604" width="3.69921875" style="113" customWidth="1"/>
    <col min="4605" max="4605" width="4.19921875" style="113" customWidth="1"/>
    <col min="4606" max="4606" width="6.69921875" style="113" customWidth="1"/>
    <col min="4607" max="4608" width="2.69921875" style="113" customWidth="1"/>
    <col min="4609" max="4609" width="4.69921875" style="113" customWidth="1"/>
    <col min="4610" max="4610" width="3.59765625" style="113" customWidth="1"/>
    <col min="4611" max="4611" width="7.69921875" style="113" customWidth="1"/>
    <col min="4612" max="4613" width="4.69921875" style="113" customWidth="1"/>
    <col min="4614" max="4614" width="6.69921875" style="113" customWidth="1"/>
    <col min="4615" max="4615" width="12.69921875" style="113" customWidth="1"/>
    <col min="4616" max="4616" width="6.69921875" style="113" customWidth="1"/>
    <col min="4617" max="4617" width="12.69921875" style="113" customWidth="1"/>
    <col min="4618" max="4618" width="6.69921875" style="113" customWidth="1"/>
    <col min="4619" max="4619" width="12.69921875" style="113" customWidth="1"/>
    <col min="4620" max="4620" width="13.69921875" style="113" customWidth="1"/>
    <col min="4621" max="4621" width="9.69921875" style="113" customWidth="1"/>
    <col min="4622" max="4858" width="7.09765625" style="113"/>
    <col min="4859" max="4860" width="3.69921875" style="113" customWidth="1"/>
    <col min="4861" max="4861" width="4.19921875" style="113" customWidth="1"/>
    <col min="4862" max="4862" width="6.69921875" style="113" customWidth="1"/>
    <col min="4863" max="4864" width="2.69921875" style="113" customWidth="1"/>
    <col min="4865" max="4865" width="4.69921875" style="113" customWidth="1"/>
    <col min="4866" max="4866" width="3.59765625" style="113" customWidth="1"/>
    <col min="4867" max="4867" width="7.69921875" style="113" customWidth="1"/>
    <col min="4868" max="4869" width="4.69921875" style="113" customWidth="1"/>
    <col min="4870" max="4870" width="6.69921875" style="113" customWidth="1"/>
    <col min="4871" max="4871" width="12.69921875" style="113" customWidth="1"/>
    <col min="4872" max="4872" width="6.69921875" style="113" customWidth="1"/>
    <col min="4873" max="4873" width="12.69921875" style="113" customWidth="1"/>
    <col min="4874" max="4874" width="6.69921875" style="113" customWidth="1"/>
    <col min="4875" max="4875" width="12.69921875" style="113" customWidth="1"/>
    <col min="4876" max="4876" width="13.69921875" style="113" customWidth="1"/>
    <col min="4877" max="4877" width="9.69921875" style="113" customWidth="1"/>
    <col min="4878" max="5114" width="7.09765625" style="113"/>
    <col min="5115" max="5116" width="3.69921875" style="113" customWidth="1"/>
    <col min="5117" max="5117" width="4.19921875" style="113" customWidth="1"/>
    <col min="5118" max="5118" width="6.69921875" style="113" customWidth="1"/>
    <col min="5119" max="5120" width="2.69921875" style="113" customWidth="1"/>
    <col min="5121" max="5121" width="4.69921875" style="113" customWidth="1"/>
    <col min="5122" max="5122" width="3.59765625" style="113" customWidth="1"/>
    <col min="5123" max="5123" width="7.69921875" style="113" customWidth="1"/>
    <col min="5124" max="5125" width="4.69921875" style="113" customWidth="1"/>
    <col min="5126" max="5126" width="6.69921875" style="113" customWidth="1"/>
    <col min="5127" max="5127" width="12.69921875" style="113" customWidth="1"/>
    <col min="5128" max="5128" width="6.69921875" style="113" customWidth="1"/>
    <col min="5129" max="5129" width="12.69921875" style="113" customWidth="1"/>
    <col min="5130" max="5130" width="6.69921875" style="113" customWidth="1"/>
    <col min="5131" max="5131" width="12.69921875" style="113" customWidth="1"/>
    <col min="5132" max="5132" width="13.69921875" style="113" customWidth="1"/>
    <col min="5133" max="5133" width="9.69921875" style="113" customWidth="1"/>
    <col min="5134" max="5370" width="7.09765625" style="113"/>
    <col min="5371" max="5372" width="3.69921875" style="113" customWidth="1"/>
    <col min="5373" max="5373" width="4.19921875" style="113" customWidth="1"/>
    <col min="5374" max="5374" width="6.69921875" style="113" customWidth="1"/>
    <col min="5375" max="5376" width="2.69921875" style="113" customWidth="1"/>
    <col min="5377" max="5377" width="4.69921875" style="113" customWidth="1"/>
    <col min="5378" max="5378" width="3.59765625" style="113" customWidth="1"/>
    <col min="5379" max="5379" width="7.69921875" style="113" customWidth="1"/>
    <col min="5380" max="5381" width="4.69921875" style="113" customWidth="1"/>
    <col min="5382" max="5382" width="6.69921875" style="113" customWidth="1"/>
    <col min="5383" max="5383" width="12.69921875" style="113" customWidth="1"/>
    <col min="5384" max="5384" width="6.69921875" style="113" customWidth="1"/>
    <col min="5385" max="5385" width="12.69921875" style="113" customWidth="1"/>
    <col min="5386" max="5386" width="6.69921875" style="113" customWidth="1"/>
    <col min="5387" max="5387" width="12.69921875" style="113" customWidth="1"/>
    <col min="5388" max="5388" width="13.69921875" style="113" customWidth="1"/>
    <col min="5389" max="5389" width="9.69921875" style="113" customWidth="1"/>
    <col min="5390" max="5626" width="7.09765625" style="113"/>
    <col min="5627" max="5628" width="3.69921875" style="113" customWidth="1"/>
    <col min="5629" max="5629" width="4.19921875" style="113" customWidth="1"/>
    <col min="5630" max="5630" width="6.69921875" style="113" customWidth="1"/>
    <col min="5631" max="5632" width="2.69921875" style="113" customWidth="1"/>
    <col min="5633" max="5633" width="4.69921875" style="113" customWidth="1"/>
    <col min="5634" max="5634" width="3.59765625" style="113" customWidth="1"/>
    <col min="5635" max="5635" width="7.69921875" style="113" customWidth="1"/>
    <col min="5636" max="5637" width="4.69921875" style="113" customWidth="1"/>
    <col min="5638" max="5638" width="6.69921875" style="113" customWidth="1"/>
    <col min="5639" max="5639" width="12.69921875" style="113" customWidth="1"/>
    <col min="5640" max="5640" width="6.69921875" style="113" customWidth="1"/>
    <col min="5641" max="5641" width="12.69921875" style="113" customWidth="1"/>
    <col min="5642" max="5642" width="6.69921875" style="113" customWidth="1"/>
    <col min="5643" max="5643" width="12.69921875" style="113" customWidth="1"/>
    <col min="5644" max="5644" width="13.69921875" style="113" customWidth="1"/>
    <col min="5645" max="5645" width="9.69921875" style="113" customWidth="1"/>
    <col min="5646" max="5882" width="7.09765625" style="113"/>
    <col min="5883" max="5884" width="3.69921875" style="113" customWidth="1"/>
    <col min="5885" max="5885" width="4.19921875" style="113" customWidth="1"/>
    <col min="5886" max="5886" width="6.69921875" style="113" customWidth="1"/>
    <col min="5887" max="5888" width="2.69921875" style="113" customWidth="1"/>
    <col min="5889" max="5889" width="4.69921875" style="113" customWidth="1"/>
    <col min="5890" max="5890" width="3.59765625" style="113" customWidth="1"/>
    <col min="5891" max="5891" width="7.69921875" style="113" customWidth="1"/>
    <col min="5892" max="5893" width="4.69921875" style="113" customWidth="1"/>
    <col min="5894" max="5894" width="6.69921875" style="113" customWidth="1"/>
    <col min="5895" max="5895" width="12.69921875" style="113" customWidth="1"/>
    <col min="5896" max="5896" width="6.69921875" style="113" customWidth="1"/>
    <col min="5897" max="5897" width="12.69921875" style="113" customWidth="1"/>
    <col min="5898" max="5898" width="6.69921875" style="113" customWidth="1"/>
    <col min="5899" max="5899" width="12.69921875" style="113" customWidth="1"/>
    <col min="5900" max="5900" width="13.69921875" style="113" customWidth="1"/>
    <col min="5901" max="5901" width="9.69921875" style="113" customWidth="1"/>
    <col min="5902" max="6138" width="7.09765625" style="113"/>
    <col min="6139" max="6140" width="3.69921875" style="113" customWidth="1"/>
    <col min="6141" max="6141" width="4.19921875" style="113" customWidth="1"/>
    <col min="6142" max="6142" width="6.69921875" style="113" customWidth="1"/>
    <col min="6143" max="6144" width="2.69921875" style="113" customWidth="1"/>
    <col min="6145" max="6145" width="4.69921875" style="113" customWidth="1"/>
    <col min="6146" max="6146" width="3.59765625" style="113" customWidth="1"/>
    <col min="6147" max="6147" width="7.69921875" style="113" customWidth="1"/>
    <col min="6148" max="6149" width="4.69921875" style="113" customWidth="1"/>
    <col min="6150" max="6150" width="6.69921875" style="113" customWidth="1"/>
    <col min="6151" max="6151" width="12.69921875" style="113" customWidth="1"/>
    <col min="6152" max="6152" width="6.69921875" style="113" customWidth="1"/>
    <col min="6153" max="6153" width="12.69921875" style="113" customWidth="1"/>
    <col min="6154" max="6154" width="6.69921875" style="113" customWidth="1"/>
    <col min="6155" max="6155" width="12.69921875" style="113" customWidth="1"/>
    <col min="6156" max="6156" width="13.69921875" style="113" customWidth="1"/>
    <col min="6157" max="6157" width="9.69921875" style="113" customWidth="1"/>
    <col min="6158" max="6394" width="7.09765625" style="113"/>
    <col min="6395" max="6396" width="3.69921875" style="113" customWidth="1"/>
    <col min="6397" max="6397" width="4.19921875" style="113" customWidth="1"/>
    <col min="6398" max="6398" width="6.69921875" style="113" customWidth="1"/>
    <col min="6399" max="6400" width="2.69921875" style="113" customWidth="1"/>
    <col min="6401" max="6401" width="4.69921875" style="113" customWidth="1"/>
    <col min="6402" max="6402" width="3.59765625" style="113" customWidth="1"/>
    <col min="6403" max="6403" width="7.69921875" style="113" customWidth="1"/>
    <col min="6404" max="6405" width="4.69921875" style="113" customWidth="1"/>
    <col min="6406" max="6406" width="6.69921875" style="113" customWidth="1"/>
    <col min="6407" max="6407" width="12.69921875" style="113" customWidth="1"/>
    <col min="6408" max="6408" width="6.69921875" style="113" customWidth="1"/>
    <col min="6409" max="6409" width="12.69921875" style="113" customWidth="1"/>
    <col min="6410" max="6410" width="6.69921875" style="113" customWidth="1"/>
    <col min="6411" max="6411" width="12.69921875" style="113" customWidth="1"/>
    <col min="6412" max="6412" width="13.69921875" style="113" customWidth="1"/>
    <col min="6413" max="6413" width="9.69921875" style="113" customWidth="1"/>
    <col min="6414" max="6650" width="7.09765625" style="113"/>
    <col min="6651" max="6652" width="3.69921875" style="113" customWidth="1"/>
    <col min="6653" max="6653" width="4.19921875" style="113" customWidth="1"/>
    <col min="6654" max="6654" width="6.69921875" style="113" customWidth="1"/>
    <col min="6655" max="6656" width="2.69921875" style="113" customWidth="1"/>
    <col min="6657" max="6657" width="4.69921875" style="113" customWidth="1"/>
    <col min="6658" max="6658" width="3.59765625" style="113" customWidth="1"/>
    <col min="6659" max="6659" width="7.69921875" style="113" customWidth="1"/>
    <col min="6660" max="6661" width="4.69921875" style="113" customWidth="1"/>
    <col min="6662" max="6662" width="6.69921875" style="113" customWidth="1"/>
    <col min="6663" max="6663" width="12.69921875" style="113" customWidth="1"/>
    <col min="6664" max="6664" width="6.69921875" style="113" customWidth="1"/>
    <col min="6665" max="6665" width="12.69921875" style="113" customWidth="1"/>
    <col min="6666" max="6666" width="6.69921875" style="113" customWidth="1"/>
    <col min="6667" max="6667" width="12.69921875" style="113" customWidth="1"/>
    <col min="6668" max="6668" width="13.69921875" style="113" customWidth="1"/>
    <col min="6669" max="6669" width="9.69921875" style="113" customWidth="1"/>
    <col min="6670" max="6906" width="7.09765625" style="113"/>
    <col min="6907" max="6908" width="3.69921875" style="113" customWidth="1"/>
    <col min="6909" max="6909" width="4.19921875" style="113" customWidth="1"/>
    <col min="6910" max="6910" width="6.69921875" style="113" customWidth="1"/>
    <col min="6911" max="6912" width="2.69921875" style="113" customWidth="1"/>
    <col min="6913" max="6913" width="4.69921875" style="113" customWidth="1"/>
    <col min="6914" max="6914" width="3.59765625" style="113" customWidth="1"/>
    <col min="6915" max="6915" width="7.69921875" style="113" customWidth="1"/>
    <col min="6916" max="6917" width="4.69921875" style="113" customWidth="1"/>
    <col min="6918" max="6918" width="6.69921875" style="113" customWidth="1"/>
    <col min="6919" max="6919" width="12.69921875" style="113" customWidth="1"/>
    <col min="6920" max="6920" width="6.69921875" style="113" customWidth="1"/>
    <col min="6921" max="6921" width="12.69921875" style="113" customWidth="1"/>
    <col min="6922" max="6922" width="6.69921875" style="113" customWidth="1"/>
    <col min="6923" max="6923" width="12.69921875" style="113" customWidth="1"/>
    <col min="6924" max="6924" width="13.69921875" style="113" customWidth="1"/>
    <col min="6925" max="6925" width="9.69921875" style="113" customWidth="1"/>
    <col min="6926" max="7162" width="7.09765625" style="113"/>
    <col min="7163" max="7164" width="3.69921875" style="113" customWidth="1"/>
    <col min="7165" max="7165" width="4.19921875" style="113" customWidth="1"/>
    <col min="7166" max="7166" width="6.69921875" style="113" customWidth="1"/>
    <col min="7167" max="7168" width="2.69921875" style="113" customWidth="1"/>
    <col min="7169" max="7169" width="4.69921875" style="113" customWidth="1"/>
    <col min="7170" max="7170" width="3.59765625" style="113" customWidth="1"/>
    <col min="7171" max="7171" width="7.69921875" style="113" customWidth="1"/>
    <col min="7172" max="7173" width="4.69921875" style="113" customWidth="1"/>
    <col min="7174" max="7174" width="6.69921875" style="113" customWidth="1"/>
    <col min="7175" max="7175" width="12.69921875" style="113" customWidth="1"/>
    <col min="7176" max="7176" width="6.69921875" style="113" customWidth="1"/>
    <col min="7177" max="7177" width="12.69921875" style="113" customWidth="1"/>
    <col min="7178" max="7178" width="6.69921875" style="113" customWidth="1"/>
    <col min="7179" max="7179" width="12.69921875" style="113" customWidth="1"/>
    <col min="7180" max="7180" width="13.69921875" style="113" customWidth="1"/>
    <col min="7181" max="7181" width="9.69921875" style="113" customWidth="1"/>
    <col min="7182" max="7418" width="7.09765625" style="113"/>
    <col min="7419" max="7420" width="3.69921875" style="113" customWidth="1"/>
    <col min="7421" max="7421" width="4.19921875" style="113" customWidth="1"/>
    <col min="7422" max="7422" width="6.69921875" style="113" customWidth="1"/>
    <col min="7423" max="7424" width="2.69921875" style="113" customWidth="1"/>
    <col min="7425" max="7425" width="4.69921875" style="113" customWidth="1"/>
    <col min="7426" max="7426" width="3.59765625" style="113" customWidth="1"/>
    <col min="7427" max="7427" width="7.69921875" style="113" customWidth="1"/>
    <col min="7428" max="7429" width="4.69921875" style="113" customWidth="1"/>
    <col min="7430" max="7430" width="6.69921875" style="113" customWidth="1"/>
    <col min="7431" max="7431" width="12.69921875" style="113" customWidth="1"/>
    <col min="7432" max="7432" width="6.69921875" style="113" customWidth="1"/>
    <col min="7433" max="7433" width="12.69921875" style="113" customWidth="1"/>
    <col min="7434" max="7434" width="6.69921875" style="113" customWidth="1"/>
    <col min="7435" max="7435" width="12.69921875" style="113" customWidth="1"/>
    <col min="7436" max="7436" width="13.69921875" style="113" customWidth="1"/>
    <col min="7437" max="7437" width="9.69921875" style="113" customWidth="1"/>
    <col min="7438" max="7674" width="7.09765625" style="113"/>
    <col min="7675" max="7676" width="3.69921875" style="113" customWidth="1"/>
    <col min="7677" max="7677" width="4.19921875" style="113" customWidth="1"/>
    <col min="7678" max="7678" width="6.69921875" style="113" customWidth="1"/>
    <col min="7679" max="7680" width="2.69921875" style="113" customWidth="1"/>
    <col min="7681" max="7681" width="4.69921875" style="113" customWidth="1"/>
    <col min="7682" max="7682" width="3.59765625" style="113" customWidth="1"/>
    <col min="7683" max="7683" width="7.69921875" style="113" customWidth="1"/>
    <col min="7684" max="7685" width="4.69921875" style="113" customWidth="1"/>
    <col min="7686" max="7686" width="6.69921875" style="113" customWidth="1"/>
    <col min="7687" max="7687" width="12.69921875" style="113" customWidth="1"/>
    <col min="7688" max="7688" width="6.69921875" style="113" customWidth="1"/>
    <col min="7689" max="7689" width="12.69921875" style="113" customWidth="1"/>
    <col min="7690" max="7690" width="6.69921875" style="113" customWidth="1"/>
    <col min="7691" max="7691" width="12.69921875" style="113" customWidth="1"/>
    <col min="7692" max="7692" width="13.69921875" style="113" customWidth="1"/>
    <col min="7693" max="7693" width="9.69921875" style="113" customWidth="1"/>
    <col min="7694" max="7930" width="7.09765625" style="113"/>
    <col min="7931" max="7932" width="3.69921875" style="113" customWidth="1"/>
    <col min="7933" max="7933" width="4.19921875" style="113" customWidth="1"/>
    <col min="7934" max="7934" width="6.69921875" style="113" customWidth="1"/>
    <col min="7935" max="7936" width="2.69921875" style="113" customWidth="1"/>
    <col min="7937" max="7937" width="4.69921875" style="113" customWidth="1"/>
    <col min="7938" max="7938" width="3.59765625" style="113" customWidth="1"/>
    <col min="7939" max="7939" width="7.69921875" style="113" customWidth="1"/>
    <col min="7940" max="7941" width="4.69921875" style="113" customWidth="1"/>
    <col min="7942" max="7942" width="6.69921875" style="113" customWidth="1"/>
    <col min="7943" max="7943" width="12.69921875" style="113" customWidth="1"/>
    <col min="7944" max="7944" width="6.69921875" style="113" customWidth="1"/>
    <col min="7945" max="7945" width="12.69921875" style="113" customWidth="1"/>
    <col min="7946" max="7946" width="6.69921875" style="113" customWidth="1"/>
    <col min="7947" max="7947" width="12.69921875" style="113" customWidth="1"/>
    <col min="7948" max="7948" width="13.69921875" style="113" customWidth="1"/>
    <col min="7949" max="7949" width="9.69921875" style="113" customWidth="1"/>
    <col min="7950" max="8186" width="7.09765625" style="113"/>
    <col min="8187" max="8188" width="3.69921875" style="113" customWidth="1"/>
    <col min="8189" max="8189" width="4.19921875" style="113" customWidth="1"/>
    <col min="8190" max="8190" width="6.69921875" style="113" customWidth="1"/>
    <col min="8191" max="8192" width="2.69921875" style="113" customWidth="1"/>
    <col min="8193" max="8193" width="4.69921875" style="113" customWidth="1"/>
    <col min="8194" max="8194" width="3.59765625" style="113" customWidth="1"/>
    <col min="8195" max="8195" width="7.69921875" style="113" customWidth="1"/>
    <col min="8196" max="8197" width="4.69921875" style="113" customWidth="1"/>
    <col min="8198" max="8198" width="6.69921875" style="113" customWidth="1"/>
    <col min="8199" max="8199" width="12.69921875" style="113" customWidth="1"/>
    <col min="8200" max="8200" width="6.69921875" style="113" customWidth="1"/>
    <col min="8201" max="8201" width="12.69921875" style="113" customWidth="1"/>
    <col min="8202" max="8202" width="6.69921875" style="113" customWidth="1"/>
    <col min="8203" max="8203" width="12.69921875" style="113" customWidth="1"/>
    <col min="8204" max="8204" width="13.69921875" style="113" customWidth="1"/>
    <col min="8205" max="8205" width="9.69921875" style="113" customWidth="1"/>
    <col min="8206" max="8442" width="7.09765625" style="113"/>
    <col min="8443" max="8444" width="3.69921875" style="113" customWidth="1"/>
    <col min="8445" max="8445" width="4.19921875" style="113" customWidth="1"/>
    <col min="8446" max="8446" width="6.69921875" style="113" customWidth="1"/>
    <col min="8447" max="8448" width="2.69921875" style="113" customWidth="1"/>
    <col min="8449" max="8449" width="4.69921875" style="113" customWidth="1"/>
    <col min="8450" max="8450" width="3.59765625" style="113" customWidth="1"/>
    <col min="8451" max="8451" width="7.69921875" style="113" customWidth="1"/>
    <col min="8452" max="8453" width="4.69921875" style="113" customWidth="1"/>
    <col min="8454" max="8454" width="6.69921875" style="113" customWidth="1"/>
    <col min="8455" max="8455" width="12.69921875" style="113" customWidth="1"/>
    <col min="8456" max="8456" width="6.69921875" style="113" customWidth="1"/>
    <col min="8457" max="8457" width="12.69921875" style="113" customWidth="1"/>
    <col min="8458" max="8458" width="6.69921875" style="113" customWidth="1"/>
    <col min="8459" max="8459" width="12.69921875" style="113" customWidth="1"/>
    <col min="8460" max="8460" width="13.69921875" style="113" customWidth="1"/>
    <col min="8461" max="8461" width="9.69921875" style="113" customWidth="1"/>
    <col min="8462" max="8698" width="7.09765625" style="113"/>
    <col min="8699" max="8700" width="3.69921875" style="113" customWidth="1"/>
    <col min="8701" max="8701" width="4.19921875" style="113" customWidth="1"/>
    <col min="8702" max="8702" width="6.69921875" style="113" customWidth="1"/>
    <col min="8703" max="8704" width="2.69921875" style="113" customWidth="1"/>
    <col min="8705" max="8705" width="4.69921875" style="113" customWidth="1"/>
    <col min="8706" max="8706" width="3.59765625" style="113" customWidth="1"/>
    <col min="8707" max="8707" width="7.69921875" style="113" customWidth="1"/>
    <col min="8708" max="8709" width="4.69921875" style="113" customWidth="1"/>
    <col min="8710" max="8710" width="6.69921875" style="113" customWidth="1"/>
    <col min="8711" max="8711" width="12.69921875" style="113" customWidth="1"/>
    <col min="8712" max="8712" width="6.69921875" style="113" customWidth="1"/>
    <col min="8713" max="8713" width="12.69921875" style="113" customWidth="1"/>
    <col min="8714" max="8714" width="6.69921875" style="113" customWidth="1"/>
    <col min="8715" max="8715" width="12.69921875" style="113" customWidth="1"/>
    <col min="8716" max="8716" width="13.69921875" style="113" customWidth="1"/>
    <col min="8717" max="8717" width="9.69921875" style="113" customWidth="1"/>
    <col min="8718" max="8954" width="7.09765625" style="113"/>
    <col min="8955" max="8956" width="3.69921875" style="113" customWidth="1"/>
    <col min="8957" max="8957" width="4.19921875" style="113" customWidth="1"/>
    <col min="8958" max="8958" width="6.69921875" style="113" customWidth="1"/>
    <col min="8959" max="8960" width="2.69921875" style="113" customWidth="1"/>
    <col min="8961" max="8961" width="4.69921875" style="113" customWidth="1"/>
    <col min="8962" max="8962" width="3.59765625" style="113" customWidth="1"/>
    <col min="8963" max="8963" width="7.69921875" style="113" customWidth="1"/>
    <col min="8964" max="8965" width="4.69921875" style="113" customWidth="1"/>
    <col min="8966" max="8966" width="6.69921875" style="113" customWidth="1"/>
    <col min="8967" max="8967" width="12.69921875" style="113" customWidth="1"/>
    <col min="8968" max="8968" width="6.69921875" style="113" customWidth="1"/>
    <col min="8969" max="8969" width="12.69921875" style="113" customWidth="1"/>
    <col min="8970" max="8970" width="6.69921875" style="113" customWidth="1"/>
    <col min="8971" max="8971" width="12.69921875" style="113" customWidth="1"/>
    <col min="8972" max="8972" width="13.69921875" style="113" customWidth="1"/>
    <col min="8973" max="8973" width="9.69921875" style="113" customWidth="1"/>
    <col min="8974" max="9210" width="7.09765625" style="113"/>
    <col min="9211" max="9212" width="3.69921875" style="113" customWidth="1"/>
    <col min="9213" max="9213" width="4.19921875" style="113" customWidth="1"/>
    <col min="9214" max="9214" width="6.69921875" style="113" customWidth="1"/>
    <col min="9215" max="9216" width="2.69921875" style="113" customWidth="1"/>
    <col min="9217" max="9217" width="4.69921875" style="113" customWidth="1"/>
    <col min="9218" max="9218" width="3.59765625" style="113" customWidth="1"/>
    <col min="9219" max="9219" width="7.69921875" style="113" customWidth="1"/>
    <col min="9220" max="9221" width="4.69921875" style="113" customWidth="1"/>
    <col min="9222" max="9222" width="6.69921875" style="113" customWidth="1"/>
    <col min="9223" max="9223" width="12.69921875" style="113" customWidth="1"/>
    <col min="9224" max="9224" width="6.69921875" style="113" customWidth="1"/>
    <col min="9225" max="9225" width="12.69921875" style="113" customWidth="1"/>
    <col min="9226" max="9226" width="6.69921875" style="113" customWidth="1"/>
    <col min="9227" max="9227" width="12.69921875" style="113" customWidth="1"/>
    <col min="9228" max="9228" width="13.69921875" style="113" customWidth="1"/>
    <col min="9229" max="9229" width="9.69921875" style="113" customWidth="1"/>
    <col min="9230" max="9466" width="7.09765625" style="113"/>
    <col min="9467" max="9468" width="3.69921875" style="113" customWidth="1"/>
    <col min="9469" max="9469" width="4.19921875" style="113" customWidth="1"/>
    <col min="9470" max="9470" width="6.69921875" style="113" customWidth="1"/>
    <col min="9471" max="9472" width="2.69921875" style="113" customWidth="1"/>
    <col min="9473" max="9473" width="4.69921875" style="113" customWidth="1"/>
    <col min="9474" max="9474" width="3.59765625" style="113" customWidth="1"/>
    <col min="9475" max="9475" width="7.69921875" style="113" customWidth="1"/>
    <col min="9476" max="9477" width="4.69921875" style="113" customWidth="1"/>
    <col min="9478" max="9478" width="6.69921875" style="113" customWidth="1"/>
    <col min="9479" max="9479" width="12.69921875" style="113" customWidth="1"/>
    <col min="9480" max="9480" width="6.69921875" style="113" customWidth="1"/>
    <col min="9481" max="9481" width="12.69921875" style="113" customWidth="1"/>
    <col min="9482" max="9482" width="6.69921875" style="113" customWidth="1"/>
    <col min="9483" max="9483" width="12.69921875" style="113" customWidth="1"/>
    <col min="9484" max="9484" width="13.69921875" style="113" customWidth="1"/>
    <col min="9485" max="9485" width="9.69921875" style="113" customWidth="1"/>
    <col min="9486" max="9722" width="7.09765625" style="113"/>
    <col min="9723" max="9724" width="3.69921875" style="113" customWidth="1"/>
    <col min="9725" max="9725" width="4.19921875" style="113" customWidth="1"/>
    <col min="9726" max="9726" width="6.69921875" style="113" customWidth="1"/>
    <col min="9727" max="9728" width="2.69921875" style="113" customWidth="1"/>
    <col min="9729" max="9729" width="4.69921875" style="113" customWidth="1"/>
    <col min="9730" max="9730" width="3.59765625" style="113" customWidth="1"/>
    <col min="9731" max="9731" width="7.69921875" style="113" customWidth="1"/>
    <col min="9732" max="9733" width="4.69921875" style="113" customWidth="1"/>
    <col min="9734" max="9734" width="6.69921875" style="113" customWidth="1"/>
    <col min="9735" max="9735" width="12.69921875" style="113" customWidth="1"/>
    <col min="9736" max="9736" width="6.69921875" style="113" customWidth="1"/>
    <col min="9737" max="9737" width="12.69921875" style="113" customWidth="1"/>
    <col min="9738" max="9738" width="6.69921875" style="113" customWidth="1"/>
    <col min="9739" max="9739" width="12.69921875" style="113" customWidth="1"/>
    <col min="9740" max="9740" width="13.69921875" style="113" customWidth="1"/>
    <col min="9741" max="9741" width="9.69921875" style="113" customWidth="1"/>
    <col min="9742" max="9978" width="7.09765625" style="113"/>
    <col min="9979" max="9980" width="3.69921875" style="113" customWidth="1"/>
    <col min="9981" max="9981" width="4.19921875" style="113" customWidth="1"/>
    <col min="9982" max="9982" width="6.69921875" style="113" customWidth="1"/>
    <col min="9983" max="9984" width="2.69921875" style="113" customWidth="1"/>
    <col min="9985" max="9985" width="4.69921875" style="113" customWidth="1"/>
    <col min="9986" max="9986" width="3.59765625" style="113" customWidth="1"/>
    <col min="9987" max="9987" width="7.69921875" style="113" customWidth="1"/>
    <col min="9988" max="9989" width="4.69921875" style="113" customWidth="1"/>
    <col min="9990" max="9990" width="6.69921875" style="113" customWidth="1"/>
    <col min="9991" max="9991" width="12.69921875" style="113" customWidth="1"/>
    <col min="9992" max="9992" width="6.69921875" style="113" customWidth="1"/>
    <col min="9993" max="9993" width="12.69921875" style="113" customWidth="1"/>
    <col min="9994" max="9994" width="6.69921875" style="113" customWidth="1"/>
    <col min="9995" max="9995" width="12.69921875" style="113" customWidth="1"/>
    <col min="9996" max="9996" width="13.69921875" style="113" customWidth="1"/>
    <col min="9997" max="9997" width="9.69921875" style="113" customWidth="1"/>
    <col min="9998" max="10234" width="7.09765625" style="113"/>
    <col min="10235" max="10236" width="3.69921875" style="113" customWidth="1"/>
    <col min="10237" max="10237" width="4.19921875" style="113" customWidth="1"/>
    <col min="10238" max="10238" width="6.69921875" style="113" customWidth="1"/>
    <col min="10239" max="10240" width="2.69921875" style="113" customWidth="1"/>
    <col min="10241" max="10241" width="4.69921875" style="113" customWidth="1"/>
    <col min="10242" max="10242" width="3.59765625" style="113" customWidth="1"/>
    <col min="10243" max="10243" width="7.69921875" style="113" customWidth="1"/>
    <col min="10244" max="10245" width="4.69921875" style="113" customWidth="1"/>
    <col min="10246" max="10246" width="6.69921875" style="113" customWidth="1"/>
    <col min="10247" max="10247" width="12.69921875" style="113" customWidth="1"/>
    <col min="10248" max="10248" width="6.69921875" style="113" customWidth="1"/>
    <col min="10249" max="10249" width="12.69921875" style="113" customWidth="1"/>
    <col min="10250" max="10250" width="6.69921875" style="113" customWidth="1"/>
    <col min="10251" max="10251" width="12.69921875" style="113" customWidth="1"/>
    <col min="10252" max="10252" width="13.69921875" style="113" customWidth="1"/>
    <col min="10253" max="10253" width="9.69921875" style="113" customWidth="1"/>
    <col min="10254" max="10490" width="7.09765625" style="113"/>
    <col min="10491" max="10492" width="3.69921875" style="113" customWidth="1"/>
    <col min="10493" max="10493" width="4.19921875" style="113" customWidth="1"/>
    <col min="10494" max="10494" width="6.69921875" style="113" customWidth="1"/>
    <col min="10495" max="10496" width="2.69921875" style="113" customWidth="1"/>
    <col min="10497" max="10497" width="4.69921875" style="113" customWidth="1"/>
    <col min="10498" max="10498" width="3.59765625" style="113" customWidth="1"/>
    <col min="10499" max="10499" width="7.69921875" style="113" customWidth="1"/>
    <col min="10500" max="10501" width="4.69921875" style="113" customWidth="1"/>
    <col min="10502" max="10502" width="6.69921875" style="113" customWidth="1"/>
    <col min="10503" max="10503" width="12.69921875" style="113" customWidth="1"/>
    <col min="10504" max="10504" width="6.69921875" style="113" customWidth="1"/>
    <col min="10505" max="10505" width="12.69921875" style="113" customWidth="1"/>
    <col min="10506" max="10506" width="6.69921875" style="113" customWidth="1"/>
    <col min="10507" max="10507" width="12.69921875" style="113" customWidth="1"/>
    <col min="10508" max="10508" width="13.69921875" style="113" customWidth="1"/>
    <col min="10509" max="10509" width="9.69921875" style="113" customWidth="1"/>
    <col min="10510" max="10746" width="7.09765625" style="113"/>
    <col min="10747" max="10748" width="3.69921875" style="113" customWidth="1"/>
    <col min="10749" max="10749" width="4.19921875" style="113" customWidth="1"/>
    <col min="10750" max="10750" width="6.69921875" style="113" customWidth="1"/>
    <col min="10751" max="10752" width="2.69921875" style="113" customWidth="1"/>
    <col min="10753" max="10753" width="4.69921875" style="113" customWidth="1"/>
    <col min="10754" max="10754" width="3.59765625" style="113" customWidth="1"/>
    <col min="10755" max="10755" width="7.69921875" style="113" customWidth="1"/>
    <col min="10756" max="10757" width="4.69921875" style="113" customWidth="1"/>
    <col min="10758" max="10758" width="6.69921875" style="113" customWidth="1"/>
    <col min="10759" max="10759" width="12.69921875" style="113" customWidth="1"/>
    <col min="10760" max="10760" width="6.69921875" style="113" customWidth="1"/>
    <col min="10761" max="10761" width="12.69921875" style="113" customWidth="1"/>
    <col min="10762" max="10762" width="6.69921875" style="113" customWidth="1"/>
    <col min="10763" max="10763" width="12.69921875" style="113" customWidth="1"/>
    <col min="10764" max="10764" width="13.69921875" style="113" customWidth="1"/>
    <col min="10765" max="10765" width="9.69921875" style="113" customWidth="1"/>
    <col min="10766" max="11002" width="7.09765625" style="113"/>
    <col min="11003" max="11004" width="3.69921875" style="113" customWidth="1"/>
    <col min="11005" max="11005" width="4.19921875" style="113" customWidth="1"/>
    <col min="11006" max="11006" width="6.69921875" style="113" customWidth="1"/>
    <col min="11007" max="11008" width="2.69921875" style="113" customWidth="1"/>
    <col min="11009" max="11009" width="4.69921875" style="113" customWidth="1"/>
    <col min="11010" max="11010" width="3.59765625" style="113" customWidth="1"/>
    <col min="11011" max="11011" width="7.69921875" style="113" customWidth="1"/>
    <col min="11012" max="11013" width="4.69921875" style="113" customWidth="1"/>
    <col min="11014" max="11014" width="6.69921875" style="113" customWidth="1"/>
    <col min="11015" max="11015" width="12.69921875" style="113" customWidth="1"/>
    <col min="11016" max="11016" width="6.69921875" style="113" customWidth="1"/>
    <col min="11017" max="11017" width="12.69921875" style="113" customWidth="1"/>
    <col min="11018" max="11018" width="6.69921875" style="113" customWidth="1"/>
    <col min="11019" max="11019" width="12.69921875" style="113" customWidth="1"/>
    <col min="11020" max="11020" width="13.69921875" style="113" customWidth="1"/>
    <col min="11021" max="11021" width="9.69921875" style="113" customWidth="1"/>
    <col min="11022" max="11258" width="7.09765625" style="113"/>
    <col min="11259" max="11260" width="3.69921875" style="113" customWidth="1"/>
    <col min="11261" max="11261" width="4.19921875" style="113" customWidth="1"/>
    <col min="11262" max="11262" width="6.69921875" style="113" customWidth="1"/>
    <col min="11263" max="11264" width="2.69921875" style="113" customWidth="1"/>
    <col min="11265" max="11265" width="4.69921875" style="113" customWidth="1"/>
    <col min="11266" max="11266" width="3.59765625" style="113" customWidth="1"/>
    <col min="11267" max="11267" width="7.69921875" style="113" customWidth="1"/>
    <col min="11268" max="11269" width="4.69921875" style="113" customWidth="1"/>
    <col min="11270" max="11270" width="6.69921875" style="113" customWidth="1"/>
    <col min="11271" max="11271" width="12.69921875" style="113" customWidth="1"/>
    <col min="11272" max="11272" width="6.69921875" style="113" customWidth="1"/>
    <col min="11273" max="11273" width="12.69921875" style="113" customWidth="1"/>
    <col min="11274" max="11274" width="6.69921875" style="113" customWidth="1"/>
    <col min="11275" max="11275" width="12.69921875" style="113" customWidth="1"/>
    <col min="11276" max="11276" width="13.69921875" style="113" customWidth="1"/>
    <col min="11277" max="11277" width="9.69921875" style="113" customWidth="1"/>
    <col min="11278" max="11514" width="7.09765625" style="113"/>
    <col min="11515" max="11516" width="3.69921875" style="113" customWidth="1"/>
    <col min="11517" max="11517" width="4.19921875" style="113" customWidth="1"/>
    <col min="11518" max="11518" width="6.69921875" style="113" customWidth="1"/>
    <col min="11519" max="11520" width="2.69921875" style="113" customWidth="1"/>
    <col min="11521" max="11521" width="4.69921875" style="113" customWidth="1"/>
    <col min="11522" max="11522" width="3.59765625" style="113" customWidth="1"/>
    <col min="11523" max="11523" width="7.69921875" style="113" customWidth="1"/>
    <col min="11524" max="11525" width="4.69921875" style="113" customWidth="1"/>
    <col min="11526" max="11526" width="6.69921875" style="113" customWidth="1"/>
    <col min="11527" max="11527" width="12.69921875" style="113" customWidth="1"/>
    <col min="11528" max="11528" width="6.69921875" style="113" customWidth="1"/>
    <col min="11529" max="11529" width="12.69921875" style="113" customWidth="1"/>
    <col min="11530" max="11530" width="6.69921875" style="113" customWidth="1"/>
    <col min="11531" max="11531" width="12.69921875" style="113" customWidth="1"/>
    <col min="11532" max="11532" width="13.69921875" style="113" customWidth="1"/>
    <col min="11533" max="11533" width="9.69921875" style="113" customWidth="1"/>
    <col min="11534" max="11770" width="7.09765625" style="113"/>
    <col min="11771" max="11772" width="3.69921875" style="113" customWidth="1"/>
    <col min="11773" max="11773" width="4.19921875" style="113" customWidth="1"/>
    <col min="11774" max="11774" width="6.69921875" style="113" customWidth="1"/>
    <col min="11775" max="11776" width="2.69921875" style="113" customWidth="1"/>
    <col min="11777" max="11777" width="4.69921875" style="113" customWidth="1"/>
    <col min="11778" max="11778" width="3.59765625" style="113" customWidth="1"/>
    <col min="11779" max="11779" width="7.69921875" style="113" customWidth="1"/>
    <col min="11780" max="11781" width="4.69921875" style="113" customWidth="1"/>
    <col min="11782" max="11782" width="6.69921875" style="113" customWidth="1"/>
    <col min="11783" max="11783" width="12.69921875" style="113" customWidth="1"/>
    <col min="11784" max="11784" width="6.69921875" style="113" customWidth="1"/>
    <col min="11785" max="11785" width="12.69921875" style="113" customWidth="1"/>
    <col min="11786" max="11786" width="6.69921875" style="113" customWidth="1"/>
    <col min="11787" max="11787" width="12.69921875" style="113" customWidth="1"/>
    <col min="11788" max="11788" width="13.69921875" style="113" customWidth="1"/>
    <col min="11789" max="11789" width="9.69921875" style="113" customWidth="1"/>
    <col min="11790" max="12026" width="7.09765625" style="113"/>
    <col min="12027" max="12028" width="3.69921875" style="113" customWidth="1"/>
    <col min="12029" max="12029" width="4.19921875" style="113" customWidth="1"/>
    <col min="12030" max="12030" width="6.69921875" style="113" customWidth="1"/>
    <col min="12031" max="12032" width="2.69921875" style="113" customWidth="1"/>
    <col min="12033" max="12033" width="4.69921875" style="113" customWidth="1"/>
    <col min="12034" max="12034" width="3.59765625" style="113" customWidth="1"/>
    <col min="12035" max="12035" width="7.69921875" style="113" customWidth="1"/>
    <col min="12036" max="12037" width="4.69921875" style="113" customWidth="1"/>
    <col min="12038" max="12038" width="6.69921875" style="113" customWidth="1"/>
    <col min="12039" max="12039" width="12.69921875" style="113" customWidth="1"/>
    <col min="12040" max="12040" width="6.69921875" style="113" customWidth="1"/>
    <col min="12041" max="12041" width="12.69921875" style="113" customWidth="1"/>
    <col min="12042" max="12042" width="6.69921875" style="113" customWidth="1"/>
    <col min="12043" max="12043" width="12.69921875" style="113" customWidth="1"/>
    <col min="12044" max="12044" width="13.69921875" style="113" customWidth="1"/>
    <col min="12045" max="12045" width="9.69921875" style="113" customWidth="1"/>
    <col min="12046" max="12282" width="7.09765625" style="113"/>
    <col min="12283" max="12284" width="3.69921875" style="113" customWidth="1"/>
    <col min="12285" max="12285" width="4.19921875" style="113" customWidth="1"/>
    <col min="12286" max="12286" width="6.69921875" style="113" customWidth="1"/>
    <col min="12287" max="12288" width="2.69921875" style="113" customWidth="1"/>
    <col min="12289" max="12289" width="4.69921875" style="113" customWidth="1"/>
    <col min="12290" max="12290" width="3.59765625" style="113" customWidth="1"/>
    <col min="12291" max="12291" width="7.69921875" style="113" customWidth="1"/>
    <col min="12292" max="12293" width="4.69921875" style="113" customWidth="1"/>
    <col min="12294" max="12294" width="6.69921875" style="113" customWidth="1"/>
    <col min="12295" max="12295" width="12.69921875" style="113" customWidth="1"/>
    <col min="12296" max="12296" width="6.69921875" style="113" customWidth="1"/>
    <col min="12297" max="12297" width="12.69921875" style="113" customWidth="1"/>
    <col min="12298" max="12298" width="6.69921875" style="113" customWidth="1"/>
    <col min="12299" max="12299" width="12.69921875" style="113" customWidth="1"/>
    <col min="12300" max="12300" width="13.69921875" style="113" customWidth="1"/>
    <col min="12301" max="12301" width="9.69921875" style="113" customWidth="1"/>
    <col min="12302" max="12538" width="7.09765625" style="113"/>
    <col min="12539" max="12540" width="3.69921875" style="113" customWidth="1"/>
    <col min="12541" max="12541" width="4.19921875" style="113" customWidth="1"/>
    <col min="12542" max="12542" width="6.69921875" style="113" customWidth="1"/>
    <col min="12543" max="12544" width="2.69921875" style="113" customWidth="1"/>
    <col min="12545" max="12545" width="4.69921875" style="113" customWidth="1"/>
    <col min="12546" max="12546" width="3.59765625" style="113" customWidth="1"/>
    <col min="12547" max="12547" width="7.69921875" style="113" customWidth="1"/>
    <col min="12548" max="12549" width="4.69921875" style="113" customWidth="1"/>
    <col min="12550" max="12550" width="6.69921875" style="113" customWidth="1"/>
    <col min="12551" max="12551" width="12.69921875" style="113" customWidth="1"/>
    <col min="12552" max="12552" width="6.69921875" style="113" customWidth="1"/>
    <col min="12553" max="12553" width="12.69921875" style="113" customWidth="1"/>
    <col min="12554" max="12554" width="6.69921875" style="113" customWidth="1"/>
    <col min="12555" max="12555" width="12.69921875" style="113" customWidth="1"/>
    <col min="12556" max="12556" width="13.69921875" style="113" customWidth="1"/>
    <col min="12557" max="12557" width="9.69921875" style="113" customWidth="1"/>
    <col min="12558" max="12794" width="7.09765625" style="113"/>
    <col min="12795" max="12796" width="3.69921875" style="113" customWidth="1"/>
    <col min="12797" max="12797" width="4.19921875" style="113" customWidth="1"/>
    <col min="12798" max="12798" width="6.69921875" style="113" customWidth="1"/>
    <col min="12799" max="12800" width="2.69921875" style="113" customWidth="1"/>
    <col min="12801" max="12801" width="4.69921875" style="113" customWidth="1"/>
    <col min="12802" max="12802" width="3.59765625" style="113" customWidth="1"/>
    <col min="12803" max="12803" width="7.69921875" style="113" customWidth="1"/>
    <col min="12804" max="12805" width="4.69921875" style="113" customWidth="1"/>
    <col min="12806" max="12806" width="6.69921875" style="113" customWidth="1"/>
    <col min="12807" max="12807" width="12.69921875" style="113" customWidth="1"/>
    <col min="12808" max="12808" width="6.69921875" style="113" customWidth="1"/>
    <col min="12809" max="12809" width="12.69921875" style="113" customWidth="1"/>
    <col min="12810" max="12810" width="6.69921875" style="113" customWidth="1"/>
    <col min="12811" max="12811" width="12.69921875" style="113" customWidth="1"/>
    <col min="12812" max="12812" width="13.69921875" style="113" customWidth="1"/>
    <col min="12813" max="12813" width="9.69921875" style="113" customWidth="1"/>
    <col min="12814" max="13050" width="7.09765625" style="113"/>
    <col min="13051" max="13052" width="3.69921875" style="113" customWidth="1"/>
    <col min="13053" max="13053" width="4.19921875" style="113" customWidth="1"/>
    <col min="13054" max="13054" width="6.69921875" style="113" customWidth="1"/>
    <col min="13055" max="13056" width="2.69921875" style="113" customWidth="1"/>
    <col min="13057" max="13057" width="4.69921875" style="113" customWidth="1"/>
    <col min="13058" max="13058" width="3.59765625" style="113" customWidth="1"/>
    <col min="13059" max="13059" width="7.69921875" style="113" customWidth="1"/>
    <col min="13060" max="13061" width="4.69921875" style="113" customWidth="1"/>
    <col min="13062" max="13062" width="6.69921875" style="113" customWidth="1"/>
    <col min="13063" max="13063" width="12.69921875" style="113" customWidth="1"/>
    <col min="13064" max="13064" width="6.69921875" style="113" customWidth="1"/>
    <col min="13065" max="13065" width="12.69921875" style="113" customWidth="1"/>
    <col min="13066" max="13066" width="6.69921875" style="113" customWidth="1"/>
    <col min="13067" max="13067" width="12.69921875" style="113" customWidth="1"/>
    <col min="13068" max="13068" width="13.69921875" style="113" customWidth="1"/>
    <col min="13069" max="13069" width="9.69921875" style="113" customWidth="1"/>
    <col min="13070" max="13306" width="7.09765625" style="113"/>
    <col min="13307" max="13308" width="3.69921875" style="113" customWidth="1"/>
    <col min="13309" max="13309" width="4.19921875" style="113" customWidth="1"/>
    <col min="13310" max="13310" width="6.69921875" style="113" customWidth="1"/>
    <col min="13311" max="13312" width="2.69921875" style="113" customWidth="1"/>
    <col min="13313" max="13313" width="4.69921875" style="113" customWidth="1"/>
    <col min="13314" max="13314" width="3.59765625" style="113" customWidth="1"/>
    <col min="13315" max="13315" width="7.69921875" style="113" customWidth="1"/>
    <col min="13316" max="13317" width="4.69921875" style="113" customWidth="1"/>
    <col min="13318" max="13318" width="6.69921875" style="113" customWidth="1"/>
    <col min="13319" max="13319" width="12.69921875" style="113" customWidth="1"/>
    <col min="13320" max="13320" width="6.69921875" style="113" customWidth="1"/>
    <col min="13321" max="13321" width="12.69921875" style="113" customWidth="1"/>
    <col min="13322" max="13322" width="6.69921875" style="113" customWidth="1"/>
    <col min="13323" max="13323" width="12.69921875" style="113" customWidth="1"/>
    <col min="13324" max="13324" width="13.69921875" style="113" customWidth="1"/>
    <col min="13325" max="13325" width="9.69921875" style="113" customWidth="1"/>
    <col min="13326" max="13562" width="7.09765625" style="113"/>
    <col min="13563" max="13564" width="3.69921875" style="113" customWidth="1"/>
    <col min="13565" max="13565" width="4.19921875" style="113" customWidth="1"/>
    <col min="13566" max="13566" width="6.69921875" style="113" customWidth="1"/>
    <col min="13567" max="13568" width="2.69921875" style="113" customWidth="1"/>
    <col min="13569" max="13569" width="4.69921875" style="113" customWidth="1"/>
    <col min="13570" max="13570" width="3.59765625" style="113" customWidth="1"/>
    <col min="13571" max="13571" width="7.69921875" style="113" customWidth="1"/>
    <col min="13572" max="13573" width="4.69921875" style="113" customWidth="1"/>
    <col min="13574" max="13574" width="6.69921875" style="113" customWidth="1"/>
    <col min="13575" max="13575" width="12.69921875" style="113" customWidth="1"/>
    <col min="13576" max="13576" width="6.69921875" style="113" customWidth="1"/>
    <col min="13577" max="13577" width="12.69921875" style="113" customWidth="1"/>
    <col min="13578" max="13578" width="6.69921875" style="113" customWidth="1"/>
    <col min="13579" max="13579" width="12.69921875" style="113" customWidth="1"/>
    <col min="13580" max="13580" width="13.69921875" style="113" customWidth="1"/>
    <col min="13581" max="13581" width="9.69921875" style="113" customWidth="1"/>
    <col min="13582" max="13818" width="7.09765625" style="113"/>
    <col min="13819" max="13820" width="3.69921875" style="113" customWidth="1"/>
    <col min="13821" max="13821" width="4.19921875" style="113" customWidth="1"/>
    <col min="13822" max="13822" width="6.69921875" style="113" customWidth="1"/>
    <col min="13823" max="13824" width="2.69921875" style="113" customWidth="1"/>
    <col min="13825" max="13825" width="4.69921875" style="113" customWidth="1"/>
    <col min="13826" max="13826" width="3.59765625" style="113" customWidth="1"/>
    <col min="13827" max="13827" width="7.69921875" style="113" customWidth="1"/>
    <col min="13828" max="13829" width="4.69921875" style="113" customWidth="1"/>
    <col min="13830" max="13830" width="6.69921875" style="113" customWidth="1"/>
    <col min="13831" max="13831" width="12.69921875" style="113" customWidth="1"/>
    <col min="13832" max="13832" width="6.69921875" style="113" customWidth="1"/>
    <col min="13833" max="13833" width="12.69921875" style="113" customWidth="1"/>
    <col min="13834" max="13834" width="6.69921875" style="113" customWidth="1"/>
    <col min="13835" max="13835" width="12.69921875" style="113" customWidth="1"/>
    <col min="13836" max="13836" width="13.69921875" style="113" customWidth="1"/>
    <col min="13837" max="13837" width="9.69921875" style="113" customWidth="1"/>
    <col min="13838" max="14074" width="7.09765625" style="113"/>
    <col min="14075" max="14076" width="3.69921875" style="113" customWidth="1"/>
    <col min="14077" max="14077" width="4.19921875" style="113" customWidth="1"/>
    <col min="14078" max="14078" width="6.69921875" style="113" customWidth="1"/>
    <col min="14079" max="14080" width="2.69921875" style="113" customWidth="1"/>
    <col min="14081" max="14081" width="4.69921875" style="113" customWidth="1"/>
    <col min="14082" max="14082" width="3.59765625" style="113" customWidth="1"/>
    <col min="14083" max="14083" width="7.69921875" style="113" customWidth="1"/>
    <col min="14084" max="14085" width="4.69921875" style="113" customWidth="1"/>
    <col min="14086" max="14086" width="6.69921875" style="113" customWidth="1"/>
    <col min="14087" max="14087" width="12.69921875" style="113" customWidth="1"/>
    <col min="14088" max="14088" width="6.69921875" style="113" customWidth="1"/>
    <col min="14089" max="14089" width="12.69921875" style="113" customWidth="1"/>
    <col min="14090" max="14090" width="6.69921875" style="113" customWidth="1"/>
    <col min="14091" max="14091" width="12.69921875" style="113" customWidth="1"/>
    <col min="14092" max="14092" width="13.69921875" style="113" customWidth="1"/>
    <col min="14093" max="14093" width="9.69921875" style="113" customWidth="1"/>
    <col min="14094" max="14330" width="7.09765625" style="113"/>
    <col min="14331" max="14332" width="3.69921875" style="113" customWidth="1"/>
    <col min="14333" max="14333" width="4.19921875" style="113" customWidth="1"/>
    <col min="14334" max="14334" width="6.69921875" style="113" customWidth="1"/>
    <col min="14335" max="14336" width="2.69921875" style="113" customWidth="1"/>
    <col min="14337" max="14337" width="4.69921875" style="113" customWidth="1"/>
    <col min="14338" max="14338" width="3.59765625" style="113" customWidth="1"/>
    <col min="14339" max="14339" width="7.69921875" style="113" customWidth="1"/>
    <col min="14340" max="14341" width="4.69921875" style="113" customWidth="1"/>
    <col min="14342" max="14342" width="6.69921875" style="113" customWidth="1"/>
    <col min="14343" max="14343" width="12.69921875" style="113" customWidth="1"/>
    <col min="14344" max="14344" width="6.69921875" style="113" customWidth="1"/>
    <col min="14345" max="14345" width="12.69921875" style="113" customWidth="1"/>
    <col min="14346" max="14346" width="6.69921875" style="113" customWidth="1"/>
    <col min="14347" max="14347" width="12.69921875" style="113" customWidth="1"/>
    <col min="14348" max="14348" width="13.69921875" style="113" customWidth="1"/>
    <col min="14349" max="14349" width="9.69921875" style="113" customWidth="1"/>
    <col min="14350" max="14586" width="7.09765625" style="113"/>
    <col min="14587" max="14588" width="3.69921875" style="113" customWidth="1"/>
    <col min="14589" max="14589" width="4.19921875" style="113" customWidth="1"/>
    <col min="14590" max="14590" width="6.69921875" style="113" customWidth="1"/>
    <col min="14591" max="14592" width="2.69921875" style="113" customWidth="1"/>
    <col min="14593" max="14593" width="4.69921875" style="113" customWidth="1"/>
    <col min="14594" max="14594" width="3.59765625" style="113" customWidth="1"/>
    <col min="14595" max="14595" width="7.69921875" style="113" customWidth="1"/>
    <col min="14596" max="14597" width="4.69921875" style="113" customWidth="1"/>
    <col min="14598" max="14598" width="6.69921875" style="113" customWidth="1"/>
    <col min="14599" max="14599" width="12.69921875" style="113" customWidth="1"/>
    <col min="14600" max="14600" width="6.69921875" style="113" customWidth="1"/>
    <col min="14601" max="14601" width="12.69921875" style="113" customWidth="1"/>
    <col min="14602" max="14602" width="6.69921875" style="113" customWidth="1"/>
    <col min="14603" max="14603" width="12.69921875" style="113" customWidth="1"/>
    <col min="14604" max="14604" width="13.69921875" style="113" customWidth="1"/>
    <col min="14605" max="14605" width="9.69921875" style="113" customWidth="1"/>
    <col min="14606" max="14842" width="7.09765625" style="113"/>
    <col min="14843" max="14844" width="3.69921875" style="113" customWidth="1"/>
    <col min="14845" max="14845" width="4.19921875" style="113" customWidth="1"/>
    <col min="14846" max="14846" width="6.69921875" style="113" customWidth="1"/>
    <col min="14847" max="14848" width="2.69921875" style="113" customWidth="1"/>
    <col min="14849" max="14849" width="4.69921875" style="113" customWidth="1"/>
    <col min="14850" max="14850" width="3.59765625" style="113" customWidth="1"/>
    <col min="14851" max="14851" width="7.69921875" style="113" customWidth="1"/>
    <col min="14852" max="14853" width="4.69921875" style="113" customWidth="1"/>
    <col min="14854" max="14854" width="6.69921875" style="113" customWidth="1"/>
    <col min="14855" max="14855" width="12.69921875" style="113" customWidth="1"/>
    <col min="14856" max="14856" width="6.69921875" style="113" customWidth="1"/>
    <col min="14857" max="14857" width="12.69921875" style="113" customWidth="1"/>
    <col min="14858" max="14858" width="6.69921875" style="113" customWidth="1"/>
    <col min="14859" max="14859" width="12.69921875" style="113" customWidth="1"/>
    <col min="14860" max="14860" width="13.69921875" style="113" customWidth="1"/>
    <col min="14861" max="14861" width="9.69921875" style="113" customWidth="1"/>
    <col min="14862" max="15098" width="7.09765625" style="113"/>
    <col min="15099" max="15100" width="3.69921875" style="113" customWidth="1"/>
    <col min="15101" max="15101" width="4.19921875" style="113" customWidth="1"/>
    <col min="15102" max="15102" width="6.69921875" style="113" customWidth="1"/>
    <col min="15103" max="15104" width="2.69921875" style="113" customWidth="1"/>
    <col min="15105" max="15105" width="4.69921875" style="113" customWidth="1"/>
    <col min="15106" max="15106" width="3.59765625" style="113" customWidth="1"/>
    <col min="15107" max="15107" width="7.69921875" style="113" customWidth="1"/>
    <col min="15108" max="15109" width="4.69921875" style="113" customWidth="1"/>
    <col min="15110" max="15110" width="6.69921875" style="113" customWidth="1"/>
    <col min="15111" max="15111" width="12.69921875" style="113" customWidth="1"/>
    <col min="15112" max="15112" width="6.69921875" style="113" customWidth="1"/>
    <col min="15113" max="15113" width="12.69921875" style="113" customWidth="1"/>
    <col min="15114" max="15114" width="6.69921875" style="113" customWidth="1"/>
    <col min="15115" max="15115" width="12.69921875" style="113" customWidth="1"/>
    <col min="15116" max="15116" width="13.69921875" style="113" customWidth="1"/>
    <col min="15117" max="15117" width="9.69921875" style="113" customWidth="1"/>
    <col min="15118" max="15354" width="7.09765625" style="113"/>
    <col min="15355" max="15356" width="3.69921875" style="113" customWidth="1"/>
    <col min="15357" max="15357" width="4.19921875" style="113" customWidth="1"/>
    <col min="15358" max="15358" width="6.69921875" style="113" customWidth="1"/>
    <col min="15359" max="15360" width="2.69921875" style="113" customWidth="1"/>
    <col min="15361" max="15361" width="4.69921875" style="113" customWidth="1"/>
    <col min="15362" max="15362" width="3.59765625" style="113" customWidth="1"/>
    <col min="15363" max="15363" width="7.69921875" style="113" customWidth="1"/>
    <col min="15364" max="15365" width="4.69921875" style="113" customWidth="1"/>
    <col min="15366" max="15366" width="6.69921875" style="113" customWidth="1"/>
    <col min="15367" max="15367" width="12.69921875" style="113" customWidth="1"/>
    <col min="15368" max="15368" width="6.69921875" style="113" customWidth="1"/>
    <col min="15369" max="15369" width="12.69921875" style="113" customWidth="1"/>
    <col min="15370" max="15370" width="6.69921875" style="113" customWidth="1"/>
    <col min="15371" max="15371" width="12.69921875" style="113" customWidth="1"/>
    <col min="15372" max="15372" width="13.69921875" style="113" customWidth="1"/>
    <col min="15373" max="15373" width="9.69921875" style="113" customWidth="1"/>
    <col min="15374" max="15610" width="7.09765625" style="113"/>
    <col min="15611" max="15612" width="3.69921875" style="113" customWidth="1"/>
    <col min="15613" max="15613" width="4.19921875" style="113" customWidth="1"/>
    <col min="15614" max="15614" width="6.69921875" style="113" customWidth="1"/>
    <col min="15615" max="15616" width="2.69921875" style="113" customWidth="1"/>
    <col min="15617" max="15617" width="4.69921875" style="113" customWidth="1"/>
    <col min="15618" max="15618" width="3.59765625" style="113" customWidth="1"/>
    <col min="15619" max="15619" width="7.69921875" style="113" customWidth="1"/>
    <col min="15620" max="15621" width="4.69921875" style="113" customWidth="1"/>
    <col min="15622" max="15622" width="6.69921875" style="113" customWidth="1"/>
    <col min="15623" max="15623" width="12.69921875" style="113" customWidth="1"/>
    <col min="15624" max="15624" width="6.69921875" style="113" customWidth="1"/>
    <col min="15625" max="15625" width="12.69921875" style="113" customWidth="1"/>
    <col min="15626" max="15626" width="6.69921875" style="113" customWidth="1"/>
    <col min="15627" max="15627" width="12.69921875" style="113" customWidth="1"/>
    <col min="15628" max="15628" width="13.69921875" style="113" customWidth="1"/>
    <col min="15629" max="15629" width="9.69921875" style="113" customWidth="1"/>
    <col min="15630" max="15866" width="7.09765625" style="113"/>
    <col min="15867" max="15868" width="3.69921875" style="113" customWidth="1"/>
    <col min="15869" max="15869" width="4.19921875" style="113" customWidth="1"/>
    <col min="15870" max="15870" width="6.69921875" style="113" customWidth="1"/>
    <col min="15871" max="15872" width="2.69921875" style="113" customWidth="1"/>
    <col min="15873" max="15873" width="4.69921875" style="113" customWidth="1"/>
    <col min="15874" max="15874" width="3.59765625" style="113" customWidth="1"/>
    <col min="15875" max="15875" width="7.69921875" style="113" customWidth="1"/>
    <col min="15876" max="15877" width="4.69921875" style="113" customWidth="1"/>
    <col min="15878" max="15878" width="6.69921875" style="113" customWidth="1"/>
    <col min="15879" max="15879" width="12.69921875" style="113" customWidth="1"/>
    <col min="15880" max="15880" width="6.69921875" style="113" customWidth="1"/>
    <col min="15881" max="15881" width="12.69921875" style="113" customWidth="1"/>
    <col min="15882" max="15882" width="6.69921875" style="113" customWidth="1"/>
    <col min="15883" max="15883" width="12.69921875" style="113" customWidth="1"/>
    <col min="15884" max="15884" width="13.69921875" style="113" customWidth="1"/>
    <col min="15885" max="15885" width="9.69921875" style="113" customWidth="1"/>
    <col min="15886" max="16122" width="7.09765625" style="113"/>
    <col min="16123" max="16124" width="3.69921875" style="113" customWidth="1"/>
    <col min="16125" max="16125" width="4.19921875" style="113" customWidth="1"/>
    <col min="16126" max="16126" width="6.69921875" style="113" customWidth="1"/>
    <col min="16127" max="16128" width="2.69921875" style="113" customWidth="1"/>
    <col min="16129" max="16129" width="4.69921875" style="113" customWidth="1"/>
    <col min="16130" max="16130" width="3.59765625" style="113" customWidth="1"/>
    <col min="16131" max="16131" width="7.69921875" style="113" customWidth="1"/>
    <col min="16132" max="16133" width="4.69921875" style="113" customWidth="1"/>
    <col min="16134" max="16134" width="6.69921875" style="113" customWidth="1"/>
    <col min="16135" max="16135" width="12.69921875" style="113" customWidth="1"/>
    <col min="16136" max="16136" width="6.69921875" style="113" customWidth="1"/>
    <col min="16137" max="16137" width="12.69921875" style="113" customWidth="1"/>
    <col min="16138" max="16138" width="6.69921875" style="113" customWidth="1"/>
    <col min="16139" max="16139" width="12.69921875" style="113" customWidth="1"/>
    <col min="16140" max="16140" width="13.69921875" style="113" customWidth="1"/>
    <col min="16141" max="16141" width="9.69921875" style="113" customWidth="1"/>
    <col min="16142" max="16384" width="7.09765625" style="113"/>
  </cols>
  <sheetData>
    <row r="1" spans="1:24" s="110" customFormat="1" ht="9.9" customHeight="1" x14ac:dyDescent="0.4">
      <c r="A1" s="142"/>
      <c r="B1" s="143"/>
      <c r="C1" s="143"/>
      <c r="D1" s="143"/>
      <c r="E1" s="143"/>
      <c r="F1" s="143"/>
      <c r="G1" s="143"/>
      <c r="H1" s="143"/>
      <c r="I1" s="144"/>
      <c r="J1" s="14"/>
      <c r="K1" s="14"/>
      <c r="L1" s="14"/>
      <c r="M1" s="14"/>
      <c r="N1" s="14"/>
      <c r="O1" s="14"/>
      <c r="P1" s="14"/>
      <c r="Q1" s="14"/>
      <c r="R1" s="14"/>
      <c r="S1" s="14"/>
      <c r="T1" s="150"/>
      <c r="U1" s="158"/>
      <c r="V1" s="158"/>
      <c r="W1" s="158"/>
      <c r="X1" s="158"/>
    </row>
    <row r="2" spans="1:24" s="111" customFormat="1" ht="17.100000000000001" customHeight="1" x14ac:dyDescent="0.4">
      <c r="A2" s="211" t="s">
        <v>1</v>
      </c>
      <c r="B2" s="212"/>
      <c r="C2" s="212"/>
      <c r="D2" s="212"/>
      <c r="E2" s="212"/>
      <c r="F2" s="212"/>
      <c r="G2" s="212"/>
      <c r="H2" s="212"/>
      <c r="I2" s="213"/>
      <c r="J2" s="15"/>
      <c r="K2" s="15"/>
      <c r="L2" s="15"/>
      <c r="M2" s="15"/>
      <c r="N2" s="15"/>
      <c r="O2" s="15"/>
      <c r="P2" s="15"/>
      <c r="Q2" s="15"/>
      <c r="R2" s="15"/>
      <c r="S2" s="15"/>
      <c r="T2" s="151"/>
      <c r="U2" s="159"/>
      <c r="V2" s="159"/>
      <c r="W2" s="159"/>
      <c r="X2" s="159"/>
    </row>
    <row r="3" spans="1:24" s="110" customFormat="1" ht="9.9" customHeight="1" x14ac:dyDescent="0.4">
      <c r="A3" s="145"/>
      <c r="B3" s="146"/>
      <c r="C3" s="146"/>
      <c r="D3" s="146"/>
      <c r="E3" s="146"/>
      <c r="F3" s="146"/>
      <c r="G3" s="146"/>
      <c r="H3" s="146"/>
      <c r="I3" s="147"/>
      <c r="J3" s="14"/>
      <c r="K3" s="14"/>
      <c r="L3" s="14"/>
      <c r="M3" s="14"/>
      <c r="N3" s="14"/>
      <c r="O3" s="14"/>
      <c r="P3" s="14"/>
      <c r="Q3" s="14"/>
      <c r="R3" s="14"/>
      <c r="S3" s="14"/>
      <c r="T3" s="150"/>
      <c r="U3" s="158"/>
      <c r="V3" s="158"/>
      <c r="W3" s="158"/>
      <c r="X3" s="158"/>
    </row>
    <row r="4" spans="1:24" s="110" customFormat="1" ht="8.25" customHeight="1" x14ac:dyDescent="0.4">
      <c r="A4" s="16"/>
      <c r="B4" s="16"/>
      <c r="C4" s="16"/>
      <c r="D4" s="16"/>
      <c r="E4" s="16"/>
      <c r="F4" s="16"/>
      <c r="G4" s="16"/>
      <c r="H4" s="16"/>
      <c r="I4" s="16"/>
      <c r="J4" s="14"/>
      <c r="K4" s="14"/>
      <c r="L4" s="14"/>
      <c r="M4" s="14"/>
      <c r="N4" s="14"/>
      <c r="O4" s="14"/>
      <c r="P4" s="14"/>
      <c r="Q4" s="14"/>
      <c r="R4" s="14"/>
      <c r="S4" s="14"/>
      <c r="T4" s="150"/>
      <c r="U4" s="158"/>
      <c r="V4" s="158"/>
      <c r="W4" s="158"/>
      <c r="X4" s="158"/>
    </row>
    <row r="5" spans="1:24" s="110" customFormat="1" ht="14.1" customHeight="1" x14ac:dyDescent="0.4">
      <c r="A5" s="214"/>
      <c r="B5" s="214"/>
      <c r="C5" s="214"/>
      <c r="D5" s="214"/>
      <c r="E5" s="214"/>
      <c r="F5" s="214"/>
      <c r="G5" s="214"/>
      <c r="H5" s="214"/>
      <c r="I5" s="17" t="s">
        <v>2</v>
      </c>
      <c r="J5" s="18"/>
      <c r="K5" s="18"/>
      <c r="L5" s="14"/>
      <c r="M5" s="14"/>
      <c r="N5" s="14"/>
      <c r="O5" s="14"/>
      <c r="P5" s="14"/>
      <c r="Q5" s="14"/>
      <c r="R5" s="14"/>
      <c r="S5" s="14"/>
      <c r="T5" s="150"/>
      <c r="U5" s="158"/>
      <c r="V5" s="158"/>
      <c r="W5" s="158"/>
      <c r="X5" s="158"/>
    </row>
    <row r="6" spans="1:24" s="110" customFormat="1" ht="6.9" customHeight="1" x14ac:dyDescent="0.4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50"/>
      <c r="U6" s="158"/>
      <c r="V6" s="158"/>
      <c r="W6" s="158"/>
      <c r="X6" s="158"/>
    </row>
    <row r="7" spans="1:24" s="112" customFormat="1" ht="12" customHeight="1" x14ac:dyDescent="0.25">
      <c r="A7" s="215" t="s">
        <v>3</v>
      </c>
      <c r="B7" s="215"/>
      <c r="C7" s="215"/>
      <c r="D7" s="215"/>
      <c r="E7" s="209"/>
      <c r="F7" s="209"/>
      <c r="G7" s="209"/>
      <c r="H7" s="209"/>
      <c r="I7" s="209"/>
      <c r="J7" s="19"/>
      <c r="K7" s="19"/>
      <c r="L7" s="20"/>
      <c r="M7" s="20"/>
      <c r="N7" s="20"/>
      <c r="O7" s="20"/>
      <c r="P7" s="20"/>
      <c r="Q7" s="20"/>
      <c r="R7" s="20"/>
      <c r="S7" s="20"/>
      <c r="T7" s="152"/>
      <c r="U7" s="160"/>
      <c r="V7" s="160"/>
      <c r="W7" s="160"/>
      <c r="X7" s="160"/>
    </row>
    <row r="8" spans="1:24" s="112" customFormat="1" ht="12" customHeight="1" x14ac:dyDescent="0.4">
      <c r="A8" s="210" t="s">
        <v>4</v>
      </c>
      <c r="B8" s="210"/>
      <c r="C8" s="210"/>
      <c r="D8" s="210"/>
      <c r="E8" s="209"/>
      <c r="F8" s="209"/>
      <c r="G8" s="209"/>
      <c r="H8" s="209"/>
      <c r="I8" s="209"/>
      <c r="J8" s="19"/>
      <c r="K8" s="19"/>
      <c r="L8" s="20"/>
      <c r="M8" s="20"/>
      <c r="N8" s="20"/>
      <c r="O8" s="20"/>
      <c r="P8" s="20"/>
      <c r="Q8" s="20"/>
      <c r="R8" s="20"/>
      <c r="S8" s="20"/>
      <c r="T8" s="152"/>
      <c r="U8" s="160"/>
      <c r="V8" s="160"/>
      <c r="W8" s="160"/>
      <c r="X8" s="160"/>
    </row>
    <row r="9" spans="1:24" s="112" customFormat="1" ht="12" customHeight="1" x14ac:dyDescent="0.4">
      <c r="A9" s="208" t="s">
        <v>5</v>
      </c>
      <c r="B9" s="208"/>
      <c r="C9" s="208"/>
      <c r="D9" s="208"/>
      <c r="E9" s="209"/>
      <c r="F9" s="209"/>
      <c r="G9" s="209"/>
      <c r="H9" s="209"/>
      <c r="I9" s="209"/>
      <c r="J9" s="19"/>
      <c r="K9" s="19"/>
      <c r="L9" s="20"/>
      <c r="M9" s="20"/>
      <c r="N9" s="20"/>
      <c r="O9" s="20"/>
      <c r="P9" s="20"/>
      <c r="Q9" s="20"/>
      <c r="R9" s="20"/>
      <c r="S9" s="20"/>
      <c r="T9" s="152"/>
      <c r="U9" s="160"/>
      <c r="V9" s="160"/>
      <c r="W9" s="160"/>
      <c r="X9" s="160"/>
    </row>
    <row r="10" spans="1:24" s="112" customFormat="1" ht="12" customHeight="1" x14ac:dyDescent="0.4">
      <c r="A10" s="210" t="s">
        <v>6</v>
      </c>
      <c r="B10" s="210"/>
      <c r="C10" s="210"/>
      <c r="D10" s="210"/>
      <c r="E10" s="209"/>
      <c r="F10" s="209"/>
      <c r="G10" s="209"/>
      <c r="H10" s="209"/>
      <c r="I10" s="209"/>
      <c r="J10" s="19"/>
      <c r="K10" s="19"/>
      <c r="L10" s="20"/>
      <c r="M10" s="20"/>
      <c r="N10" s="20"/>
      <c r="O10" s="20"/>
      <c r="P10" s="20"/>
      <c r="Q10" s="20"/>
      <c r="R10" s="20"/>
      <c r="S10" s="20"/>
      <c r="T10" s="152"/>
      <c r="U10" s="160"/>
      <c r="V10" s="160"/>
      <c r="W10" s="160"/>
      <c r="X10" s="160"/>
    </row>
    <row r="11" spans="1:24" s="112" customFormat="1" ht="12" customHeight="1" x14ac:dyDescent="0.4">
      <c r="A11" s="208" t="s">
        <v>7</v>
      </c>
      <c r="B11" s="208"/>
      <c r="C11" s="208"/>
      <c r="D11" s="208"/>
      <c r="E11" s="209"/>
      <c r="F11" s="209"/>
      <c r="G11" s="209"/>
      <c r="H11" s="209"/>
      <c r="I11" s="209"/>
      <c r="J11" s="19"/>
      <c r="K11" s="19"/>
      <c r="L11" s="20"/>
      <c r="M11" s="20"/>
      <c r="N11" s="20"/>
      <c r="O11" s="20"/>
      <c r="P11" s="216" t="s">
        <v>8</v>
      </c>
      <c r="Q11" s="217"/>
      <c r="R11" s="218"/>
      <c r="S11" s="218"/>
      <c r="T11" s="152"/>
      <c r="U11" s="160"/>
      <c r="V11" s="160"/>
      <c r="W11" s="160"/>
      <c r="X11" s="160"/>
    </row>
    <row r="12" spans="1:24" s="112" customFormat="1" ht="12" customHeight="1" x14ac:dyDescent="0.4">
      <c r="A12" s="210" t="s">
        <v>9</v>
      </c>
      <c r="B12" s="210"/>
      <c r="C12" s="210"/>
      <c r="D12" s="210"/>
      <c r="E12" s="209"/>
      <c r="F12" s="209"/>
      <c r="G12" s="209"/>
      <c r="H12" s="209"/>
      <c r="I12" s="209"/>
      <c r="J12" s="19"/>
      <c r="K12" s="19"/>
      <c r="L12" s="21"/>
      <c r="M12" s="20"/>
      <c r="N12" s="21"/>
      <c r="O12" s="20"/>
      <c r="P12" s="219" t="s">
        <v>10</v>
      </c>
      <c r="Q12" s="220"/>
      <c r="R12" s="218"/>
      <c r="S12" s="218"/>
      <c r="T12" s="152"/>
      <c r="U12" s="160"/>
      <c r="V12" s="160"/>
      <c r="W12" s="160"/>
      <c r="X12" s="160"/>
    </row>
    <row r="13" spans="1:24" s="112" customFormat="1" ht="12" customHeight="1" x14ac:dyDescent="0.4">
      <c r="A13" s="208" t="s">
        <v>11</v>
      </c>
      <c r="B13" s="208"/>
      <c r="C13" s="208"/>
      <c r="D13" s="208"/>
      <c r="E13" s="221"/>
      <c r="F13" s="209"/>
      <c r="G13" s="209"/>
      <c r="H13" s="209"/>
      <c r="I13" s="209"/>
      <c r="J13" s="22"/>
      <c r="K13" s="22"/>
      <c r="L13" s="20"/>
      <c r="M13" s="20"/>
      <c r="N13" s="20"/>
      <c r="O13" s="20"/>
      <c r="P13" s="222" t="s">
        <v>12</v>
      </c>
      <c r="Q13" s="223"/>
      <c r="R13" s="228"/>
      <c r="S13" s="228"/>
      <c r="T13" s="152"/>
      <c r="U13" s="161" t="s">
        <v>56</v>
      </c>
      <c r="V13" s="161" t="s">
        <v>57</v>
      </c>
      <c r="W13" s="161"/>
      <c r="X13" s="161" t="s">
        <v>58</v>
      </c>
    </row>
    <row r="14" spans="1:24" s="112" customFormat="1" ht="12" customHeight="1" x14ac:dyDescent="0.4">
      <c r="A14" s="210" t="s">
        <v>13</v>
      </c>
      <c r="B14" s="210"/>
      <c r="C14" s="210"/>
      <c r="D14" s="210"/>
      <c r="E14" s="209"/>
      <c r="F14" s="209"/>
      <c r="G14" s="209"/>
      <c r="H14" s="209"/>
      <c r="I14" s="209"/>
      <c r="J14" s="22"/>
      <c r="K14" s="22"/>
      <c r="L14" s="20"/>
      <c r="M14" s="20"/>
      <c r="N14" s="20"/>
      <c r="O14" s="20"/>
      <c r="P14" s="224"/>
      <c r="Q14" s="225"/>
      <c r="R14" s="228"/>
      <c r="S14" s="228"/>
      <c r="T14" s="152"/>
      <c r="U14" s="161" t="s">
        <v>59</v>
      </c>
      <c r="V14" s="161" t="s">
        <v>62</v>
      </c>
      <c r="W14" s="161" t="str">
        <f t="shared" ref="W14:W20" si="0">U14&amp;V14</f>
        <v>김기홍(kimkh@shinsung.co.kr)</v>
      </c>
      <c r="X14" s="161" t="s">
        <v>63</v>
      </c>
    </row>
    <row r="15" spans="1:24" s="112" customFormat="1" ht="12" customHeight="1" x14ac:dyDescent="0.4">
      <c r="A15" s="23"/>
      <c r="B15" s="23"/>
      <c r="C15" s="23"/>
      <c r="D15" s="23"/>
      <c r="E15" s="24"/>
      <c r="F15" s="24"/>
      <c r="G15" s="24"/>
      <c r="H15" s="24"/>
      <c r="I15" s="24"/>
      <c r="J15" s="20"/>
      <c r="K15" s="20"/>
      <c r="L15" s="20"/>
      <c r="M15" s="20"/>
      <c r="N15" s="20"/>
      <c r="O15" s="20"/>
      <c r="P15" s="224"/>
      <c r="Q15" s="225"/>
      <c r="R15" s="209"/>
      <c r="S15" s="209"/>
      <c r="T15" s="152"/>
      <c r="U15" s="168" t="s">
        <v>79</v>
      </c>
      <c r="V15" s="168" t="s">
        <v>80</v>
      </c>
      <c r="W15" s="168" t="str">
        <f t="shared" si="0"/>
        <v>김재엽(jaeyupkim@shinsung.co.kr)</v>
      </c>
      <c r="X15" s="168" t="s">
        <v>81</v>
      </c>
    </row>
    <row r="16" spans="1:24" s="112" customFormat="1" ht="12" customHeight="1" x14ac:dyDescent="0.4">
      <c r="A16" s="23"/>
      <c r="B16" s="23"/>
      <c r="C16" s="23"/>
      <c r="D16" s="23"/>
      <c r="E16" s="24"/>
      <c r="F16" s="24"/>
      <c r="G16" s="24"/>
      <c r="H16" s="24"/>
      <c r="I16" s="24"/>
      <c r="J16" s="20"/>
      <c r="K16" s="20"/>
      <c r="L16" s="20"/>
      <c r="M16" s="20"/>
      <c r="N16" s="20"/>
      <c r="O16" s="20"/>
      <c r="P16" s="226"/>
      <c r="Q16" s="227"/>
      <c r="R16" s="209"/>
      <c r="S16" s="209"/>
      <c r="T16" s="152"/>
      <c r="U16" s="161" t="s">
        <v>70</v>
      </c>
      <c r="V16" s="161" t="s">
        <v>71</v>
      </c>
      <c r="W16" s="161" t="str">
        <f t="shared" si="0"/>
        <v>김진철(kjc0329@shinsung.co.kr)</v>
      </c>
      <c r="X16" s="161" t="s">
        <v>72</v>
      </c>
    </row>
    <row r="17" spans="1:26" s="112" customFormat="1" ht="12" customHeight="1" x14ac:dyDescent="0.4">
      <c r="A17" s="208" t="s">
        <v>14</v>
      </c>
      <c r="B17" s="208"/>
      <c r="C17" s="208"/>
      <c r="D17" s="208"/>
      <c r="E17" s="229" t="str">
        <f>"一金 "  &amp;NUMBERSTRING(R31,1)&amp;    "원-整"</f>
        <v>一金 영원-整</v>
      </c>
      <c r="F17" s="229"/>
      <c r="G17" s="229"/>
      <c r="H17" s="229"/>
      <c r="I17" s="229"/>
      <c r="J17" s="25"/>
      <c r="K17" s="25"/>
      <c r="L17" s="20"/>
      <c r="M17" s="231"/>
      <c r="N17" s="20"/>
      <c r="O17" s="232"/>
      <c r="P17" s="216" t="s">
        <v>15</v>
      </c>
      <c r="Q17" s="217"/>
      <c r="R17" s="221"/>
      <c r="S17" s="209"/>
      <c r="T17" s="152"/>
      <c r="U17" s="168" t="s">
        <v>73</v>
      </c>
      <c r="V17" s="168" t="s">
        <v>74</v>
      </c>
      <c r="W17" s="168" t="str">
        <f t="shared" si="0"/>
        <v>김찬수(cskim@shinsung.co.kr)</v>
      </c>
      <c r="X17" s="168" t="s">
        <v>75</v>
      </c>
    </row>
    <row r="18" spans="1:26" s="112" customFormat="1" ht="12" customHeight="1" x14ac:dyDescent="0.4">
      <c r="A18" s="210" t="s">
        <v>16</v>
      </c>
      <c r="B18" s="210"/>
      <c r="C18" s="210"/>
      <c r="D18" s="210"/>
      <c r="E18" s="230"/>
      <c r="F18" s="230"/>
      <c r="G18" s="230"/>
      <c r="H18" s="230"/>
      <c r="I18" s="230"/>
      <c r="J18" s="25"/>
      <c r="K18" s="25"/>
      <c r="L18" s="20"/>
      <c r="M18" s="231"/>
      <c r="N18" s="20"/>
      <c r="O18" s="232"/>
      <c r="P18" s="219" t="s">
        <v>17</v>
      </c>
      <c r="Q18" s="220"/>
      <c r="R18" s="209"/>
      <c r="S18" s="209"/>
      <c r="T18" s="152"/>
      <c r="U18" s="161" t="s">
        <v>61</v>
      </c>
      <c r="V18" s="161" t="s">
        <v>66</v>
      </c>
      <c r="W18" s="161" t="str">
        <f t="shared" si="0"/>
        <v>김태경(kimtaekyung@shinsung.co.kr)</v>
      </c>
      <c r="X18" s="161" t="s">
        <v>67</v>
      </c>
    </row>
    <row r="19" spans="1:26" ht="6.9" customHeight="1" x14ac:dyDescent="0.4">
      <c r="A19" s="26"/>
      <c r="B19" s="26"/>
      <c r="C19" s="26"/>
      <c r="D19" s="26"/>
      <c r="E19" s="26"/>
      <c r="F19" s="26"/>
      <c r="G19" s="26"/>
      <c r="H19" s="26"/>
      <c r="I19" s="26"/>
      <c r="J19" s="26"/>
      <c r="K19" s="26"/>
      <c r="L19" s="26"/>
      <c r="M19" s="26"/>
      <c r="N19" s="26"/>
      <c r="O19" s="26"/>
      <c r="P19" s="26"/>
      <c r="Q19" s="26"/>
      <c r="R19" s="26"/>
      <c r="S19" s="26"/>
      <c r="U19" s="168" t="s">
        <v>76</v>
      </c>
      <c r="V19" s="168" t="s">
        <v>77</v>
      </c>
      <c r="W19" s="168" t="str">
        <f t="shared" si="0"/>
        <v>이민성(leems08@shinsung.co.kr)</v>
      </c>
      <c r="X19" s="168" t="s">
        <v>78</v>
      </c>
    </row>
    <row r="20" spans="1:26" ht="13.5" customHeight="1" x14ac:dyDescent="0.4">
      <c r="A20" s="237" t="s">
        <v>18</v>
      </c>
      <c r="B20" s="237"/>
      <c r="C20" s="237"/>
      <c r="D20" s="237"/>
      <c r="E20" s="237"/>
      <c r="F20" s="237"/>
      <c r="G20" s="237"/>
      <c r="H20" s="237"/>
      <c r="I20" s="237"/>
      <c r="J20" s="247" t="s">
        <v>19</v>
      </c>
      <c r="K20" s="248" t="s">
        <v>20</v>
      </c>
      <c r="L20" s="248" t="s">
        <v>21</v>
      </c>
      <c r="M20" s="248"/>
      <c r="N20" s="249" t="s">
        <v>22</v>
      </c>
      <c r="O20" s="250"/>
      <c r="P20" s="248" t="s">
        <v>23</v>
      </c>
      <c r="Q20" s="248"/>
      <c r="R20" s="237" t="s">
        <v>24</v>
      </c>
      <c r="S20" s="237" t="s">
        <v>25</v>
      </c>
      <c r="U20" s="161" t="s">
        <v>60</v>
      </c>
      <c r="V20" s="161" t="s">
        <v>64</v>
      </c>
      <c r="W20" s="161" t="str">
        <f t="shared" si="0"/>
        <v>이승근(leesk@shinsung.co.kr)</v>
      </c>
      <c r="X20" s="161" t="s">
        <v>65</v>
      </c>
    </row>
    <row r="21" spans="1:26" ht="13.5" customHeight="1" x14ac:dyDescent="0.4">
      <c r="A21" s="237"/>
      <c r="B21" s="237"/>
      <c r="C21" s="237"/>
      <c r="D21" s="237"/>
      <c r="E21" s="237"/>
      <c r="F21" s="237"/>
      <c r="G21" s="237"/>
      <c r="H21" s="237"/>
      <c r="I21" s="237"/>
      <c r="J21" s="247"/>
      <c r="K21" s="248"/>
      <c r="L21" s="148" t="s">
        <v>26</v>
      </c>
      <c r="M21" s="148" t="s">
        <v>27</v>
      </c>
      <c r="N21" s="148" t="s">
        <v>26</v>
      </c>
      <c r="O21" s="148" t="s">
        <v>27</v>
      </c>
      <c r="P21" s="148" t="s">
        <v>26</v>
      </c>
      <c r="Q21" s="148" t="s">
        <v>27</v>
      </c>
      <c r="R21" s="237"/>
      <c r="S21" s="237"/>
      <c r="U21" s="168"/>
      <c r="V21" s="168"/>
      <c r="W21" s="168"/>
      <c r="X21" s="168"/>
    </row>
    <row r="22" spans="1:26" s="114" customFormat="1" ht="16.5" customHeight="1" x14ac:dyDescent="0.4">
      <c r="A22" s="238"/>
      <c r="B22" s="239"/>
      <c r="C22" s="239"/>
      <c r="D22" s="239"/>
      <c r="E22" s="239"/>
      <c r="F22" s="239"/>
      <c r="G22" s="239"/>
      <c r="H22" s="239"/>
      <c r="I22" s="240"/>
      <c r="J22" s="27"/>
      <c r="K22" s="28"/>
      <c r="L22" s="29"/>
      <c r="M22" s="30">
        <f>집계표!F30</f>
        <v>0</v>
      </c>
      <c r="N22" s="29"/>
      <c r="O22" s="30">
        <f>집계표!H30</f>
        <v>0</v>
      </c>
      <c r="P22" s="30"/>
      <c r="Q22" s="30">
        <f>집계표!J30</f>
        <v>0</v>
      </c>
      <c r="R22" s="31">
        <f>M22+O22+Q22</f>
        <v>0</v>
      </c>
      <c r="S22" s="32"/>
      <c r="T22" s="154"/>
      <c r="U22" s="161"/>
      <c r="V22" s="161"/>
      <c r="W22" s="161"/>
      <c r="X22" s="161"/>
    </row>
    <row r="23" spans="1:26" s="114" customFormat="1" ht="16.5" customHeight="1" x14ac:dyDescent="0.4">
      <c r="A23" s="241"/>
      <c r="B23" s="242"/>
      <c r="C23" s="242"/>
      <c r="D23" s="242"/>
      <c r="E23" s="242"/>
      <c r="F23" s="242"/>
      <c r="G23" s="242"/>
      <c r="H23" s="242"/>
      <c r="I23" s="243"/>
      <c r="J23" s="33"/>
      <c r="K23" s="34"/>
      <c r="L23" s="35"/>
      <c r="M23" s="36"/>
      <c r="N23" s="35"/>
      <c r="O23" s="36"/>
      <c r="P23" s="36"/>
      <c r="Q23" s="36"/>
      <c r="R23" s="36"/>
      <c r="S23" s="37"/>
      <c r="T23" s="154"/>
      <c r="U23" s="163"/>
      <c r="V23" s="163"/>
      <c r="W23" s="163"/>
      <c r="X23" s="163"/>
    </row>
    <row r="24" spans="1:26" s="114" customFormat="1" ht="16.5" customHeight="1" x14ac:dyDescent="0.4">
      <c r="A24" s="244" t="s">
        <v>33</v>
      </c>
      <c r="B24" s="245"/>
      <c r="C24" s="245"/>
      <c r="D24" s="245"/>
      <c r="E24" s="245"/>
      <c r="F24" s="245"/>
      <c r="G24" s="245"/>
      <c r="H24" s="245"/>
      <c r="I24" s="246"/>
      <c r="J24" s="38"/>
      <c r="K24" s="39"/>
      <c r="L24" s="40"/>
      <c r="M24" s="41">
        <f>SUM(M22:M23)</f>
        <v>0</v>
      </c>
      <c r="N24" s="40"/>
      <c r="O24" s="41">
        <f>SUM(O22:O23)</f>
        <v>0</v>
      </c>
      <c r="P24" s="41"/>
      <c r="Q24" s="41">
        <f>SUM(Q22:Q23)</f>
        <v>0</v>
      </c>
      <c r="R24" s="41">
        <f>SUM(R22:R23)</f>
        <v>0</v>
      </c>
      <c r="S24" s="42"/>
      <c r="T24" s="177"/>
      <c r="U24" s="163"/>
      <c r="V24" s="163"/>
      <c r="W24" s="163"/>
      <c r="X24" s="163"/>
    </row>
    <row r="25" spans="1:26" s="115" customFormat="1" ht="16.5" customHeight="1" x14ac:dyDescent="0.4">
      <c r="A25" s="43" t="s">
        <v>28</v>
      </c>
      <c r="B25" s="44"/>
      <c r="C25" s="45"/>
      <c r="D25" s="45"/>
      <c r="E25" s="46"/>
      <c r="F25" s="47" t="s">
        <v>34</v>
      </c>
      <c r="G25" s="45"/>
      <c r="H25" s="45"/>
      <c r="I25" s="48">
        <f>4.82%</f>
        <v>4.82E-2</v>
      </c>
      <c r="J25" s="49">
        <v>1</v>
      </c>
      <c r="K25" s="50" t="s">
        <v>29</v>
      </c>
      <c r="L25" s="51"/>
      <c r="M25" s="52"/>
      <c r="N25" s="51"/>
      <c r="O25" s="52"/>
      <c r="P25" s="53"/>
      <c r="Q25" s="52"/>
      <c r="R25" s="52"/>
      <c r="S25" s="54"/>
      <c r="T25" s="155"/>
      <c r="U25" s="164"/>
      <c r="V25" s="164"/>
      <c r="W25" s="164"/>
      <c r="X25" s="164"/>
    </row>
    <row r="26" spans="1:26" s="115" customFormat="1" ht="16.5" customHeight="1" x14ac:dyDescent="0.4">
      <c r="A26" s="55" t="s">
        <v>30</v>
      </c>
      <c r="B26" s="56"/>
      <c r="C26" s="57"/>
      <c r="D26" s="57"/>
      <c r="E26" s="58"/>
      <c r="F26" s="59" t="s">
        <v>31</v>
      </c>
      <c r="G26" s="57"/>
      <c r="H26" s="57"/>
      <c r="I26" s="60">
        <f>1.7%</f>
        <v>1.7000000000000001E-2</v>
      </c>
      <c r="J26" s="61">
        <v>1</v>
      </c>
      <c r="K26" s="62" t="s">
        <v>29</v>
      </c>
      <c r="L26" s="63"/>
      <c r="M26" s="64"/>
      <c r="N26" s="63"/>
      <c r="O26" s="64"/>
      <c r="P26" s="65"/>
      <c r="Q26" s="64"/>
      <c r="R26" s="66"/>
      <c r="S26" s="67"/>
      <c r="T26" s="155"/>
      <c r="U26" s="164"/>
      <c r="V26" s="164"/>
      <c r="W26" s="164"/>
      <c r="X26" s="164"/>
    </row>
    <row r="27" spans="1:26" s="115" customFormat="1" ht="16.5" customHeight="1" x14ac:dyDescent="0.4">
      <c r="A27" s="68" t="s">
        <v>32</v>
      </c>
      <c r="B27" s="69"/>
      <c r="C27" s="70"/>
      <c r="D27" s="70"/>
      <c r="E27" s="71"/>
      <c r="F27" s="59" t="s">
        <v>35</v>
      </c>
      <c r="G27" s="70"/>
      <c r="H27" s="79"/>
      <c r="I27" s="149">
        <f>IF(M24+O24&gt;=5000000000,1.97%,IF(M24+O24&lt;500000000,2.93%,1.86%))</f>
        <v>2.9300000000000003E-2</v>
      </c>
      <c r="J27" s="73">
        <v>1</v>
      </c>
      <c r="K27" s="74" t="s">
        <v>29</v>
      </c>
      <c r="L27" s="75"/>
      <c r="M27" s="76"/>
      <c r="N27" s="75"/>
      <c r="O27" s="76"/>
      <c r="P27" s="77"/>
      <c r="Q27" s="76"/>
      <c r="R27" s="76"/>
      <c r="S27" s="78"/>
      <c r="T27" s="155"/>
      <c r="U27" s="164"/>
      <c r="V27" s="164"/>
      <c r="W27" s="164"/>
      <c r="X27" s="164"/>
    </row>
    <row r="28" spans="1:26" s="115" customFormat="1" ht="16.5" customHeight="1" x14ac:dyDescent="0.4">
      <c r="A28" s="68" t="s">
        <v>36</v>
      </c>
      <c r="B28" s="69"/>
      <c r="C28" s="70"/>
      <c r="D28" s="70"/>
      <c r="E28" s="71"/>
      <c r="F28" s="59" t="s">
        <v>37</v>
      </c>
      <c r="G28" s="70"/>
      <c r="H28" s="70"/>
      <c r="I28" s="72">
        <v>0</v>
      </c>
      <c r="J28" s="73">
        <v>1</v>
      </c>
      <c r="K28" s="74" t="s">
        <v>29</v>
      </c>
      <c r="L28" s="75"/>
      <c r="M28" s="76"/>
      <c r="N28" s="75"/>
      <c r="O28" s="76"/>
      <c r="P28" s="77"/>
      <c r="Q28" s="76"/>
      <c r="R28" s="76"/>
      <c r="S28" s="80"/>
      <c r="T28" s="155"/>
      <c r="U28" s="164"/>
      <c r="V28" s="164"/>
      <c r="W28" s="164"/>
      <c r="X28" s="164"/>
    </row>
    <row r="29" spans="1:26" s="114" customFormat="1" ht="16.5" customHeight="1" x14ac:dyDescent="0.4">
      <c r="A29" s="68"/>
      <c r="B29" s="69"/>
      <c r="C29" s="70"/>
      <c r="D29" s="70"/>
      <c r="E29" s="71"/>
      <c r="F29" s="59"/>
      <c r="G29" s="70"/>
      <c r="H29" s="70"/>
      <c r="I29" s="72"/>
      <c r="J29" s="73"/>
      <c r="K29" s="74"/>
      <c r="L29" s="75"/>
      <c r="M29" s="76"/>
      <c r="N29" s="75"/>
      <c r="O29" s="76"/>
      <c r="P29" s="77"/>
      <c r="Q29" s="64"/>
      <c r="R29" s="76"/>
      <c r="S29" s="81"/>
      <c r="T29" s="154"/>
      <c r="U29" s="163"/>
      <c r="V29" s="163"/>
      <c r="W29" s="163"/>
      <c r="X29" s="163"/>
    </row>
    <row r="30" spans="1:26" s="114" customFormat="1" ht="16.5" customHeight="1" x14ac:dyDescent="0.4">
      <c r="A30" s="244" t="s">
        <v>38</v>
      </c>
      <c r="B30" s="245"/>
      <c r="C30" s="245"/>
      <c r="D30" s="245"/>
      <c r="E30" s="245"/>
      <c r="F30" s="245"/>
      <c r="G30" s="245"/>
      <c r="H30" s="245"/>
      <c r="I30" s="246"/>
      <c r="J30" s="82"/>
      <c r="K30" s="39"/>
      <c r="L30" s="40"/>
      <c r="M30" s="41">
        <f>SUM(M26:M29)</f>
        <v>0</v>
      </c>
      <c r="N30" s="40"/>
      <c r="O30" s="41">
        <f>SUM(O26:O29)</f>
        <v>0</v>
      </c>
      <c r="P30" s="41"/>
      <c r="Q30" s="41">
        <f>SUM(Q25:Q29)</f>
        <v>0</v>
      </c>
      <c r="R30" s="41">
        <f>SUM(R25:R29)</f>
        <v>0</v>
      </c>
      <c r="S30" s="83"/>
      <c r="T30" s="154"/>
      <c r="U30" s="163"/>
      <c r="V30" s="163"/>
      <c r="W30" s="163"/>
      <c r="X30" s="163"/>
    </row>
    <row r="31" spans="1:26" s="116" customFormat="1" ht="16.5" customHeight="1" x14ac:dyDescent="0.4">
      <c r="A31" s="233" t="s">
        <v>39</v>
      </c>
      <c r="B31" s="233"/>
      <c r="C31" s="233"/>
      <c r="D31" s="233"/>
      <c r="E31" s="233"/>
      <c r="F31" s="233"/>
      <c r="G31" s="233"/>
      <c r="H31" s="233"/>
      <c r="I31" s="233"/>
      <c r="J31" s="84"/>
      <c r="K31" s="85"/>
      <c r="L31" s="86"/>
      <c r="M31" s="86">
        <f>M24+M30</f>
        <v>0</v>
      </c>
      <c r="N31" s="86"/>
      <c r="O31" s="86">
        <f>O24+O30</f>
        <v>0</v>
      </c>
      <c r="P31" s="86"/>
      <c r="Q31" s="86">
        <f>Q24+Q30</f>
        <v>0</v>
      </c>
      <c r="R31" s="86">
        <f>M31+O31+Q31</f>
        <v>0</v>
      </c>
      <c r="S31" s="87"/>
      <c r="T31" s="156"/>
      <c r="U31" s="165"/>
      <c r="V31" s="165"/>
      <c r="W31" s="165"/>
      <c r="X31" s="165"/>
      <c r="Y31" s="174"/>
      <c r="Z31" s="174"/>
    </row>
    <row r="32" spans="1:26" s="117" customFormat="1" ht="16.5" customHeight="1" x14ac:dyDescent="0.4">
      <c r="A32" s="234" t="s">
        <v>40</v>
      </c>
      <c r="B32" s="234"/>
      <c r="C32" s="234"/>
      <c r="D32" s="234"/>
      <c r="E32" s="88" t="s">
        <v>41</v>
      </c>
      <c r="F32" s="89"/>
      <c r="G32" s="89"/>
      <c r="H32" s="89"/>
      <c r="I32" s="89"/>
      <c r="J32" s="90"/>
      <c r="K32" s="91"/>
      <c r="L32" s="90"/>
      <c r="M32" s="92"/>
      <c r="N32" s="90"/>
      <c r="O32" s="92"/>
      <c r="P32" s="90"/>
      <c r="Q32" s="93"/>
      <c r="R32" s="94"/>
      <c r="S32" s="95"/>
      <c r="T32" s="157"/>
      <c r="U32" s="166"/>
      <c r="V32" s="166"/>
      <c r="W32" s="166"/>
      <c r="X32" s="166"/>
    </row>
    <row r="33" spans="1:24" s="117" customFormat="1" ht="16.5" customHeight="1" x14ac:dyDescent="0.4">
      <c r="A33" s="234"/>
      <c r="B33" s="234"/>
      <c r="C33" s="234"/>
      <c r="D33" s="234"/>
      <c r="E33" s="96" t="s">
        <v>42</v>
      </c>
      <c r="F33" s="97"/>
      <c r="G33" s="97"/>
      <c r="H33" s="97"/>
      <c r="I33" s="97"/>
      <c r="J33" s="98"/>
      <c r="K33" s="99"/>
      <c r="L33" s="98"/>
      <c r="M33" s="100"/>
      <c r="N33" s="98"/>
      <c r="O33" s="100"/>
      <c r="P33" s="98"/>
      <c r="Q33" s="97"/>
      <c r="R33" s="101"/>
      <c r="S33" s="102"/>
      <c r="T33" s="157"/>
      <c r="U33" s="166"/>
      <c r="V33" s="166"/>
      <c r="W33" s="166"/>
      <c r="X33" s="166"/>
    </row>
    <row r="34" spans="1:24" s="117" customFormat="1" ht="16.5" customHeight="1" x14ac:dyDescent="0.4">
      <c r="A34" s="234"/>
      <c r="B34" s="234"/>
      <c r="C34" s="234"/>
      <c r="D34" s="234"/>
      <c r="E34" s="96" t="s">
        <v>43</v>
      </c>
      <c r="F34" s="97"/>
      <c r="G34" s="97"/>
      <c r="H34" s="97"/>
      <c r="I34" s="97"/>
      <c r="J34" s="98"/>
      <c r="K34" s="99"/>
      <c r="L34" s="98"/>
      <c r="M34" s="100"/>
      <c r="N34" s="98"/>
      <c r="O34" s="100"/>
      <c r="P34" s="98"/>
      <c r="Q34" s="235"/>
      <c r="R34" s="236"/>
      <c r="S34" s="102"/>
      <c r="T34" s="157"/>
      <c r="U34" s="166"/>
      <c r="V34" s="166"/>
      <c r="W34" s="166"/>
      <c r="X34" s="166"/>
    </row>
    <row r="35" spans="1:24" s="117" customFormat="1" ht="16.5" customHeight="1" x14ac:dyDescent="0.4">
      <c r="A35" s="234"/>
      <c r="B35" s="234"/>
      <c r="C35" s="234"/>
      <c r="D35" s="234"/>
      <c r="E35" s="103"/>
      <c r="F35" s="104"/>
      <c r="G35" s="104"/>
      <c r="H35" s="104"/>
      <c r="I35" s="104"/>
      <c r="J35" s="105"/>
      <c r="K35" s="106"/>
      <c r="L35" s="105"/>
      <c r="M35" s="107"/>
      <c r="N35" s="105"/>
      <c r="O35" s="107"/>
      <c r="P35" s="105"/>
      <c r="Q35" s="104"/>
      <c r="R35" s="108"/>
      <c r="S35" s="109"/>
      <c r="T35" s="157"/>
      <c r="U35" s="166"/>
      <c r="V35" s="166"/>
      <c r="W35" s="166"/>
      <c r="X35" s="166"/>
    </row>
    <row r="36" spans="1:24" ht="18" customHeight="1" x14ac:dyDescent="0.4">
      <c r="S36" s="120"/>
    </row>
    <row r="37" spans="1:24" ht="18" customHeight="1" x14ac:dyDescent="0.4">
      <c r="S37" s="120"/>
    </row>
    <row r="38" spans="1:24" ht="18" customHeight="1" x14ac:dyDescent="0.4">
      <c r="S38" s="120"/>
    </row>
    <row r="39" spans="1:24" ht="18" customHeight="1" x14ac:dyDescent="0.4">
      <c r="S39" s="120"/>
    </row>
    <row r="40" spans="1:24" ht="18" customHeight="1" x14ac:dyDescent="0.4">
      <c r="S40" s="120"/>
    </row>
    <row r="41" spans="1:24" ht="18" customHeight="1" x14ac:dyDescent="0.4">
      <c r="S41" s="120"/>
    </row>
    <row r="42" spans="1:24" ht="18" customHeight="1" x14ac:dyDescent="0.4">
      <c r="S42" s="120"/>
    </row>
    <row r="43" spans="1:24" ht="18" customHeight="1" x14ac:dyDescent="0.4">
      <c r="S43" s="120"/>
    </row>
    <row r="44" spans="1:24" ht="18" customHeight="1" x14ac:dyDescent="0.4">
      <c r="S44" s="120"/>
    </row>
    <row r="45" spans="1:24" ht="18" customHeight="1" x14ac:dyDescent="0.4">
      <c r="S45" s="120"/>
    </row>
    <row r="46" spans="1:24" ht="18" customHeight="1" x14ac:dyDescent="0.4">
      <c r="S46" s="120"/>
    </row>
    <row r="47" spans="1:24" ht="18" customHeight="1" x14ac:dyDescent="0.4">
      <c r="S47" s="120"/>
    </row>
    <row r="48" spans="1:24" ht="18" customHeight="1" x14ac:dyDescent="0.4">
      <c r="S48" s="120"/>
    </row>
    <row r="49" spans="19:19" ht="18" customHeight="1" x14ac:dyDescent="0.4">
      <c r="S49" s="120"/>
    </row>
    <row r="50" spans="19:19" ht="18" customHeight="1" x14ac:dyDescent="0.4">
      <c r="S50" s="120"/>
    </row>
    <row r="51" spans="19:19" ht="18" customHeight="1" x14ac:dyDescent="0.4">
      <c r="S51" s="120"/>
    </row>
    <row r="52" spans="19:19" ht="18" customHeight="1" x14ac:dyDescent="0.4">
      <c r="S52" s="120"/>
    </row>
    <row r="53" spans="19:19" ht="18" customHeight="1" x14ac:dyDescent="0.4">
      <c r="S53" s="120"/>
    </row>
    <row r="54" spans="19:19" ht="18" customHeight="1" x14ac:dyDescent="0.4">
      <c r="S54" s="120"/>
    </row>
    <row r="55" spans="19:19" ht="18" customHeight="1" x14ac:dyDescent="0.4">
      <c r="S55" s="120"/>
    </row>
    <row r="56" spans="19:19" ht="18" customHeight="1" x14ac:dyDescent="0.4">
      <c r="S56" s="120"/>
    </row>
    <row r="57" spans="19:19" ht="18" customHeight="1" x14ac:dyDescent="0.4">
      <c r="S57" s="120"/>
    </row>
    <row r="58" spans="19:19" ht="18" customHeight="1" x14ac:dyDescent="0.4">
      <c r="S58" s="120"/>
    </row>
    <row r="59" spans="19:19" ht="18" customHeight="1" x14ac:dyDescent="0.4">
      <c r="S59" s="120"/>
    </row>
    <row r="60" spans="19:19" ht="18" customHeight="1" x14ac:dyDescent="0.4">
      <c r="S60" s="120"/>
    </row>
    <row r="61" spans="19:19" ht="18" customHeight="1" x14ac:dyDescent="0.4">
      <c r="S61" s="120"/>
    </row>
    <row r="62" spans="19:19" ht="18" customHeight="1" x14ac:dyDescent="0.4">
      <c r="S62" s="120"/>
    </row>
    <row r="63" spans="19:19" ht="18" customHeight="1" x14ac:dyDescent="0.4">
      <c r="S63" s="120"/>
    </row>
    <row r="64" spans="19:19" ht="18" customHeight="1" x14ac:dyDescent="0.4">
      <c r="S64" s="120"/>
    </row>
    <row r="65" spans="19:19" ht="18" customHeight="1" x14ac:dyDescent="0.4">
      <c r="S65" s="120"/>
    </row>
    <row r="66" spans="19:19" ht="18" customHeight="1" x14ac:dyDescent="0.4">
      <c r="S66" s="120"/>
    </row>
    <row r="67" spans="19:19" ht="18" customHeight="1" x14ac:dyDescent="0.4">
      <c r="S67" s="120"/>
    </row>
    <row r="68" spans="19:19" ht="18" customHeight="1" x14ac:dyDescent="0.4">
      <c r="S68" s="120"/>
    </row>
    <row r="69" spans="19:19" ht="18" customHeight="1" x14ac:dyDescent="0.4">
      <c r="S69" s="120"/>
    </row>
    <row r="70" spans="19:19" ht="18" customHeight="1" x14ac:dyDescent="0.4">
      <c r="S70" s="120"/>
    </row>
    <row r="71" spans="19:19" ht="18" customHeight="1" x14ac:dyDescent="0.4">
      <c r="S71" s="120"/>
    </row>
    <row r="72" spans="19:19" ht="18" customHeight="1" x14ac:dyDescent="0.4">
      <c r="S72" s="120"/>
    </row>
    <row r="73" spans="19:19" ht="18" customHeight="1" x14ac:dyDescent="0.4">
      <c r="S73" s="120"/>
    </row>
    <row r="74" spans="19:19" ht="18" customHeight="1" x14ac:dyDescent="0.4">
      <c r="S74" s="120"/>
    </row>
    <row r="75" spans="19:19" ht="18" customHeight="1" x14ac:dyDescent="0.4">
      <c r="S75" s="120"/>
    </row>
    <row r="76" spans="19:19" ht="18" customHeight="1" x14ac:dyDescent="0.4">
      <c r="S76" s="120"/>
    </row>
    <row r="77" spans="19:19" ht="18" customHeight="1" x14ac:dyDescent="0.4">
      <c r="S77" s="120"/>
    </row>
    <row r="78" spans="19:19" ht="18" customHeight="1" x14ac:dyDescent="0.4">
      <c r="S78" s="120"/>
    </row>
    <row r="79" spans="19:19" ht="18" customHeight="1" x14ac:dyDescent="0.4">
      <c r="S79" s="120"/>
    </row>
    <row r="80" spans="19:19" ht="18" customHeight="1" x14ac:dyDescent="0.4">
      <c r="S80" s="120"/>
    </row>
    <row r="81" spans="19:19" ht="18" customHeight="1" x14ac:dyDescent="0.4">
      <c r="S81" s="120"/>
    </row>
    <row r="82" spans="19:19" ht="18" customHeight="1" x14ac:dyDescent="0.4">
      <c r="S82" s="120"/>
    </row>
    <row r="83" spans="19:19" ht="18" customHeight="1" x14ac:dyDescent="0.4">
      <c r="S83" s="120"/>
    </row>
    <row r="84" spans="19:19" ht="18" customHeight="1" x14ac:dyDescent="0.4">
      <c r="S84" s="120"/>
    </row>
    <row r="85" spans="19:19" ht="18" customHeight="1" x14ac:dyDescent="0.4">
      <c r="S85" s="120"/>
    </row>
    <row r="86" spans="19:19" ht="18" customHeight="1" x14ac:dyDescent="0.4">
      <c r="S86" s="120"/>
    </row>
    <row r="87" spans="19:19" ht="18" customHeight="1" x14ac:dyDescent="0.4">
      <c r="S87" s="120"/>
    </row>
    <row r="88" spans="19:19" ht="18" customHeight="1" x14ac:dyDescent="0.4"/>
    <row r="89" spans="19:19" ht="18" customHeight="1" x14ac:dyDescent="0.4"/>
    <row r="90" spans="19:19" ht="18" customHeight="1" x14ac:dyDescent="0.4"/>
    <row r="91" spans="19:19" ht="18" customHeight="1" x14ac:dyDescent="0.4"/>
    <row r="92" spans="19:19" ht="18" customHeight="1" x14ac:dyDescent="0.4"/>
    <row r="93" spans="19:19" ht="18" customHeight="1" x14ac:dyDescent="0.4"/>
    <row r="94" spans="19:19" ht="18" customHeight="1" x14ac:dyDescent="0.4"/>
    <row r="95" spans="19:19" ht="18" customHeight="1" x14ac:dyDescent="0.4"/>
    <row r="96" spans="19:19" ht="18" customHeight="1" x14ac:dyDescent="0.4"/>
    <row r="97" ht="18" customHeight="1" x14ac:dyDescent="0.4"/>
    <row r="98" ht="18" customHeight="1" x14ac:dyDescent="0.4"/>
    <row r="99" ht="18" customHeight="1" x14ac:dyDescent="0.4"/>
    <row r="100" ht="18" customHeight="1" x14ac:dyDescent="0.4"/>
    <row r="101" ht="18" customHeight="1" x14ac:dyDescent="0.4"/>
    <row r="102" ht="18" customHeight="1" x14ac:dyDescent="0.4"/>
    <row r="103" ht="18" customHeight="1" x14ac:dyDescent="0.4"/>
    <row r="104" ht="18" customHeight="1" x14ac:dyDescent="0.4"/>
    <row r="105" ht="18" customHeight="1" x14ac:dyDescent="0.4"/>
    <row r="106" ht="18" customHeight="1" x14ac:dyDescent="0.4"/>
    <row r="107" ht="18" customHeight="1" x14ac:dyDescent="0.4"/>
    <row r="108" ht="18" customHeight="1" x14ac:dyDescent="0.4"/>
    <row r="109" ht="18" customHeight="1" x14ac:dyDescent="0.4"/>
    <row r="110" ht="18" customHeight="1" x14ac:dyDescent="0.4"/>
    <row r="111" ht="18" customHeight="1" x14ac:dyDescent="0.4"/>
    <row r="112" ht="18" customHeight="1" x14ac:dyDescent="0.4"/>
    <row r="113" ht="18" customHeight="1" x14ac:dyDescent="0.4"/>
    <row r="114" ht="18" customHeight="1" x14ac:dyDescent="0.4"/>
    <row r="115" ht="18" customHeight="1" x14ac:dyDescent="0.4"/>
    <row r="116" ht="18" customHeight="1" x14ac:dyDescent="0.4"/>
    <row r="117" ht="18" customHeight="1" x14ac:dyDescent="0.4"/>
    <row r="118" ht="18" customHeight="1" x14ac:dyDescent="0.4"/>
    <row r="119" ht="18" customHeight="1" x14ac:dyDescent="0.4"/>
    <row r="120" ht="18" customHeight="1" x14ac:dyDescent="0.4"/>
    <row r="121" ht="18" customHeight="1" x14ac:dyDescent="0.4"/>
    <row r="122" ht="18" customHeight="1" x14ac:dyDescent="0.4"/>
    <row r="123" ht="18" customHeight="1" x14ac:dyDescent="0.4"/>
    <row r="124" ht="18" customHeight="1" x14ac:dyDescent="0.4"/>
    <row r="125" ht="18" customHeight="1" x14ac:dyDescent="0.4"/>
    <row r="126" ht="18" customHeight="1" x14ac:dyDescent="0.4"/>
    <row r="127" ht="18" customHeight="1" x14ac:dyDescent="0.4"/>
    <row r="128" ht="18" customHeight="1" x14ac:dyDescent="0.4"/>
    <row r="129" ht="18" customHeight="1" x14ac:dyDescent="0.4"/>
    <row r="130" ht="18" customHeight="1" x14ac:dyDescent="0.4"/>
    <row r="131" ht="18" customHeight="1" x14ac:dyDescent="0.4"/>
    <row r="132" ht="18" customHeight="1" x14ac:dyDescent="0.4"/>
    <row r="133" ht="18" customHeight="1" x14ac:dyDescent="0.4"/>
    <row r="134" ht="18" customHeight="1" x14ac:dyDescent="0.4"/>
    <row r="135" ht="18" customHeight="1" x14ac:dyDescent="0.4"/>
    <row r="136" ht="18" customHeight="1" x14ac:dyDescent="0.4"/>
    <row r="137" ht="18" customHeight="1" x14ac:dyDescent="0.4"/>
    <row r="138" ht="18" customHeight="1" x14ac:dyDescent="0.4"/>
    <row r="139" ht="18" customHeight="1" x14ac:dyDescent="0.4"/>
    <row r="140" ht="18" customHeight="1" x14ac:dyDescent="0.4"/>
    <row r="141" ht="18" customHeight="1" x14ac:dyDescent="0.4"/>
    <row r="142" ht="18" customHeight="1" x14ac:dyDescent="0.4"/>
    <row r="143" ht="18" customHeight="1" x14ac:dyDescent="0.4"/>
    <row r="144" ht="18" customHeight="1" x14ac:dyDescent="0.4"/>
    <row r="145" ht="18" customHeight="1" x14ac:dyDescent="0.4"/>
    <row r="146" ht="18" customHeight="1" x14ac:dyDescent="0.4"/>
    <row r="147" ht="18" customHeight="1" x14ac:dyDescent="0.4"/>
    <row r="148" ht="18" customHeight="1" x14ac:dyDescent="0.4"/>
    <row r="149" ht="18" customHeight="1" x14ac:dyDescent="0.4"/>
    <row r="150" ht="18" customHeight="1" x14ac:dyDescent="0.4"/>
    <row r="151" ht="18" customHeight="1" x14ac:dyDescent="0.4"/>
    <row r="152" ht="18" customHeight="1" x14ac:dyDescent="0.4"/>
    <row r="153" ht="18" customHeight="1" x14ac:dyDescent="0.4"/>
    <row r="154" ht="18" customHeight="1" x14ac:dyDescent="0.4"/>
    <row r="155" ht="18" customHeight="1" x14ac:dyDescent="0.4"/>
    <row r="156" ht="18" customHeight="1" x14ac:dyDescent="0.4"/>
    <row r="157" ht="18" customHeight="1" x14ac:dyDescent="0.4"/>
    <row r="158" ht="18" customHeight="1" x14ac:dyDescent="0.4"/>
    <row r="159" ht="18" customHeight="1" x14ac:dyDescent="0.4"/>
    <row r="160" ht="18" customHeight="1" x14ac:dyDescent="0.4"/>
    <row r="161" ht="18" customHeight="1" x14ac:dyDescent="0.4"/>
    <row r="162" ht="18" customHeight="1" x14ac:dyDescent="0.4"/>
    <row r="163" ht="18" customHeight="1" x14ac:dyDescent="0.4"/>
    <row r="164" ht="18" customHeight="1" x14ac:dyDescent="0.4"/>
    <row r="165" ht="18" customHeight="1" x14ac:dyDescent="0.4"/>
    <row r="166" ht="18" customHeight="1" x14ac:dyDescent="0.4"/>
    <row r="167" ht="18" customHeight="1" x14ac:dyDescent="0.4"/>
    <row r="168" ht="18" customHeight="1" x14ac:dyDescent="0.4"/>
    <row r="169" ht="18" customHeight="1" x14ac:dyDescent="0.4"/>
    <row r="170" ht="18" customHeight="1" x14ac:dyDescent="0.4"/>
    <row r="171" ht="18" customHeight="1" x14ac:dyDescent="0.4"/>
    <row r="172" ht="18" customHeight="1" x14ac:dyDescent="0.4"/>
    <row r="173" ht="18" customHeight="1" x14ac:dyDescent="0.4"/>
    <row r="174" ht="18" customHeight="1" x14ac:dyDescent="0.4"/>
    <row r="175" ht="18" customHeight="1" x14ac:dyDescent="0.4"/>
    <row r="176" ht="18" customHeight="1" x14ac:dyDescent="0.4"/>
    <row r="177" ht="18" customHeight="1" x14ac:dyDescent="0.4"/>
    <row r="178" ht="18" customHeight="1" x14ac:dyDescent="0.4"/>
    <row r="179" ht="18" customHeight="1" x14ac:dyDescent="0.4"/>
    <row r="180" ht="18" customHeight="1" x14ac:dyDescent="0.4"/>
    <row r="181" ht="18" customHeight="1" x14ac:dyDescent="0.4"/>
    <row r="182" ht="18" customHeight="1" x14ac:dyDescent="0.4"/>
    <row r="183" ht="18" customHeight="1" x14ac:dyDescent="0.4"/>
    <row r="184" ht="18" customHeight="1" x14ac:dyDescent="0.4"/>
    <row r="185" ht="18" customHeight="1" x14ac:dyDescent="0.4"/>
    <row r="186" ht="18" customHeight="1" x14ac:dyDescent="0.4"/>
    <row r="187" ht="18" customHeight="1" x14ac:dyDescent="0.4"/>
    <row r="188" ht="18" customHeight="1" x14ac:dyDescent="0.4"/>
    <row r="189" ht="18" customHeight="1" x14ac:dyDescent="0.4"/>
    <row r="190" ht="18" customHeight="1" x14ac:dyDescent="0.4"/>
    <row r="191" ht="18" customHeight="1" x14ac:dyDescent="0.4"/>
    <row r="192" ht="18" customHeight="1" x14ac:dyDescent="0.4"/>
    <row r="193" ht="18" customHeight="1" x14ac:dyDescent="0.4"/>
    <row r="194" ht="18" customHeight="1" x14ac:dyDescent="0.4"/>
    <row r="195" ht="18" customHeight="1" x14ac:dyDescent="0.4"/>
    <row r="196" ht="18" customHeight="1" x14ac:dyDescent="0.4"/>
    <row r="197" ht="18" customHeight="1" x14ac:dyDescent="0.4"/>
    <row r="198" ht="18" customHeight="1" x14ac:dyDescent="0.4"/>
    <row r="199" ht="18" customHeight="1" x14ac:dyDescent="0.4"/>
    <row r="200" ht="18" customHeight="1" x14ac:dyDescent="0.4"/>
    <row r="201" ht="18" customHeight="1" x14ac:dyDescent="0.4"/>
    <row r="202" ht="18" customHeight="1" x14ac:dyDescent="0.4"/>
    <row r="203" ht="18" customHeight="1" x14ac:dyDescent="0.4"/>
    <row r="204" ht="18" customHeight="1" x14ac:dyDescent="0.4"/>
    <row r="205" ht="18" customHeight="1" x14ac:dyDescent="0.4"/>
    <row r="206" ht="18" customHeight="1" x14ac:dyDescent="0.4"/>
    <row r="207" ht="18" customHeight="1" x14ac:dyDescent="0.4"/>
    <row r="208" ht="18" customHeight="1" x14ac:dyDescent="0.4"/>
    <row r="209" ht="18" customHeight="1" x14ac:dyDescent="0.4"/>
    <row r="210" ht="18" customHeight="1" x14ac:dyDescent="0.4"/>
    <row r="211" ht="18" customHeight="1" x14ac:dyDescent="0.4"/>
    <row r="212" ht="18" customHeight="1" x14ac:dyDescent="0.4"/>
    <row r="213" ht="18" customHeight="1" x14ac:dyDescent="0.4"/>
    <row r="214" ht="18" customHeight="1" x14ac:dyDescent="0.4"/>
    <row r="215" ht="18" customHeight="1" x14ac:dyDescent="0.4"/>
    <row r="216" ht="18" customHeight="1" x14ac:dyDescent="0.4"/>
    <row r="217" ht="18" customHeight="1" x14ac:dyDescent="0.4"/>
    <row r="218" ht="18" customHeight="1" x14ac:dyDescent="0.4"/>
    <row r="219" ht="18" customHeight="1" x14ac:dyDescent="0.4"/>
    <row r="220" ht="18" customHeight="1" x14ac:dyDescent="0.4"/>
    <row r="221" ht="18" customHeight="1" x14ac:dyDescent="0.4"/>
    <row r="222" ht="18" customHeight="1" x14ac:dyDescent="0.4"/>
    <row r="223" ht="18" customHeight="1" x14ac:dyDescent="0.4"/>
    <row r="224" ht="18" customHeight="1" x14ac:dyDescent="0.4"/>
    <row r="225" ht="18" customHeight="1" x14ac:dyDescent="0.4"/>
    <row r="226" ht="18" customHeight="1" x14ac:dyDescent="0.4"/>
    <row r="227" ht="18" customHeight="1" x14ac:dyDescent="0.4"/>
    <row r="228" ht="18" customHeight="1" x14ac:dyDescent="0.4"/>
    <row r="229" ht="18" customHeight="1" x14ac:dyDescent="0.4"/>
    <row r="230" ht="18" customHeight="1" x14ac:dyDescent="0.4"/>
    <row r="231" ht="18" customHeight="1" x14ac:dyDescent="0.4"/>
    <row r="232" ht="18" customHeight="1" x14ac:dyDescent="0.4"/>
    <row r="233" ht="18" customHeight="1" x14ac:dyDescent="0.4"/>
    <row r="234" ht="18" customHeight="1" x14ac:dyDescent="0.4"/>
    <row r="235" ht="18" customHeight="1" x14ac:dyDescent="0.4"/>
    <row r="236" ht="18" customHeight="1" x14ac:dyDescent="0.4"/>
    <row r="237" ht="18" customHeight="1" x14ac:dyDescent="0.4"/>
    <row r="238" ht="18" customHeight="1" x14ac:dyDescent="0.4"/>
    <row r="239" ht="18" customHeight="1" x14ac:dyDescent="0.4"/>
    <row r="240" ht="18" customHeight="1" x14ac:dyDescent="0.4"/>
    <row r="241" ht="18" customHeight="1" x14ac:dyDescent="0.4"/>
    <row r="242" ht="18" customHeight="1" x14ac:dyDescent="0.4"/>
    <row r="243" ht="18" customHeight="1" x14ac:dyDescent="0.4"/>
    <row r="244" ht="18" customHeight="1" x14ac:dyDescent="0.4"/>
    <row r="245" ht="18" customHeight="1" x14ac:dyDescent="0.4"/>
    <row r="246" ht="18" customHeight="1" x14ac:dyDescent="0.4"/>
    <row r="247" ht="18" customHeight="1" x14ac:dyDescent="0.4"/>
    <row r="248" ht="18" customHeight="1" x14ac:dyDescent="0.4"/>
    <row r="249" ht="18" customHeight="1" x14ac:dyDescent="0.4"/>
    <row r="250" ht="18" customHeight="1" x14ac:dyDescent="0.4"/>
    <row r="251" ht="18" customHeight="1" x14ac:dyDescent="0.4"/>
    <row r="252" ht="18" customHeight="1" x14ac:dyDescent="0.4"/>
    <row r="253" ht="18" customHeight="1" x14ac:dyDescent="0.4"/>
    <row r="254" ht="18" customHeight="1" x14ac:dyDescent="0.4"/>
    <row r="255" ht="18" customHeight="1" x14ac:dyDescent="0.4"/>
    <row r="256" ht="18" customHeight="1" x14ac:dyDescent="0.4"/>
    <row r="257" ht="18" customHeight="1" x14ac:dyDescent="0.4"/>
    <row r="258" ht="18" customHeight="1" x14ac:dyDescent="0.4"/>
    <row r="259" ht="18" customHeight="1" x14ac:dyDescent="0.4"/>
    <row r="260" ht="18" customHeight="1" x14ac:dyDescent="0.4"/>
    <row r="261" ht="18" customHeight="1" x14ac:dyDescent="0.4"/>
    <row r="262" ht="18" customHeight="1" x14ac:dyDescent="0.4"/>
    <row r="263" ht="18" customHeight="1" x14ac:dyDescent="0.4"/>
    <row r="264" ht="18" customHeight="1" x14ac:dyDescent="0.4"/>
    <row r="265" ht="18" customHeight="1" x14ac:dyDescent="0.4"/>
    <row r="266" ht="18" customHeight="1" x14ac:dyDescent="0.4"/>
    <row r="267" ht="18" customHeight="1" x14ac:dyDescent="0.4"/>
    <row r="268" ht="18" customHeight="1" x14ac:dyDescent="0.4"/>
    <row r="269" ht="18" customHeight="1" x14ac:dyDescent="0.4"/>
    <row r="270" ht="18" customHeight="1" x14ac:dyDescent="0.4"/>
    <row r="271" ht="18" customHeight="1" x14ac:dyDescent="0.4"/>
    <row r="272" ht="18" customHeight="1" x14ac:dyDescent="0.4"/>
    <row r="273" ht="18" customHeight="1" x14ac:dyDescent="0.4"/>
    <row r="274" ht="18" customHeight="1" x14ac:dyDescent="0.4"/>
    <row r="275" ht="18" customHeight="1" x14ac:dyDescent="0.4"/>
    <row r="276" ht="18" customHeight="1" x14ac:dyDescent="0.4"/>
    <row r="277" ht="18" customHeight="1" x14ac:dyDescent="0.4"/>
    <row r="278" ht="18" customHeight="1" x14ac:dyDescent="0.4"/>
    <row r="279" ht="18" customHeight="1" x14ac:dyDescent="0.4"/>
    <row r="280" ht="18" customHeight="1" x14ac:dyDescent="0.4"/>
    <row r="281" ht="18" customHeight="1" x14ac:dyDescent="0.4"/>
    <row r="282" ht="18" customHeight="1" x14ac:dyDescent="0.4"/>
    <row r="283" ht="18" customHeight="1" x14ac:dyDescent="0.4"/>
    <row r="284" ht="18" customHeight="1" x14ac:dyDescent="0.4"/>
    <row r="285" ht="18" customHeight="1" x14ac:dyDescent="0.4"/>
    <row r="286" ht="18" customHeight="1" x14ac:dyDescent="0.4"/>
    <row r="287" ht="18" customHeight="1" x14ac:dyDescent="0.4"/>
    <row r="288" ht="18" customHeight="1" x14ac:dyDescent="0.4"/>
    <row r="289" ht="18" customHeight="1" x14ac:dyDescent="0.4"/>
    <row r="290" ht="18" customHeight="1" x14ac:dyDescent="0.4"/>
    <row r="291" ht="18" customHeight="1" x14ac:dyDescent="0.4"/>
    <row r="292" ht="18" customHeight="1" x14ac:dyDescent="0.4"/>
    <row r="293" ht="18" customHeight="1" x14ac:dyDescent="0.4"/>
    <row r="294" ht="18" customHeight="1" x14ac:dyDescent="0.4"/>
    <row r="295" ht="18" customHeight="1" x14ac:dyDescent="0.4"/>
    <row r="296" ht="18" customHeight="1" x14ac:dyDescent="0.4"/>
    <row r="297" ht="18" customHeight="1" x14ac:dyDescent="0.4"/>
    <row r="298" ht="18" customHeight="1" x14ac:dyDescent="0.4"/>
    <row r="299" ht="18" customHeight="1" x14ac:dyDescent="0.4"/>
    <row r="300" ht="18" customHeight="1" x14ac:dyDescent="0.4"/>
    <row r="301" ht="18" customHeight="1" x14ac:dyDescent="0.4"/>
    <row r="302" ht="18" customHeight="1" x14ac:dyDescent="0.4"/>
    <row r="303" ht="18" customHeight="1" x14ac:dyDescent="0.4"/>
    <row r="304" ht="18" customHeight="1" x14ac:dyDescent="0.4"/>
    <row r="305" ht="18" customHeight="1" x14ac:dyDescent="0.4"/>
    <row r="306" ht="18" customHeight="1" x14ac:dyDescent="0.4"/>
    <row r="307" ht="18" customHeight="1" x14ac:dyDescent="0.4"/>
    <row r="308" ht="18" customHeight="1" x14ac:dyDescent="0.4"/>
    <row r="309" ht="18" customHeight="1" x14ac:dyDescent="0.4"/>
    <row r="310" ht="18" customHeight="1" x14ac:dyDescent="0.4"/>
    <row r="311" ht="18" customHeight="1" x14ac:dyDescent="0.4"/>
    <row r="312" ht="18" customHeight="1" x14ac:dyDescent="0.4"/>
    <row r="313" ht="18" customHeight="1" x14ac:dyDescent="0.4"/>
    <row r="314" ht="18" customHeight="1" x14ac:dyDescent="0.4"/>
    <row r="315" ht="18" customHeight="1" x14ac:dyDescent="0.4"/>
    <row r="316" ht="18" customHeight="1" x14ac:dyDescent="0.4"/>
    <row r="317" ht="18" customHeight="1" x14ac:dyDescent="0.4"/>
    <row r="318" ht="18" customHeight="1" x14ac:dyDescent="0.4"/>
    <row r="319" ht="18" customHeight="1" x14ac:dyDescent="0.4"/>
    <row r="320" ht="18" customHeight="1" x14ac:dyDescent="0.4"/>
    <row r="321" ht="18" customHeight="1" x14ac:dyDescent="0.4"/>
    <row r="322" ht="18" customHeight="1" x14ac:dyDescent="0.4"/>
    <row r="323" ht="18" customHeight="1" x14ac:dyDescent="0.4"/>
    <row r="324" ht="18" customHeight="1" x14ac:dyDescent="0.4"/>
    <row r="325" ht="18" customHeight="1" x14ac:dyDescent="0.4"/>
    <row r="326" ht="18" customHeight="1" x14ac:dyDescent="0.4"/>
    <row r="327" ht="18" customHeight="1" x14ac:dyDescent="0.4"/>
    <row r="328" ht="18" customHeight="1" x14ac:dyDescent="0.4"/>
    <row r="329" ht="18" customHeight="1" x14ac:dyDescent="0.4"/>
    <row r="330" ht="18" customHeight="1" x14ac:dyDescent="0.4"/>
    <row r="331" ht="18" customHeight="1" x14ac:dyDescent="0.4"/>
    <row r="332" ht="18" customHeight="1" x14ac:dyDescent="0.4"/>
    <row r="333" ht="18" customHeight="1" x14ac:dyDescent="0.4"/>
    <row r="334" ht="18" customHeight="1" x14ac:dyDescent="0.4"/>
    <row r="335" ht="18" customHeight="1" x14ac:dyDescent="0.4"/>
    <row r="336" ht="18" customHeight="1" x14ac:dyDescent="0.4"/>
    <row r="337" ht="18" customHeight="1" x14ac:dyDescent="0.4"/>
    <row r="338" ht="18" customHeight="1" x14ac:dyDescent="0.4"/>
    <row r="339" ht="18" customHeight="1" x14ac:dyDescent="0.4"/>
    <row r="340" ht="18" customHeight="1" x14ac:dyDescent="0.4"/>
    <row r="341" ht="18" customHeight="1" x14ac:dyDescent="0.4"/>
    <row r="342" ht="18" customHeight="1" x14ac:dyDescent="0.4"/>
    <row r="343" ht="18" customHeight="1" x14ac:dyDescent="0.4"/>
    <row r="344" ht="18" customHeight="1" x14ac:dyDescent="0.4"/>
    <row r="345" ht="18" customHeight="1" x14ac:dyDescent="0.4"/>
    <row r="346" ht="18" customHeight="1" x14ac:dyDescent="0.4"/>
    <row r="347" ht="18" customHeight="1" x14ac:dyDescent="0.4"/>
    <row r="348" ht="18" customHeight="1" x14ac:dyDescent="0.4"/>
    <row r="349" ht="18" customHeight="1" x14ac:dyDescent="0.4"/>
    <row r="350" ht="18" customHeight="1" x14ac:dyDescent="0.4"/>
    <row r="351" ht="18" customHeight="1" x14ac:dyDescent="0.4"/>
    <row r="352" ht="18" customHeight="1" x14ac:dyDescent="0.4"/>
    <row r="353" ht="18" customHeight="1" x14ac:dyDescent="0.4"/>
    <row r="354" ht="18" customHeight="1" x14ac:dyDescent="0.4"/>
    <row r="355" ht="18" customHeight="1" x14ac:dyDescent="0.4"/>
    <row r="356" ht="18" customHeight="1" x14ac:dyDescent="0.4"/>
    <row r="357" ht="18" customHeight="1" x14ac:dyDescent="0.4"/>
    <row r="358" ht="18" customHeight="1" x14ac:dyDescent="0.4"/>
    <row r="359" ht="18" customHeight="1" x14ac:dyDescent="0.4"/>
    <row r="360" ht="18" customHeight="1" x14ac:dyDescent="0.4"/>
    <row r="361" ht="18" customHeight="1" x14ac:dyDescent="0.4"/>
    <row r="362" ht="18" customHeight="1" x14ac:dyDescent="0.4"/>
    <row r="363" ht="18" customHeight="1" x14ac:dyDescent="0.4"/>
    <row r="364" ht="18" customHeight="1" x14ac:dyDescent="0.4"/>
    <row r="365" ht="18" customHeight="1" x14ac:dyDescent="0.4"/>
    <row r="366" ht="18" customHeight="1" x14ac:dyDescent="0.4"/>
    <row r="367" ht="18" customHeight="1" x14ac:dyDescent="0.4"/>
    <row r="368" ht="18" customHeight="1" x14ac:dyDescent="0.4"/>
    <row r="369" ht="18" customHeight="1" x14ac:dyDescent="0.4"/>
    <row r="370" ht="18" customHeight="1" x14ac:dyDescent="0.4"/>
    <row r="371" ht="18" customHeight="1" x14ac:dyDescent="0.4"/>
    <row r="372" ht="18" customHeight="1" x14ac:dyDescent="0.4"/>
    <row r="373" ht="18" customHeight="1" x14ac:dyDescent="0.4"/>
    <row r="374" ht="18" customHeight="1" x14ac:dyDescent="0.4"/>
    <row r="375" ht="18" customHeight="1" x14ac:dyDescent="0.4"/>
    <row r="376" ht="18" customHeight="1" x14ac:dyDescent="0.4"/>
    <row r="377" ht="18" customHeight="1" x14ac:dyDescent="0.4"/>
    <row r="378" ht="18" customHeight="1" x14ac:dyDescent="0.4"/>
    <row r="379" ht="18" customHeight="1" x14ac:dyDescent="0.4"/>
    <row r="380" ht="18" customHeight="1" x14ac:dyDescent="0.4"/>
    <row r="381" ht="18" customHeight="1" x14ac:dyDescent="0.4"/>
    <row r="382" ht="18" customHeight="1" x14ac:dyDescent="0.4"/>
  </sheetData>
  <sortState ref="U14:X22">
    <sortCondition ref="U14:U22"/>
  </sortState>
  <mergeCells count="43">
    <mergeCell ref="A31:I31"/>
    <mergeCell ref="A32:D35"/>
    <mergeCell ref="Q34:R34"/>
    <mergeCell ref="R20:R21"/>
    <mergeCell ref="S20:S21"/>
    <mergeCell ref="A22:I22"/>
    <mergeCell ref="A23:I23"/>
    <mergeCell ref="A24:I24"/>
    <mergeCell ref="A30:I30"/>
    <mergeCell ref="A20:I21"/>
    <mergeCell ref="J20:J21"/>
    <mergeCell ref="K20:K21"/>
    <mergeCell ref="L20:M20"/>
    <mergeCell ref="N20:O20"/>
    <mergeCell ref="P20:Q20"/>
    <mergeCell ref="R17:S18"/>
    <mergeCell ref="A18:D18"/>
    <mergeCell ref="P18:Q18"/>
    <mergeCell ref="A13:D13"/>
    <mergeCell ref="E13:I14"/>
    <mergeCell ref="P13:Q16"/>
    <mergeCell ref="R13:S14"/>
    <mergeCell ref="A14:D14"/>
    <mergeCell ref="R15:S16"/>
    <mergeCell ref="A17:D17"/>
    <mergeCell ref="E17:I18"/>
    <mergeCell ref="M17:M18"/>
    <mergeCell ref="O17:O18"/>
    <mergeCell ref="P17:Q17"/>
    <mergeCell ref="A11:D11"/>
    <mergeCell ref="E11:I12"/>
    <mergeCell ref="P11:Q11"/>
    <mergeCell ref="R11:S12"/>
    <mergeCell ref="A12:D12"/>
    <mergeCell ref="P12:Q12"/>
    <mergeCell ref="A9:D9"/>
    <mergeCell ref="E9:I10"/>
    <mergeCell ref="A10:D10"/>
    <mergeCell ref="A2:I2"/>
    <mergeCell ref="A5:H5"/>
    <mergeCell ref="A7:D7"/>
    <mergeCell ref="E7:I8"/>
    <mergeCell ref="A8:D8"/>
  </mergeCells>
  <phoneticPr fontId="1" type="noConversion"/>
  <dataValidations disablePrompts="1" count="1">
    <dataValidation type="list" allowBlank="1" showInputMessage="1" showErrorMessage="1" sqref="R13:S14">
      <formula1>$W$14:$W$22</formula1>
    </dataValidation>
  </dataValidations>
  <printOptions horizontalCentered="1" verticalCentered="1"/>
  <pageMargins left="0.25" right="0.25" top="0.75" bottom="0.75" header="0.3" footer="0.3"/>
  <pageSetup paperSize="9" fitToHeight="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M32"/>
  <sheetViews>
    <sheetView view="pageBreakPreview" zoomScale="90" zoomScaleNormal="70" zoomScaleSheetLayoutView="90" workbookViewId="0">
      <pane ySplit="4" topLeftCell="A5" activePane="bottomLeft" state="frozen"/>
      <selection activeCell="G4" sqref="G4"/>
      <selection pane="bottomLeft" activeCell="J6" sqref="J6"/>
    </sheetView>
  </sheetViews>
  <sheetFormatPr defaultColWidth="8.8984375" defaultRowHeight="17.399999999999999" x14ac:dyDescent="0.4"/>
  <cols>
    <col min="1" max="1" width="35.69921875" style="139" customWidth="1"/>
    <col min="2" max="2" width="26.69921875" style="140" customWidth="1"/>
    <col min="3" max="4" width="7.69921875" style="139" customWidth="1"/>
    <col min="5" max="5" width="13.69921875" style="139" customWidth="1"/>
    <col min="6" max="6" width="16.69921875" style="139" customWidth="1"/>
    <col min="7" max="7" width="13.69921875" style="139" customWidth="1"/>
    <col min="8" max="8" width="16.69921875" style="139" customWidth="1"/>
    <col min="9" max="9" width="13.69921875" style="139" customWidth="1"/>
    <col min="10" max="10" width="16.69921875" style="139" customWidth="1"/>
    <col min="11" max="11" width="13.69921875" style="139" customWidth="1"/>
    <col min="12" max="12" width="16.69921875" style="139" customWidth="1"/>
    <col min="13" max="13" width="14.69921875" style="139" customWidth="1"/>
    <col min="14" max="14" width="15.8984375" style="125" bestFit="1" customWidth="1"/>
    <col min="15" max="16384" width="8.8984375" style="125"/>
  </cols>
  <sheetData>
    <row r="1" spans="1:13" ht="29.4" customHeight="1" x14ac:dyDescent="1.05">
      <c r="A1" s="167"/>
      <c r="B1" s="167"/>
      <c r="C1" s="167"/>
      <c r="D1" s="167"/>
      <c r="E1" s="167"/>
      <c r="F1" s="251" t="s">
        <v>68</v>
      </c>
      <c r="G1" s="251"/>
      <c r="H1" s="167"/>
      <c r="I1" s="167"/>
      <c r="J1" s="167"/>
      <c r="K1" s="167"/>
      <c r="L1" s="167"/>
      <c r="M1" s="167"/>
    </row>
    <row r="2" spans="1:13" ht="24.9" customHeight="1" x14ac:dyDescent="0.4">
      <c r="A2" s="176" t="s">
        <v>92</v>
      </c>
      <c r="B2" s="121"/>
      <c r="C2" s="122"/>
      <c r="D2" s="122"/>
      <c r="E2" s="122"/>
      <c r="F2" s="122"/>
      <c r="G2" s="122"/>
      <c r="H2" s="122"/>
      <c r="I2" s="122"/>
      <c r="J2" s="122"/>
      <c r="K2" s="122"/>
      <c r="L2" s="123"/>
      <c r="M2" s="124"/>
    </row>
    <row r="3" spans="1:13" ht="24.9" customHeight="1" x14ac:dyDescent="0.4">
      <c r="A3" s="252" t="s">
        <v>44</v>
      </c>
      <c r="B3" s="252" t="s">
        <v>45</v>
      </c>
      <c r="C3" s="252" t="s">
        <v>46</v>
      </c>
      <c r="D3" s="252" t="s">
        <v>47</v>
      </c>
      <c r="E3" s="252" t="s">
        <v>48</v>
      </c>
      <c r="F3" s="252"/>
      <c r="G3" s="252" t="s">
        <v>49</v>
      </c>
      <c r="H3" s="252"/>
      <c r="I3" s="252" t="s">
        <v>50</v>
      </c>
      <c r="J3" s="252"/>
      <c r="K3" s="252" t="s">
        <v>51</v>
      </c>
      <c r="L3" s="252"/>
      <c r="M3" s="252" t="s">
        <v>52</v>
      </c>
    </row>
    <row r="4" spans="1:13" ht="24.9" customHeight="1" x14ac:dyDescent="0.4">
      <c r="A4" s="252"/>
      <c r="B4" s="252"/>
      <c r="C4" s="252"/>
      <c r="D4" s="252"/>
      <c r="E4" s="126" t="s">
        <v>53</v>
      </c>
      <c r="F4" s="126" t="s">
        <v>54</v>
      </c>
      <c r="G4" s="126" t="s">
        <v>53</v>
      </c>
      <c r="H4" s="126" t="s">
        <v>54</v>
      </c>
      <c r="I4" s="126" t="s">
        <v>53</v>
      </c>
      <c r="J4" s="126" t="s">
        <v>54</v>
      </c>
      <c r="K4" s="126" t="s">
        <v>53</v>
      </c>
      <c r="L4" s="126" t="s">
        <v>54</v>
      </c>
      <c r="M4" s="252"/>
    </row>
    <row r="5" spans="1:13" s="136" customFormat="1" ht="24.6" customHeight="1" x14ac:dyDescent="0.4">
      <c r="A5" s="127" t="str">
        <f>을지!A5</f>
        <v>1. HVAC 공사</v>
      </c>
      <c r="B5" s="128"/>
      <c r="C5" s="128"/>
      <c r="D5" s="131"/>
      <c r="E5" s="130"/>
      <c r="F5" s="131">
        <f>을지!F66</f>
        <v>0</v>
      </c>
      <c r="G5" s="131"/>
      <c r="H5" s="131">
        <f>을지!H66</f>
        <v>0</v>
      </c>
      <c r="I5" s="131"/>
      <c r="J5" s="131">
        <f>을지!J66</f>
        <v>0</v>
      </c>
      <c r="K5" s="131"/>
      <c r="L5" s="131">
        <f t="shared" ref="L5:L9" si="0">F5+H5+J5</f>
        <v>0</v>
      </c>
      <c r="M5" s="135"/>
    </row>
    <row r="6" spans="1:13" s="136" customFormat="1" ht="24.6" customHeight="1" x14ac:dyDescent="0.4">
      <c r="A6" s="127"/>
      <c r="B6" s="128"/>
      <c r="C6" s="128"/>
      <c r="D6" s="131"/>
      <c r="E6" s="130"/>
      <c r="F6" s="131"/>
      <c r="G6" s="131"/>
      <c r="H6" s="131"/>
      <c r="I6" s="131"/>
      <c r="J6" s="131"/>
      <c r="K6" s="131"/>
      <c r="L6" s="131"/>
      <c r="M6" s="135"/>
    </row>
    <row r="7" spans="1:13" s="136" customFormat="1" ht="24.6" customHeight="1" x14ac:dyDescent="0.4">
      <c r="A7" s="127"/>
      <c r="B7" s="128"/>
      <c r="C7" s="128"/>
      <c r="D7" s="131"/>
      <c r="E7" s="130"/>
      <c r="F7" s="131"/>
      <c r="G7" s="131"/>
      <c r="H7" s="131"/>
      <c r="I7" s="131"/>
      <c r="J7" s="131"/>
      <c r="K7" s="131"/>
      <c r="L7" s="131"/>
      <c r="M7" s="135"/>
    </row>
    <row r="8" spans="1:13" s="136" customFormat="1" ht="24.6" customHeight="1" x14ac:dyDescent="0.4">
      <c r="A8" s="127"/>
      <c r="B8" s="128"/>
      <c r="C8" s="128"/>
      <c r="D8" s="131"/>
      <c r="E8" s="130"/>
      <c r="F8" s="131"/>
      <c r="G8" s="131"/>
      <c r="H8" s="131"/>
      <c r="I8" s="131"/>
      <c r="J8" s="131"/>
      <c r="K8" s="131"/>
      <c r="L8" s="131"/>
      <c r="M8" s="135"/>
    </row>
    <row r="9" spans="1:13" s="136" customFormat="1" ht="24.6" customHeight="1" x14ac:dyDescent="0.4">
      <c r="A9" s="127"/>
      <c r="B9" s="128"/>
      <c r="C9" s="128"/>
      <c r="D9" s="131"/>
      <c r="E9" s="130"/>
      <c r="F9" s="131"/>
      <c r="G9" s="131"/>
      <c r="H9" s="131"/>
      <c r="I9" s="131"/>
      <c r="J9" s="131"/>
      <c r="K9" s="131"/>
      <c r="L9" s="131"/>
      <c r="M9" s="135"/>
    </row>
    <row r="10" spans="1:13" s="136" customFormat="1" ht="24.6" customHeight="1" x14ac:dyDescent="0.4">
      <c r="A10" s="175"/>
      <c r="B10" s="129"/>
      <c r="C10" s="129"/>
      <c r="D10" s="133"/>
      <c r="E10" s="134"/>
      <c r="F10" s="133"/>
      <c r="G10" s="133"/>
      <c r="H10" s="133"/>
      <c r="I10" s="133"/>
      <c r="J10" s="133"/>
      <c r="K10" s="133"/>
      <c r="L10" s="133"/>
      <c r="M10" s="135"/>
    </row>
    <row r="11" spans="1:13" s="136" customFormat="1" ht="24.6" customHeight="1" x14ac:dyDescent="0.4">
      <c r="A11" s="175"/>
      <c r="B11" s="129"/>
      <c r="C11" s="129"/>
      <c r="D11" s="133"/>
      <c r="E11" s="134"/>
      <c r="F11" s="133"/>
      <c r="G11" s="133"/>
      <c r="H11" s="133"/>
      <c r="I11" s="133"/>
      <c r="J11" s="133"/>
      <c r="K11" s="133"/>
      <c r="L11" s="133"/>
      <c r="M11" s="135"/>
    </row>
    <row r="12" spans="1:13" s="136" customFormat="1" ht="24.6" customHeight="1" x14ac:dyDescent="0.4">
      <c r="A12" s="175"/>
      <c r="B12" s="129"/>
      <c r="C12" s="129"/>
      <c r="D12" s="133"/>
      <c r="E12" s="134"/>
      <c r="F12" s="133"/>
      <c r="G12" s="133"/>
      <c r="H12" s="133"/>
      <c r="I12" s="133"/>
      <c r="J12" s="133"/>
      <c r="K12" s="133"/>
      <c r="L12" s="133"/>
      <c r="M12" s="135"/>
    </row>
    <row r="13" spans="1:13" s="136" customFormat="1" ht="24.6" customHeight="1" x14ac:dyDescent="0.4">
      <c r="A13" s="175"/>
      <c r="B13" s="129"/>
      <c r="C13" s="129"/>
      <c r="D13" s="133"/>
      <c r="E13" s="134"/>
      <c r="F13" s="133"/>
      <c r="G13" s="133"/>
      <c r="H13" s="133"/>
      <c r="I13" s="133"/>
      <c r="J13" s="133"/>
      <c r="K13" s="133"/>
      <c r="L13" s="133"/>
      <c r="M13" s="135"/>
    </row>
    <row r="14" spans="1:13" s="136" customFormat="1" ht="24.6" customHeight="1" x14ac:dyDescent="0.4">
      <c r="A14" s="175"/>
      <c r="B14" s="129"/>
      <c r="C14" s="129"/>
      <c r="D14" s="133"/>
      <c r="E14" s="134"/>
      <c r="F14" s="133"/>
      <c r="G14" s="133"/>
      <c r="H14" s="133"/>
      <c r="I14" s="133"/>
      <c r="J14" s="133"/>
      <c r="K14" s="133"/>
      <c r="L14" s="133"/>
      <c r="M14" s="135"/>
    </row>
    <row r="15" spans="1:13" s="136" customFormat="1" ht="24.6" customHeight="1" x14ac:dyDescent="0.4">
      <c r="A15" s="175"/>
      <c r="B15" s="129"/>
      <c r="C15" s="129"/>
      <c r="D15" s="133"/>
      <c r="E15" s="134"/>
      <c r="F15" s="133"/>
      <c r="G15" s="133"/>
      <c r="H15" s="133"/>
      <c r="I15" s="133"/>
      <c r="J15" s="133"/>
      <c r="K15" s="133"/>
      <c r="L15" s="133"/>
      <c r="M15" s="135"/>
    </row>
    <row r="16" spans="1:13" s="132" customFormat="1" ht="24.6" customHeight="1" x14ac:dyDescent="0.4">
      <c r="A16" s="127"/>
      <c r="B16" s="128"/>
      <c r="C16" s="128"/>
      <c r="D16" s="131"/>
      <c r="E16" s="130"/>
      <c r="F16" s="131"/>
      <c r="G16" s="131"/>
      <c r="H16" s="131"/>
      <c r="I16" s="131"/>
      <c r="J16" s="131"/>
      <c r="K16" s="131"/>
      <c r="L16" s="131"/>
      <c r="M16" s="141"/>
    </row>
    <row r="17" spans="1:13" s="136" customFormat="1" ht="24.6" customHeight="1" x14ac:dyDescent="0.4">
      <c r="A17" s="175"/>
      <c r="B17" s="129"/>
      <c r="C17" s="129"/>
      <c r="D17" s="133"/>
      <c r="E17" s="134"/>
      <c r="F17" s="133"/>
      <c r="G17" s="133"/>
      <c r="H17" s="133"/>
      <c r="I17" s="133"/>
      <c r="J17" s="133"/>
      <c r="K17" s="133"/>
      <c r="L17" s="133"/>
      <c r="M17" s="135"/>
    </row>
    <row r="18" spans="1:13" s="136" customFormat="1" ht="24.6" customHeight="1" x14ac:dyDescent="0.4">
      <c r="A18" s="175"/>
      <c r="B18" s="129"/>
      <c r="C18" s="129"/>
      <c r="D18" s="133"/>
      <c r="E18" s="134"/>
      <c r="F18" s="133"/>
      <c r="G18" s="133"/>
      <c r="H18" s="133"/>
      <c r="I18" s="133"/>
      <c r="J18" s="133"/>
      <c r="K18" s="133"/>
      <c r="L18" s="133"/>
      <c r="M18" s="135"/>
    </row>
    <row r="19" spans="1:13" s="132" customFormat="1" ht="24.6" customHeight="1" x14ac:dyDescent="0.4">
      <c r="A19" s="127"/>
      <c r="B19" s="128"/>
      <c r="C19" s="128"/>
      <c r="D19" s="131"/>
      <c r="E19" s="130"/>
      <c r="F19" s="131"/>
      <c r="G19" s="131"/>
      <c r="H19" s="131"/>
      <c r="I19" s="131"/>
      <c r="J19" s="131"/>
      <c r="K19" s="131"/>
      <c r="L19" s="131"/>
      <c r="M19" s="141"/>
    </row>
    <row r="20" spans="1:13" s="136" customFormat="1" ht="24.6" customHeight="1" x14ac:dyDescent="0.4">
      <c r="A20" s="175"/>
      <c r="B20" s="129"/>
      <c r="C20" s="129"/>
      <c r="D20" s="133"/>
      <c r="E20" s="134"/>
      <c r="F20" s="133"/>
      <c r="G20" s="133"/>
      <c r="H20" s="133"/>
      <c r="I20" s="133"/>
      <c r="J20" s="133"/>
      <c r="K20" s="133"/>
      <c r="L20" s="133"/>
      <c r="M20" s="135"/>
    </row>
    <row r="21" spans="1:13" s="136" customFormat="1" ht="24.6" customHeight="1" x14ac:dyDescent="0.4">
      <c r="A21" s="175"/>
      <c r="B21" s="129"/>
      <c r="C21" s="129"/>
      <c r="D21" s="133"/>
      <c r="E21" s="134"/>
      <c r="F21" s="133"/>
      <c r="G21" s="133"/>
      <c r="H21" s="133"/>
      <c r="I21" s="133"/>
      <c r="J21" s="133"/>
      <c r="K21" s="133"/>
      <c r="L21" s="133"/>
      <c r="M21" s="135"/>
    </row>
    <row r="22" spans="1:13" s="132" customFormat="1" ht="24.6" customHeight="1" x14ac:dyDescent="0.4">
      <c r="A22" s="127"/>
      <c r="B22" s="128"/>
      <c r="C22" s="128"/>
      <c r="D22" s="131"/>
      <c r="E22" s="130"/>
      <c r="F22" s="131"/>
      <c r="G22" s="131"/>
      <c r="H22" s="131"/>
      <c r="I22" s="131"/>
      <c r="J22" s="131"/>
      <c r="K22" s="131"/>
      <c r="L22" s="131"/>
      <c r="M22" s="141"/>
    </row>
    <row r="23" spans="1:13" s="136" customFormat="1" ht="24.6" customHeight="1" x14ac:dyDescent="0.4">
      <c r="A23" s="175"/>
      <c r="B23" s="129"/>
      <c r="C23" s="129"/>
      <c r="D23" s="133"/>
      <c r="E23" s="134"/>
      <c r="F23" s="133"/>
      <c r="G23" s="133"/>
      <c r="H23" s="133"/>
      <c r="I23" s="133"/>
      <c r="J23" s="133"/>
      <c r="K23" s="133"/>
      <c r="L23" s="133"/>
      <c r="M23" s="135"/>
    </row>
    <row r="24" spans="1:13" s="136" customFormat="1" ht="24.6" customHeight="1" x14ac:dyDescent="0.4">
      <c r="A24" s="175"/>
      <c r="B24" s="129"/>
      <c r="C24" s="129"/>
      <c r="D24" s="133"/>
      <c r="E24" s="134"/>
      <c r="F24" s="133"/>
      <c r="G24" s="133"/>
      <c r="H24" s="133"/>
      <c r="I24" s="133"/>
      <c r="J24" s="133"/>
      <c r="K24" s="133"/>
      <c r="L24" s="133"/>
      <c r="M24" s="135"/>
    </row>
    <row r="25" spans="1:13" s="132" customFormat="1" ht="24.6" customHeight="1" x14ac:dyDescent="0.4">
      <c r="A25" s="127"/>
      <c r="B25" s="128"/>
      <c r="C25" s="128"/>
      <c r="D25" s="131"/>
      <c r="E25" s="130"/>
      <c r="F25" s="131"/>
      <c r="G25" s="131"/>
      <c r="H25" s="131"/>
      <c r="I25" s="131"/>
      <c r="J25" s="131"/>
      <c r="K25" s="131"/>
      <c r="L25" s="131"/>
      <c r="M25" s="141"/>
    </row>
    <row r="26" spans="1:13" s="136" customFormat="1" ht="24.6" customHeight="1" x14ac:dyDescent="0.4">
      <c r="A26" s="175"/>
      <c r="B26" s="129"/>
      <c r="C26" s="129"/>
      <c r="D26" s="133"/>
      <c r="E26" s="134"/>
      <c r="F26" s="133"/>
      <c r="G26" s="133"/>
      <c r="H26" s="133"/>
      <c r="I26" s="133"/>
      <c r="J26" s="133"/>
      <c r="K26" s="133"/>
      <c r="L26" s="133"/>
      <c r="M26" s="135"/>
    </row>
    <row r="27" spans="1:13" s="136" customFormat="1" ht="24.6" customHeight="1" x14ac:dyDescent="0.4">
      <c r="A27" s="175"/>
      <c r="B27" s="129"/>
      <c r="C27" s="129"/>
      <c r="D27" s="133"/>
      <c r="E27" s="134"/>
      <c r="F27" s="133"/>
      <c r="G27" s="133"/>
      <c r="H27" s="133"/>
      <c r="I27" s="133"/>
      <c r="J27" s="133"/>
      <c r="K27" s="133"/>
      <c r="L27" s="133"/>
      <c r="M27" s="135"/>
    </row>
    <row r="28" spans="1:13" s="132" customFormat="1" ht="24.6" customHeight="1" x14ac:dyDescent="0.4">
      <c r="A28" s="127"/>
      <c r="B28" s="128"/>
      <c r="C28" s="128"/>
      <c r="D28" s="131"/>
      <c r="E28" s="130"/>
      <c r="F28" s="131"/>
      <c r="G28" s="131"/>
      <c r="H28" s="131"/>
      <c r="I28" s="131"/>
      <c r="J28" s="131"/>
      <c r="K28" s="131"/>
      <c r="L28" s="131"/>
      <c r="M28" s="141"/>
    </row>
    <row r="29" spans="1:13" s="136" customFormat="1" ht="24.6" customHeight="1" x14ac:dyDescent="0.4">
      <c r="A29" s="175"/>
      <c r="B29" s="129"/>
      <c r="C29" s="129"/>
      <c r="D29" s="133"/>
      <c r="E29" s="134"/>
      <c r="F29" s="133"/>
      <c r="G29" s="133"/>
      <c r="H29" s="133"/>
      <c r="I29" s="133"/>
      <c r="J29" s="133"/>
      <c r="K29" s="133"/>
      <c r="L29" s="133"/>
      <c r="M29" s="135"/>
    </row>
    <row r="30" spans="1:13" s="169" customFormat="1" ht="24.6" customHeight="1" x14ac:dyDescent="0.4">
      <c r="A30" s="170" t="s">
        <v>55</v>
      </c>
      <c r="B30" s="170"/>
      <c r="C30" s="170"/>
      <c r="D30" s="171"/>
      <c r="E30" s="172"/>
      <c r="F30" s="171">
        <f>SUM(F5:F29)</f>
        <v>0</v>
      </c>
      <c r="G30" s="171"/>
      <c r="H30" s="171">
        <f>SUM(H5:H29)</f>
        <v>0</v>
      </c>
      <c r="I30" s="171"/>
      <c r="J30" s="171">
        <f>SUM(J5:J29)</f>
        <v>0</v>
      </c>
      <c r="K30" s="171"/>
      <c r="L30" s="171">
        <f>SUM(L5:L29)</f>
        <v>0</v>
      </c>
      <c r="M30" s="173"/>
    </row>
    <row r="31" spans="1:13" ht="24.6" customHeight="1" x14ac:dyDescent="0.4">
      <c r="A31" s="137"/>
      <c r="B31" s="138"/>
      <c r="C31" s="137"/>
      <c r="D31" s="137"/>
      <c r="E31" s="137"/>
      <c r="F31" s="137"/>
      <c r="G31" s="137"/>
      <c r="H31" s="137"/>
      <c r="I31" s="137"/>
      <c r="J31" s="137"/>
      <c r="K31" s="137"/>
      <c r="L31" s="137"/>
    </row>
    <row r="32" spans="1:13" ht="24.6" customHeight="1" x14ac:dyDescent="0.4"/>
  </sheetData>
  <mergeCells count="10">
    <mergeCell ref="F1:G1"/>
    <mergeCell ref="I3:J3"/>
    <mergeCell ref="K3:L3"/>
    <mergeCell ref="M3:M4"/>
    <mergeCell ref="A3:A4"/>
    <mergeCell ref="B3:B4"/>
    <mergeCell ref="C3:C4"/>
    <mergeCell ref="D3:D4"/>
    <mergeCell ref="E3:F3"/>
    <mergeCell ref="G3:H3"/>
  </mergeCells>
  <phoneticPr fontId="1" type="noConversion"/>
  <printOptions horizontalCentered="1" verticalCentered="1"/>
  <pageMargins left="0.25" right="0.25" top="0.75" bottom="0.75" header="0.3" footer="0.3"/>
  <pageSetup paperSize="9" scale="61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>
    <pageSetUpPr fitToPage="1"/>
  </sheetPr>
  <dimension ref="A1:M66"/>
  <sheetViews>
    <sheetView view="pageBreakPreview" topLeftCell="A49" zoomScale="85" zoomScaleNormal="55" zoomScaleSheetLayoutView="85" zoomScalePageLayoutView="55" workbookViewId="0">
      <selection activeCell="A8" sqref="A8"/>
    </sheetView>
  </sheetViews>
  <sheetFormatPr defaultColWidth="8.8984375" defaultRowHeight="17.399999999999999" x14ac:dyDescent="0.4"/>
  <cols>
    <col min="1" max="1" width="35.69921875" style="179" customWidth="1"/>
    <col min="2" max="2" width="26.69921875" style="180" customWidth="1"/>
    <col min="3" max="4" width="7.69921875" style="181" customWidth="1"/>
    <col min="5" max="12" width="16.69921875" style="181" customWidth="1"/>
    <col min="13" max="13" width="14.69921875" style="181" customWidth="1"/>
    <col min="14" max="16384" width="8.8984375" style="182"/>
  </cols>
  <sheetData>
    <row r="1" spans="1:13" ht="29.4" customHeight="1" x14ac:dyDescent="0.65">
      <c r="F1" s="253" t="s">
        <v>69</v>
      </c>
      <c r="G1" s="253"/>
    </row>
    <row r="2" spans="1:13" ht="24.9" customHeight="1" x14ac:dyDescent="0.4">
      <c r="A2" s="183" t="s">
        <v>93</v>
      </c>
    </row>
    <row r="3" spans="1:13" ht="24.9" customHeight="1" x14ac:dyDescent="0.4">
      <c r="A3" s="254" t="s">
        <v>44</v>
      </c>
      <c r="B3" s="254" t="s">
        <v>45</v>
      </c>
      <c r="C3" s="254" t="s">
        <v>46</v>
      </c>
      <c r="D3" s="254" t="s">
        <v>47</v>
      </c>
      <c r="E3" s="254" t="s">
        <v>48</v>
      </c>
      <c r="F3" s="254"/>
      <c r="G3" s="254" t="s">
        <v>49</v>
      </c>
      <c r="H3" s="254"/>
      <c r="I3" s="254" t="s">
        <v>50</v>
      </c>
      <c r="J3" s="254"/>
      <c r="K3" s="254" t="s">
        <v>51</v>
      </c>
      <c r="L3" s="254"/>
      <c r="M3" s="254" t="s">
        <v>52</v>
      </c>
    </row>
    <row r="4" spans="1:13" ht="24.9" customHeight="1" x14ac:dyDescent="0.4">
      <c r="A4" s="254"/>
      <c r="B4" s="254"/>
      <c r="C4" s="254"/>
      <c r="D4" s="254"/>
      <c r="E4" s="184" t="s">
        <v>53</v>
      </c>
      <c r="F4" s="184" t="s">
        <v>54</v>
      </c>
      <c r="G4" s="184" t="s">
        <v>53</v>
      </c>
      <c r="H4" s="184" t="s">
        <v>54</v>
      </c>
      <c r="I4" s="184" t="s">
        <v>53</v>
      </c>
      <c r="J4" s="184" t="s">
        <v>54</v>
      </c>
      <c r="K4" s="184" t="s">
        <v>53</v>
      </c>
      <c r="L4" s="184" t="s">
        <v>54</v>
      </c>
      <c r="M4" s="254"/>
    </row>
    <row r="5" spans="1:13" s="178" customFormat="1" ht="24.6" customHeight="1" x14ac:dyDescent="0.4">
      <c r="A5" s="185" t="s">
        <v>157</v>
      </c>
      <c r="B5" s="186"/>
      <c r="C5" s="186"/>
      <c r="D5" s="187"/>
      <c r="E5" s="188">
        <v>0</v>
      </c>
      <c r="F5" s="187"/>
      <c r="G5" s="187">
        <v>0</v>
      </c>
      <c r="H5" s="187"/>
      <c r="I5" s="187"/>
      <c r="J5" s="187"/>
      <c r="K5" s="187"/>
      <c r="L5" s="187"/>
      <c r="M5" s="189"/>
    </row>
    <row r="6" spans="1:13" s="178" customFormat="1" ht="24.6" customHeight="1" x14ac:dyDescent="0.4">
      <c r="A6" s="190" t="s">
        <v>158</v>
      </c>
      <c r="B6" s="186"/>
      <c r="C6" s="186"/>
      <c r="D6" s="187"/>
      <c r="E6" s="188">
        <v>0</v>
      </c>
      <c r="F6" s="187"/>
      <c r="G6" s="187">
        <v>0</v>
      </c>
      <c r="H6" s="187"/>
      <c r="I6" s="187"/>
      <c r="J6" s="187"/>
      <c r="K6" s="187"/>
      <c r="L6" s="187"/>
      <c r="M6" s="189"/>
    </row>
    <row r="7" spans="1:13" s="178" customFormat="1" ht="24.6" customHeight="1" x14ac:dyDescent="0.4">
      <c r="A7" s="191" t="s">
        <v>97</v>
      </c>
      <c r="B7" s="186" t="s">
        <v>98</v>
      </c>
      <c r="C7" s="186" t="s">
        <v>82</v>
      </c>
      <c r="D7" s="199"/>
      <c r="E7" s="188"/>
      <c r="F7" s="187"/>
      <c r="G7" s="187"/>
      <c r="H7" s="187"/>
      <c r="I7" s="187"/>
      <c r="J7" s="187"/>
      <c r="K7" s="187"/>
      <c r="L7" s="187"/>
      <c r="M7" s="192"/>
    </row>
    <row r="8" spans="1:13" s="178" customFormat="1" ht="24.6" customHeight="1" x14ac:dyDescent="0.4">
      <c r="A8" s="191" t="s">
        <v>97</v>
      </c>
      <c r="B8" s="186" t="s">
        <v>99</v>
      </c>
      <c r="C8" s="186" t="s">
        <v>82</v>
      </c>
      <c r="D8" s="199"/>
      <c r="E8" s="188"/>
      <c r="F8" s="187"/>
      <c r="G8" s="187"/>
      <c r="H8" s="187"/>
      <c r="I8" s="187"/>
      <c r="J8" s="187"/>
      <c r="K8" s="187"/>
      <c r="L8" s="187"/>
      <c r="M8" s="192"/>
    </row>
    <row r="9" spans="1:13" s="178" customFormat="1" ht="24.6" customHeight="1" x14ac:dyDescent="0.4">
      <c r="A9" s="191" t="s">
        <v>97</v>
      </c>
      <c r="B9" s="186" t="s">
        <v>100</v>
      </c>
      <c r="C9" s="186" t="s">
        <v>82</v>
      </c>
      <c r="D9" s="199"/>
      <c r="E9" s="188"/>
      <c r="F9" s="187"/>
      <c r="G9" s="187"/>
      <c r="H9" s="187"/>
      <c r="I9" s="187"/>
      <c r="J9" s="187"/>
      <c r="K9" s="187"/>
      <c r="L9" s="187"/>
      <c r="M9" s="192"/>
    </row>
    <row r="10" spans="1:13" s="178" customFormat="1" ht="24.6" customHeight="1" x14ac:dyDescent="0.4">
      <c r="A10" s="191" t="s">
        <v>97</v>
      </c>
      <c r="B10" s="186" t="s">
        <v>101</v>
      </c>
      <c r="C10" s="186" t="s">
        <v>82</v>
      </c>
      <c r="D10" s="199"/>
      <c r="E10" s="188"/>
      <c r="F10" s="187"/>
      <c r="G10" s="187"/>
      <c r="H10" s="187"/>
      <c r="I10" s="187"/>
      <c r="J10" s="187"/>
      <c r="K10" s="187"/>
      <c r="L10" s="187"/>
      <c r="M10" s="192"/>
    </row>
    <row r="11" spans="1:13" s="178" customFormat="1" ht="24.6" customHeight="1" x14ac:dyDescent="0.4">
      <c r="A11" s="191" t="s">
        <v>97</v>
      </c>
      <c r="B11" s="186" t="s">
        <v>102</v>
      </c>
      <c r="C11" s="186" t="s">
        <v>82</v>
      </c>
      <c r="D11" s="199"/>
      <c r="E11" s="188"/>
      <c r="F11" s="187"/>
      <c r="G11" s="187"/>
      <c r="H11" s="187"/>
      <c r="I11" s="187"/>
      <c r="J11" s="187"/>
      <c r="K11" s="187"/>
      <c r="L11" s="187"/>
      <c r="M11" s="192"/>
    </row>
    <row r="12" spans="1:13" s="178" customFormat="1" ht="24.6" customHeight="1" x14ac:dyDescent="0.4">
      <c r="A12" s="191" t="s">
        <v>103</v>
      </c>
      <c r="B12" s="186" t="s">
        <v>104</v>
      </c>
      <c r="C12" s="186" t="s">
        <v>82</v>
      </c>
      <c r="D12" s="199"/>
      <c r="E12" s="188"/>
      <c r="F12" s="187"/>
      <c r="G12" s="187"/>
      <c r="H12" s="187"/>
      <c r="I12" s="187"/>
      <c r="J12" s="187"/>
      <c r="K12" s="187"/>
      <c r="L12" s="187"/>
      <c r="M12" s="192"/>
    </row>
    <row r="13" spans="1:13" s="178" customFormat="1" ht="24.6" customHeight="1" x14ac:dyDescent="0.4">
      <c r="A13" s="191" t="s">
        <v>105</v>
      </c>
      <c r="B13" s="186" t="s">
        <v>106</v>
      </c>
      <c r="C13" s="186" t="s">
        <v>82</v>
      </c>
      <c r="D13" s="199"/>
      <c r="E13" s="188"/>
      <c r="F13" s="187"/>
      <c r="G13" s="187"/>
      <c r="H13" s="187"/>
      <c r="I13" s="187"/>
      <c r="J13" s="187"/>
      <c r="K13" s="187"/>
      <c r="L13" s="187"/>
      <c r="M13" s="192"/>
    </row>
    <row r="14" spans="1:13" s="178" customFormat="1" ht="24.6" customHeight="1" x14ac:dyDescent="0.4">
      <c r="A14" s="191" t="s">
        <v>107</v>
      </c>
      <c r="B14" s="186" t="s">
        <v>108</v>
      </c>
      <c r="C14" s="186" t="s">
        <v>84</v>
      </c>
      <c r="D14" s="187"/>
      <c r="E14" s="188"/>
      <c r="F14" s="187"/>
      <c r="G14" s="187"/>
      <c r="H14" s="187"/>
      <c r="I14" s="187"/>
      <c r="J14" s="187"/>
      <c r="K14" s="187"/>
      <c r="L14" s="187"/>
      <c r="M14" s="192"/>
    </row>
    <row r="15" spans="1:13" s="178" customFormat="1" ht="24.6" customHeight="1" x14ac:dyDescent="0.4">
      <c r="A15" s="191" t="s">
        <v>109</v>
      </c>
      <c r="B15" s="186" t="s">
        <v>110</v>
      </c>
      <c r="C15" s="186" t="s">
        <v>84</v>
      </c>
      <c r="D15" s="187"/>
      <c r="E15" s="188"/>
      <c r="F15" s="187"/>
      <c r="G15" s="187"/>
      <c r="H15" s="187"/>
      <c r="I15" s="187"/>
      <c r="J15" s="187"/>
      <c r="K15" s="187"/>
      <c r="L15" s="187"/>
      <c r="M15" s="192"/>
    </row>
    <row r="16" spans="1:13" s="178" customFormat="1" ht="24.6" customHeight="1" x14ac:dyDescent="0.4">
      <c r="A16" s="191" t="s">
        <v>110</v>
      </c>
      <c r="B16" s="186" t="s">
        <v>111</v>
      </c>
      <c r="C16" s="186" t="s">
        <v>84</v>
      </c>
      <c r="D16" s="187"/>
      <c r="E16" s="188"/>
      <c r="F16" s="187"/>
      <c r="G16" s="187"/>
      <c r="H16" s="187"/>
      <c r="I16" s="187"/>
      <c r="J16" s="187"/>
      <c r="K16" s="187"/>
      <c r="L16" s="187"/>
      <c r="M16" s="189"/>
    </row>
    <row r="17" spans="1:13" s="178" customFormat="1" ht="24.6" customHeight="1" x14ac:dyDescent="0.4">
      <c r="A17" s="191" t="s">
        <v>110</v>
      </c>
      <c r="B17" s="186" t="s">
        <v>112</v>
      </c>
      <c r="C17" s="186" t="s">
        <v>84</v>
      </c>
      <c r="D17" s="187"/>
      <c r="E17" s="188"/>
      <c r="F17" s="187"/>
      <c r="G17" s="187"/>
      <c r="H17" s="187"/>
      <c r="I17" s="187"/>
      <c r="J17" s="187"/>
      <c r="K17" s="187"/>
      <c r="L17" s="187"/>
      <c r="M17" s="189"/>
    </row>
    <row r="18" spans="1:13" s="178" customFormat="1" ht="24.6" customHeight="1" x14ac:dyDescent="0.4">
      <c r="A18" s="191" t="s">
        <v>110</v>
      </c>
      <c r="B18" s="186" t="s">
        <v>113</v>
      </c>
      <c r="C18" s="186" t="s">
        <v>84</v>
      </c>
      <c r="D18" s="187"/>
      <c r="E18" s="188"/>
      <c r="F18" s="187"/>
      <c r="G18" s="187"/>
      <c r="H18" s="187"/>
      <c r="I18" s="187"/>
      <c r="J18" s="187"/>
      <c r="K18" s="187"/>
      <c r="L18" s="187"/>
      <c r="M18" s="189"/>
    </row>
    <row r="19" spans="1:13" s="178" customFormat="1" ht="24.6" customHeight="1" x14ac:dyDescent="0.4">
      <c r="A19" s="191" t="s">
        <v>110</v>
      </c>
      <c r="B19" s="186" t="s">
        <v>114</v>
      </c>
      <c r="C19" s="186" t="s">
        <v>84</v>
      </c>
      <c r="D19" s="187"/>
      <c r="E19" s="188"/>
      <c r="F19" s="187"/>
      <c r="G19" s="187"/>
      <c r="H19" s="187"/>
      <c r="I19" s="187"/>
      <c r="J19" s="187"/>
      <c r="K19" s="187"/>
      <c r="L19" s="187"/>
      <c r="M19" s="189"/>
    </row>
    <row r="20" spans="1:13" s="178" customFormat="1" ht="24.6" customHeight="1" x14ac:dyDescent="0.4">
      <c r="A20" s="191" t="s">
        <v>110</v>
      </c>
      <c r="B20" s="186" t="s">
        <v>115</v>
      </c>
      <c r="C20" s="186" t="s">
        <v>84</v>
      </c>
      <c r="D20" s="187"/>
      <c r="E20" s="188"/>
      <c r="F20" s="187"/>
      <c r="G20" s="187"/>
      <c r="H20" s="187"/>
      <c r="I20" s="187"/>
      <c r="J20" s="187"/>
      <c r="K20" s="187"/>
      <c r="L20" s="187"/>
      <c r="M20" s="189"/>
    </row>
    <row r="21" spans="1:13" s="178" customFormat="1" ht="24.6" customHeight="1" x14ac:dyDescent="0.4">
      <c r="A21" s="191" t="s">
        <v>116</v>
      </c>
      <c r="B21" s="186" t="s">
        <v>117</v>
      </c>
      <c r="C21" s="186" t="s">
        <v>84</v>
      </c>
      <c r="D21" s="187"/>
      <c r="E21" s="188"/>
      <c r="F21" s="187"/>
      <c r="G21" s="187"/>
      <c r="H21" s="187"/>
      <c r="I21" s="187"/>
      <c r="J21" s="187"/>
      <c r="K21" s="187"/>
      <c r="L21" s="187"/>
      <c r="M21" s="189"/>
    </row>
    <row r="22" spans="1:13" s="178" customFormat="1" ht="24.6" customHeight="1" x14ac:dyDescent="0.4">
      <c r="A22" s="191" t="s">
        <v>116</v>
      </c>
      <c r="B22" s="186" t="s">
        <v>118</v>
      </c>
      <c r="C22" s="186" t="s">
        <v>84</v>
      </c>
      <c r="D22" s="187"/>
      <c r="E22" s="188"/>
      <c r="F22" s="187"/>
      <c r="G22" s="187"/>
      <c r="H22" s="187"/>
      <c r="I22" s="187"/>
      <c r="J22" s="187"/>
      <c r="K22" s="187"/>
      <c r="L22" s="187"/>
      <c r="M22" s="189"/>
    </row>
    <row r="23" spans="1:13" s="178" customFormat="1" ht="24.6" customHeight="1" x14ac:dyDescent="0.4">
      <c r="A23" s="191" t="s">
        <v>116</v>
      </c>
      <c r="B23" s="186" t="s">
        <v>119</v>
      </c>
      <c r="C23" s="186" t="s">
        <v>84</v>
      </c>
      <c r="D23" s="187"/>
      <c r="E23" s="188"/>
      <c r="F23" s="187"/>
      <c r="G23" s="187"/>
      <c r="H23" s="187"/>
      <c r="I23" s="187"/>
      <c r="J23" s="187"/>
      <c r="K23" s="187"/>
      <c r="L23" s="187"/>
      <c r="M23" s="189"/>
    </row>
    <row r="24" spans="1:13" s="178" customFormat="1" ht="24.6" customHeight="1" x14ac:dyDescent="0.4">
      <c r="A24" s="191" t="s">
        <v>116</v>
      </c>
      <c r="B24" s="186" t="s">
        <v>120</v>
      </c>
      <c r="C24" s="186" t="s">
        <v>84</v>
      </c>
      <c r="D24" s="187"/>
      <c r="E24" s="188"/>
      <c r="F24" s="187"/>
      <c r="G24" s="187"/>
      <c r="H24" s="187"/>
      <c r="I24" s="187"/>
      <c r="J24" s="187"/>
      <c r="K24" s="187"/>
      <c r="L24" s="187"/>
      <c r="M24" s="189"/>
    </row>
    <row r="25" spans="1:13" s="178" customFormat="1" ht="24.6" customHeight="1" x14ac:dyDescent="0.4">
      <c r="A25" s="191" t="s">
        <v>116</v>
      </c>
      <c r="B25" s="186" t="s">
        <v>121</v>
      </c>
      <c r="C25" s="186" t="s">
        <v>84</v>
      </c>
      <c r="D25" s="187"/>
      <c r="E25" s="188"/>
      <c r="F25" s="187"/>
      <c r="G25" s="187"/>
      <c r="H25" s="187"/>
      <c r="I25" s="187"/>
      <c r="J25" s="187"/>
      <c r="K25" s="187"/>
      <c r="L25" s="187"/>
      <c r="M25" s="189"/>
    </row>
    <row r="26" spans="1:13" s="178" customFormat="1" ht="24.6" customHeight="1" x14ac:dyDescent="0.4">
      <c r="A26" s="191" t="s">
        <v>116</v>
      </c>
      <c r="B26" s="186" t="s">
        <v>122</v>
      </c>
      <c r="C26" s="186" t="s">
        <v>84</v>
      </c>
      <c r="D26" s="187"/>
      <c r="E26" s="188"/>
      <c r="F26" s="187"/>
      <c r="G26" s="187"/>
      <c r="H26" s="187"/>
      <c r="I26" s="187"/>
      <c r="J26" s="187"/>
      <c r="K26" s="187"/>
      <c r="L26" s="187"/>
      <c r="M26" s="189"/>
    </row>
    <row r="27" spans="1:13" s="178" customFormat="1" ht="24.6" customHeight="1" x14ac:dyDescent="0.4">
      <c r="A27" s="191" t="s">
        <v>116</v>
      </c>
      <c r="B27" s="186" t="s">
        <v>123</v>
      </c>
      <c r="C27" s="186" t="s">
        <v>84</v>
      </c>
      <c r="D27" s="187"/>
      <c r="E27" s="188"/>
      <c r="F27" s="187"/>
      <c r="G27" s="187"/>
      <c r="H27" s="187"/>
      <c r="I27" s="187"/>
      <c r="J27" s="187"/>
      <c r="K27" s="187"/>
      <c r="L27" s="187"/>
      <c r="M27" s="189"/>
    </row>
    <row r="28" spans="1:13" s="178" customFormat="1" ht="24.6" customHeight="1" x14ac:dyDescent="0.4">
      <c r="A28" s="191" t="s">
        <v>116</v>
      </c>
      <c r="B28" s="186" t="s">
        <v>124</v>
      </c>
      <c r="C28" s="186" t="s">
        <v>84</v>
      </c>
      <c r="D28" s="187"/>
      <c r="E28" s="188"/>
      <c r="F28" s="187"/>
      <c r="G28" s="187"/>
      <c r="H28" s="187"/>
      <c r="I28" s="187"/>
      <c r="J28" s="187"/>
      <c r="K28" s="187"/>
      <c r="L28" s="187"/>
      <c r="M28" s="189"/>
    </row>
    <row r="29" spans="1:13" s="178" customFormat="1" ht="24.6" customHeight="1" x14ac:dyDescent="0.4">
      <c r="A29" s="191" t="s">
        <v>116</v>
      </c>
      <c r="B29" s="186" t="s">
        <v>125</v>
      </c>
      <c r="C29" s="186" t="s">
        <v>84</v>
      </c>
      <c r="D29" s="187"/>
      <c r="E29" s="188"/>
      <c r="F29" s="187"/>
      <c r="G29" s="187"/>
      <c r="H29" s="187"/>
      <c r="I29" s="187"/>
      <c r="J29" s="187"/>
      <c r="K29" s="187"/>
      <c r="L29" s="187"/>
      <c r="M29" s="189"/>
    </row>
    <row r="30" spans="1:13" s="178" customFormat="1" ht="24.6" customHeight="1" x14ac:dyDescent="0.4">
      <c r="A30" s="191" t="s">
        <v>116</v>
      </c>
      <c r="B30" s="186" t="s">
        <v>126</v>
      </c>
      <c r="C30" s="186" t="s">
        <v>84</v>
      </c>
      <c r="D30" s="187"/>
      <c r="E30" s="188"/>
      <c r="F30" s="187"/>
      <c r="G30" s="187"/>
      <c r="H30" s="187"/>
      <c r="I30" s="187"/>
      <c r="J30" s="187"/>
      <c r="K30" s="187"/>
      <c r="L30" s="187"/>
      <c r="M30" s="189"/>
    </row>
    <row r="31" spans="1:13" s="178" customFormat="1" ht="24.6" customHeight="1" x14ac:dyDescent="0.4">
      <c r="A31" s="191" t="s">
        <v>116</v>
      </c>
      <c r="B31" s="186" t="s">
        <v>127</v>
      </c>
      <c r="C31" s="186" t="s">
        <v>84</v>
      </c>
      <c r="D31" s="187"/>
      <c r="E31" s="188"/>
      <c r="F31" s="187"/>
      <c r="G31" s="187"/>
      <c r="H31" s="187"/>
      <c r="I31" s="187"/>
      <c r="J31" s="187"/>
      <c r="K31" s="187"/>
      <c r="L31" s="187"/>
      <c r="M31" s="189"/>
    </row>
    <row r="32" spans="1:13" s="178" customFormat="1" ht="24.6" customHeight="1" x14ac:dyDescent="0.4">
      <c r="A32" s="191" t="s">
        <v>116</v>
      </c>
      <c r="B32" s="186" t="s">
        <v>128</v>
      </c>
      <c r="C32" s="186" t="s">
        <v>84</v>
      </c>
      <c r="D32" s="187"/>
      <c r="E32" s="188"/>
      <c r="F32" s="187"/>
      <c r="G32" s="187"/>
      <c r="H32" s="187"/>
      <c r="I32" s="187"/>
      <c r="J32" s="187"/>
      <c r="K32" s="187"/>
      <c r="L32" s="187"/>
      <c r="M32" s="189"/>
    </row>
    <row r="33" spans="1:13" s="178" customFormat="1" ht="24.6" customHeight="1" x14ac:dyDescent="0.4">
      <c r="A33" s="191" t="s">
        <v>116</v>
      </c>
      <c r="B33" s="186" t="s">
        <v>129</v>
      </c>
      <c r="C33" s="186" t="s">
        <v>84</v>
      </c>
      <c r="D33" s="187"/>
      <c r="E33" s="188"/>
      <c r="F33" s="187"/>
      <c r="G33" s="187"/>
      <c r="H33" s="187"/>
      <c r="I33" s="187"/>
      <c r="J33" s="187"/>
      <c r="K33" s="187"/>
      <c r="L33" s="187"/>
      <c r="M33" s="189"/>
    </row>
    <row r="34" spans="1:13" s="178" customFormat="1" ht="24.6" customHeight="1" x14ac:dyDescent="0.4">
      <c r="A34" s="191" t="s">
        <v>116</v>
      </c>
      <c r="B34" s="186" t="s">
        <v>130</v>
      </c>
      <c r="C34" s="186" t="s">
        <v>84</v>
      </c>
      <c r="D34" s="187"/>
      <c r="E34" s="188"/>
      <c r="F34" s="187"/>
      <c r="G34" s="187"/>
      <c r="H34" s="187"/>
      <c r="I34" s="187"/>
      <c r="J34" s="187"/>
      <c r="K34" s="187"/>
      <c r="L34" s="187"/>
      <c r="M34" s="189"/>
    </row>
    <row r="35" spans="1:13" s="178" customFormat="1" ht="24.6" customHeight="1" x14ac:dyDescent="0.4">
      <c r="A35" s="191" t="s">
        <v>116</v>
      </c>
      <c r="B35" s="186" t="s">
        <v>131</v>
      </c>
      <c r="C35" s="186" t="s">
        <v>84</v>
      </c>
      <c r="D35" s="187"/>
      <c r="E35" s="188"/>
      <c r="F35" s="187"/>
      <c r="G35" s="187"/>
      <c r="H35" s="187"/>
      <c r="I35" s="187"/>
      <c r="J35" s="187"/>
      <c r="K35" s="187"/>
      <c r="L35" s="187"/>
      <c r="M35" s="189"/>
    </row>
    <row r="36" spans="1:13" s="178" customFormat="1" ht="24.6" customHeight="1" x14ac:dyDescent="0.4">
      <c r="A36" s="191" t="s">
        <v>116</v>
      </c>
      <c r="B36" s="186" t="s">
        <v>132</v>
      </c>
      <c r="C36" s="186" t="s">
        <v>84</v>
      </c>
      <c r="D36" s="188"/>
      <c r="E36" s="188"/>
      <c r="F36" s="187"/>
      <c r="G36" s="187"/>
      <c r="H36" s="187"/>
      <c r="I36" s="187"/>
      <c r="J36" s="187"/>
      <c r="K36" s="187"/>
      <c r="L36" s="187"/>
      <c r="M36" s="189"/>
    </row>
    <row r="37" spans="1:13" s="178" customFormat="1" ht="24.6" customHeight="1" x14ac:dyDescent="0.4">
      <c r="A37" s="191" t="s">
        <v>116</v>
      </c>
      <c r="B37" s="186" t="s">
        <v>133</v>
      </c>
      <c r="C37" s="186" t="s">
        <v>84</v>
      </c>
      <c r="D37" s="188"/>
      <c r="E37" s="188"/>
      <c r="F37" s="187"/>
      <c r="G37" s="187"/>
      <c r="H37" s="187"/>
      <c r="I37" s="187"/>
      <c r="J37" s="187"/>
      <c r="K37" s="187"/>
      <c r="L37" s="187"/>
      <c r="M37" s="189"/>
    </row>
    <row r="38" spans="1:13" s="178" customFormat="1" ht="24.6" customHeight="1" x14ac:dyDescent="0.4">
      <c r="A38" s="191" t="s">
        <v>134</v>
      </c>
      <c r="B38" s="186" t="s">
        <v>111</v>
      </c>
      <c r="C38" s="186" t="s">
        <v>84</v>
      </c>
      <c r="D38" s="188"/>
      <c r="E38" s="188"/>
      <c r="F38" s="187"/>
      <c r="G38" s="187"/>
      <c r="H38" s="187"/>
      <c r="I38" s="187"/>
      <c r="J38" s="187"/>
      <c r="K38" s="187"/>
      <c r="L38" s="187"/>
      <c r="M38" s="192"/>
    </row>
    <row r="39" spans="1:13" s="178" customFormat="1" ht="24.6" customHeight="1" x14ac:dyDescent="0.4">
      <c r="A39" s="191" t="s">
        <v>134</v>
      </c>
      <c r="B39" s="186" t="s">
        <v>112</v>
      </c>
      <c r="C39" s="186" t="s">
        <v>84</v>
      </c>
      <c r="D39" s="188"/>
      <c r="E39" s="188"/>
      <c r="F39" s="187"/>
      <c r="G39" s="187"/>
      <c r="H39" s="187"/>
      <c r="I39" s="187"/>
      <c r="J39" s="187"/>
      <c r="K39" s="187"/>
      <c r="L39" s="187"/>
      <c r="M39" s="192"/>
    </row>
    <row r="40" spans="1:13" s="178" customFormat="1" ht="24.6" customHeight="1" x14ac:dyDescent="0.4">
      <c r="A40" s="191" t="s">
        <v>134</v>
      </c>
      <c r="B40" s="186" t="s">
        <v>113</v>
      </c>
      <c r="C40" s="186" t="s">
        <v>84</v>
      </c>
      <c r="D40" s="188"/>
      <c r="E40" s="188"/>
      <c r="F40" s="187"/>
      <c r="G40" s="187"/>
      <c r="H40" s="187"/>
      <c r="I40" s="187"/>
      <c r="J40" s="187"/>
      <c r="K40" s="187"/>
      <c r="L40" s="187"/>
      <c r="M40" s="192"/>
    </row>
    <row r="41" spans="1:13" s="178" customFormat="1" ht="24.6" customHeight="1" x14ac:dyDescent="0.4">
      <c r="A41" s="191" t="s">
        <v>134</v>
      </c>
      <c r="B41" s="186" t="s">
        <v>135</v>
      </c>
      <c r="C41" s="186" t="s">
        <v>84</v>
      </c>
      <c r="D41" s="188"/>
      <c r="E41" s="188"/>
      <c r="F41" s="187"/>
      <c r="G41" s="187"/>
      <c r="H41" s="187"/>
      <c r="I41" s="187"/>
      <c r="J41" s="187"/>
      <c r="K41" s="187"/>
      <c r="L41" s="187"/>
      <c r="M41" s="189"/>
    </row>
    <row r="42" spans="1:13" s="178" customFormat="1" ht="24.6" customHeight="1" x14ac:dyDescent="0.4">
      <c r="A42" s="191" t="s">
        <v>134</v>
      </c>
      <c r="B42" s="186" t="s">
        <v>114</v>
      </c>
      <c r="C42" s="186" t="s">
        <v>84</v>
      </c>
      <c r="D42" s="188"/>
      <c r="E42" s="188"/>
      <c r="F42" s="187"/>
      <c r="G42" s="187"/>
      <c r="H42" s="187"/>
      <c r="I42" s="187"/>
      <c r="J42" s="187"/>
      <c r="K42" s="187"/>
      <c r="L42" s="187"/>
      <c r="M42" s="189"/>
    </row>
    <row r="43" spans="1:13" s="178" customFormat="1" ht="24.6" customHeight="1" x14ac:dyDescent="0.4">
      <c r="A43" s="191" t="s">
        <v>134</v>
      </c>
      <c r="B43" s="186" t="s">
        <v>115</v>
      </c>
      <c r="C43" s="186" t="s">
        <v>84</v>
      </c>
      <c r="D43" s="188"/>
      <c r="E43" s="188"/>
      <c r="F43" s="187"/>
      <c r="G43" s="187"/>
      <c r="H43" s="187"/>
      <c r="I43" s="187"/>
      <c r="J43" s="187"/>
      <c r="K43" s="187"/>
      <c r="L43" s="187"/>
      <c r="M43" s="189"/>
    </row>
    <row r="44" spans="1:13" s="178" customFormat="1" ht="24.6" customHeight="1" x14ac:dyDescent="0.4">
      <c r="A44" s="191" t="s">
        <v>136</v>
      </c>
      <c r="B44" s="186" t="s">
        <v>137</v>
      </c>
      <c r="C44" s="186" t="s">
        <v>84</v>
      </c>
      <c r="D44" s="188"/>
      <c r="E44" s="188"/>
      <c r="F44" s="187"/>
      <c r="G44" s="187"/>
      <c r="H44" s="187"/>
      <c r="I44" s="187"/>
      <c r="J44" s="187"/>
      <c r="K44" s="187"/>
      <c r="L44" s="187"/>
      <c r="M44" s="189"/>
    </row>
    <row r="45" spans="1:13" s="178" customFormat="1" ht="24.6" customHeight="1" x14ac:dyDescent="0.4">
      <c r="A45" s="191" t="s">
        <v>136</v>
      </c>
      <c r="B45" s="186" t="s">
        <v>138</v>
      </c>
      <c r="C45" s="186" t="s">
        <v>84</v>
      </c>
      <c r="D45" s="188"/>
      <c r="E45" s="188"/>
      <c r="F45" s="187"/>
      <c r="G45" s="187"/>
      <c r="H45" s="187"/>
      <c r="I45" s="187"/>
      <c r="J45" s="187"/>
      <c r="K45" s="187"/>
      <c r="L45" s="187"/>
      <c r="M45" s="189"/>
    </row>
    <row r="46" spans="1:13" s="178" customFormat="1" ht="24.6" customHeight="1" x14ac:dyDescent="0.4">
      <c r="A46" s="191" t="s">
        <v>136</v>
      </c>
      <c r="B46" s="186" t="s">
        <v>139</v>
      </c>
      <c r="C46" s="186" t="s">
        <v>84</v>
      </c>
      <c r="D46" s="188"/>
      <c r="E46" s="188"/>
      <c r="F46" s="187"/>
      <c r="G46" s="187"/>
      <c r="H46" s="187"/>
      <c r="I46" s="187"/>
      <c r="J46" s="187"/>
      <c r="K46" s="187"/>
      <c r="L46" s="187"/>
      <c r="M46" s="189"/>
    </row>
    <row r="47" spans="1:13" s="203" customFormat="1" ht="23.1" customHeight="1" x14ac:dyDescent="0.4">
      <c r="A47" s="200" t="s">
        <v>136</v>
      </c>
      <c r="B47" s="201" t="s">
        <v>140</v>
      </c>
      <c r="C47" s="201" t="s">
        <v>84</v>
      </c>
      <c r="D47" s="202"/>
      <c r="E47" s="200"/>
      <c r="F47" s="200"/>
      <c r="G47" s="200"/>
      <c r="H47" s="200"/>
      <c r="I47" s="200"/>
      <c r="J47" s="187"/>
      <c r="K47" s="187"/>
      <c r="L47" s="187"/>
      <c r="M47" s="192"/>
    </row>
    <row r="48" spans="1:13" s="178" customFormat="1" ht="24.6" customHeight="1" x14ac:dyDescent="0.4">
      <c r="A48" s="191" t="s">
        <v>136</v>
      </c>
      <c r="B48" s="186" t="s">
        <v>141</v>
      </c>
      <c r="C48" s="186" t="s">
        <v>84</v>
      </c>
      <c r="D48" s="188"/>
      <c r="E48" s="188"/>
      <c r="F48" s="187"/>
      <c r="G48" s="187"/>
      <c r="H48" s="187"/>
      <c r="I48" s="187"/>
      <c r="J48" s="187"/>
      <c r="K48" s="187"/>
      <c r="L48" s="187"/>
      <c r="M48" s="189"/>
    </row>
    <row r="49" spans="1:13" s="178" customFormat="1" ht="24.6" customHeight="1" x14ac:dyDescent="0.4">
      <c r="A49" s="191" t="s">
        <v>136</v>
      </c>
      <c r="B49" s="186" t="s">
        <v>142</v>
      </c>
      <c r="C49" s="186" t="s">
        <v>84</v>
      </c>
      <c r="D49" s="188"/>
      <c r="E49" s="188"/>
      <c r="F49" s="187"/>
      <c r="G49" s="187"/>
      <c r="H49" s="187"/>
      <c r="I49" s="187"/>
      <c r="J49" s="187"/>
      <c r="K49" s="187"/>
      <c r="L49" s="187"/>
      <c r="M49" s="189"/>
    </row>
    <row r="50" spans="1:13" s="178" customFormat="1" ht="24.6" customHeight="1" x14ac:dyDescent="0.4">
      <c r="A50" s="191" t="s">
        <v>143</v>
      </c>
      <c r="B50" s="186" t="s">
        <v>144</v>
      </c>
      <c r="C50" s="186" t="s">
        <v>84</v>
      </c>
      <c r="D50" s="188"/>
      <c r="E50" s="188"/>
      <c r="F50" s="187"/>
      <c r="G50" s="187"/>
      <c r="H50" s="187"/>
      <c r="I50" s="187"/>
      <c r="J50" s="187"/>
      <c r="K50" s="187"/>
      <c r="L50" s="187"/>
      <c r="M50" s="189"/>
    </row>
    <row r="51" spans="1:13" s="178" customFormat="1" ht="24.6" customHeight="1" x14ac:dyDescent="0.4">
      <c r="A51" s="191" t="s">
        <v>143</v>
      </c>
      <c r="B51" s="186" t="s">
        <v>145</v>
      </c>
      <c r="C51" s="186" t="s">
        <v>84</v>
      </c>
      <c r="D51" s="188"/>
      <c r="E51" s="188"/>
      <c r="F51" s="187"/>
      <c r="G51" s="187"/>
      <c r="H51" s="187"/>
      <c r="I51" s="187"/>
      <c r="J51" s="187"/>
      <c r="K51" s="187"/>
      <c r="L51" s="187"/>
      <c r="M51" s="189"/>
    </row>
    <row r="52" spans="1:13" s="178" customFormat="1" ht="24.6" customHeight="1" x14ac:dyDescent="0.4">
      <c r="A52" s="191" t="s">
        <v>143</v>
      </c>
      <c r="B52" s="186" t="s">
        <v>146</v>
      </c>
      <c r="C52" s="186" t="s">
        <v>84</v>
      </c>
      <c r="D52" s="188"/>
      <c r="E52" s="188"/>
      <c r="F52" s="187"/>
      <c r="G52" s="187"/>
      <c r="H52" s="187"/>
      <c r="I52" s="187"/>
      <c r="J52" s="187"/>
      <c r="K52" s="187"/>
      <c r="L52" s="187"/>
      <c r="M52" s="189"/>
    </row>
    <row r="53" spans="1:13" s="178" customFormat="1" ht="24.6" customHeight="1" x14ac:dyDescent="0.4">
      <c r="A53" s="191" t="s">
        <v>143</v>
      </c>
      <c r="B53" s="186" t="s">
        <v>147</v>
      </c>
      <c r="C53" s="186" t="s">
        <v>84</v>
      </c>
      <c r="D53" s="188"/>
      <c r="E53" s="188"/>
      <c r="F53" s="187"/>
      <c r="G53" s="187"/>
      <c r="H53" s="187"/>
      <c r="I53" s="187"/>
      <c r="J53" s="187"/>
      <c r="K53" s="187"/>
      <c r="L53" s="187"/>
      <c r="M53" s="189"/>
    </row>
    <row r="54" spans="1:13" s="178" customFormat="1" ht="24.6" customHeight="1" x14ac:dyDescent="0.4">
      <c r="A54" s="191" t="s">
        <v>143</v>
      </c>
      <c r="B54" s="186" t="s">
        <v>148</v>
      </c>
      <c r="C54" s="186" t="s">
        <v>84</v>
      </c>
      <c r="D54" s="188"/>
      <c r="E54" s="188"/>
      <c r="F54" s="187"/>
      <c r="G54" s="187"/>
      <c r="H54" s="187"/>
      <c r="I54" s="187"/>
      <c r="J54" s="187"/>
      <c r="K54" s="187"/>
      <c r="L54" s="187"/>
      <c r="M54" s="189"/>
    </row>
    <row r="55" spans="1:13" s="178" customFormat="1" ht="24.6" customHeight="1" x14ac:dyDescent="0.4">
      <c r="A55" s="191" t="s">
        <v>143</v>
      </c>
      <c r="B55" s="186" t="s">
        <v>149</v>
      </c>
      <c r="C55" s="186" t="s">
        <v>84</v>
      </c>
      <c r="D55" s="188"/>
      <c r="E55" s="188"/>
      <c r="F55" s="187"/>
      <c r="G55" s="187"/>
      <c r="H55" s="187"/>
      <c r="I55" s="187"/>
      <c r="J55" s="187"/>
      <c r="K55" s="187"/>
      <c r="L55" s="187"/>
      <c r="M55" s="189"/>
    </row>
    <row r="56" spans="1:13" s="178" customFormat="1" ht="24.6" customHeight="1" x14ac:dyDescent="0.4">
      <c r="A56" s="191" t="s">
        <v>143</v>
      </c>
      <c r="B56" s="186" t="s">
        <v>150</v>
      </c>
      <c r="C56" s="186" t="s">
        <v>84</v>
      </c>
      <c r="D56" s="187"/>
      <c r="E56" s="188"/>
      <c r="F56" s="187"/>
      <c r="G56" s="187"/>
      <c r="H56" s="187"/>
      <c r="I56" s="187"/>
      <c r="J56" s="187"/>
      <c r="K56" s="187"/>
      <c r="L56" s="187"/>
      <c r="M56" s="189"/>
    </row>
    <row r="57" spans="1:13" s="178" customFormat="1" ht="24.6" customHeight="1" x14ac:dyDescent="0.4">
      <c r="A57" s="191" t="s">
        <v>143</v>
      </c>
      <c r="B57" s="186" t="s">
        <v>151</v>
      </c>
      <c r="C57" s="186" t="s">
        <v>84</v>
      </c>
      <c r="D57" s="187"/>
      <c r="E57" s="188"/>
      <c r="F57" s="187"/>
      <c r="G57" s="187"/>
      <c r="H57" s="187"/>
      <c r="I57" s="187"/>
      <c r="J57" s="187"/>
      <c r="K57" s="187"/>
      <c r="L57" s="187"/>
      <c r="M57" s="189"/>
    </row>
    <row r="58" spans="1:13" s="178" customFormat="1" ht="24.6" customHeight="1" x14ac:dyDescent="0.4">
      <c r="A58" s="191" t="s">
        <v>94</v>
      </c>
      <c r="B58" s="186" t="s">
        <v>87</v>
      </c>
      <c r="C58" s="186" t="s">
        <v>83</v>
      </c>
      <c r="D58" s="187"/>
      <c r="E58" s="188"/>
      <c r="F58" s="187"/>
      <c r="G58" s="187"/>
      <c r="H58" s="187"/>
      <c r="I58" s="187"/>
      <c r="J58" s="187"/>
      <c r="K58" s="187"/>
      <c r="L58" s="187"/>
      <c r="M58" s="189"/>
    </row>
    <row r="59" spans="1:13" s="178" customFormat="1" ht="24.6" customHeight="1" x14ac:dyDescent="0.4">
      <c r="A59" s="191" t="s">
        <v>95</v>
      </c>
      <c r="B59" s="186" t="s">
        <v>87</v>
      </c>
      <c r="C59" s="186" t="s">
        <v>84</v>
      </c>
      <c r="D59" s="187"/>
      <c r="E59" s="188"/>
      <c r="F59" s="187"/>
      <c r="G59" s="187"/>
      <c r="H59" s="187"/>
      <c r="I59" s="187"/>
      <c r="J59" s="187"/>
      <c r="K59" s="187"/>
      <c r="L59" s="187"/>
      <c r="M59" s="189"/>
    </row>
    <row r="60" spans="1:13" s="178" customFormat="1" ht="24.6" customHeight="1" x14ac:dyDescent="0.4">
      <c r="A60" s="191" t="s">
        <v>96</v>
      </c>
      <c r="B60" s="186" t="s">
        <v>87</v>
      </c>
      <c r="C60" s="186" t="s">
        <v>84</v>
      </c>
      <c r="D60" s="187"/>
      <c r="E60" s="188"/>
      <c r="F60" s="187"/>
      <c r="G60" s="187"/>
      <c r="H60" s="187"/>
      <c r="I60" s="187"/>
      <c r="J60" s="187"/>
      <c r="K60" s="187"/>
      <c r="L60" s="187"/>
      <c r="M60" s="189"/>
    </row>
    <row r="61" spans="1:13" s="178" customFormat="1" ht="24.6" customHeight="1" x14ac:dyDescent="0.4">
      <c r="A61" s="191" t="s">
        <v>152</v>
      </c>
      <c r="B61" s="186"/>
      <c r="C61" s="186" t="s">
        <v>84</v>
      </c>
      <c r="D61" s="187"/>
      <c r="E61" s="188"/>
      <c r="F61" s="187"/>
      <c r="G61" s="187"/>
      <c r="H61" s="187"/>
      <c r="I61" s="187"/>
      <c r="J61" s="187"/>
      <c r="K61" s="187"/>
      <c r="L61" s="187"/>
      <c r="M61" s="189"/>
    </row>
    <row r="62" spans="1:13" s="178" customFormat="1" ht="24.6" customHeight="1" x14ac:dyDescent="0.4">
      <c r="A62" s="191" t="s">
        <v>153</v>
      </c>
      <c r="B62" s="186"/>
      <c r="C62" s="186" t="s">
        <v>84</v>
      </c>
      <c r="D62" s="187"/>
      <c r="E62" s="188"/>
      <c r="F62" s="187"/>
      <c r="G62" s="187"/>
      <c r="H62" s="187"/>
      <c r="I62" s="187"/>
      <c r="J62" s="187"/>
      <c r="K62" s="187"/>
      <c r="L62" s="187"/>
      <c r="M62" s="189"/>
    </row>
    <row r="63" spans="1:13" s="178" customFormat="1" ht="24.6" customHeight="1" x14ac:dyDescent="0.4">
      <c r="A63" s="191" t="s">
        <v>154</v>
      </c>
      <c r="B63" s="186"/>
      <c r="C63" s="186" t="s">
        <v>84</v>
      </c>
      <c r="D63" s="187"/>
      <c r="E63" s="188"/>
      <c r="F63" s="187"/>
      <c r="G63" s="187"/>
      <c r="H63" s="187"/>
      <c r="I63" s="187"/>
      <c r="J63" s="187"/>
      <c r="K63" s="187"/>
      <c r="L63" s="187"/>
      <c r="M63" s="189"/>
    </row>
    <row r="64" spans="1:13" s="178" customFormat="1" ht="24.6" customHeight="1" x14ac:dyDescent="0.4">
      <c r="A64" s="191" t="s">
        <v>88</v>
      </c>
      <c r="B64" s="186" t="s">
        <v>155</v>
      </c>
      <c r="C64" s="186" t="s">
        <v>85</v>
      </c>
      <c r="D64" s="187"/>
      <c r="E64" s="188"/>
      <c r="F64" s="187"/>
      <c r="G64" s="187"/>
      <c r="H64" s="187"/>
      <c r="I64" s="187"/>
      <c r="J64" s="187"/>
      <c r="K64" s="187"/>
      <c r="L64" s="187"/>
      <c r="M64" s="189"/>
    </row>
    <row r="65" spans="1:13" s="178" customFormat="1" ht="24.6" customHeight="1" x14ac:dyDescent="0.4">
      <c r="A65" s="191" t="s">
        <v>86</v>
      </c>
      <c r="B65" s="186"/>
      <c r="C65" s="186" t="s">
        <v>85</v>
      </c>
      <c r="D65" s="187"/>
      <c r="E65" s="188"/>
      <c r="F65" s="187"/>
      <c r="G65" s="187"/>
      <c r="H65" s="187"/>
      <c r="I65" s="187"/>
      <c r="J65" s="187"/>
      <c r="K65" s="187"/>
      <c r="L65" s="187"/>
      <c r="M65" s="189"/>
    </row>
    <row r="66" spans="1:13" s="198" customFormat="1" ht="24" customHeight="1" x14ac:dyDescent="0.4">
      <c r="A66" s="193" t="s">
        <v>156</v>
      </c>
      <c r="B66" s="194"/>
      <c r="C66" s="194"/>
      <c r="D66" s="195"/>
      <c r="E66" s="196">
        <v>0</v>
      </c>
      <c r="F66" s="195">
        <f>SUM(F7:F65)</f>
        <v>0</v>
      </c>
      <c r="G66" s="195">
        <v>0</v>
      </c>
      <c r="H66" s="195">
        <f>SUM(H7:H65)</f>
        <v>0</v>
      </c>
      <c r="I66" s="195"/>
      <c r="J66" s="195">
        <f>SUM(J7:J65)</f>
        <v>0</v>
      </c>
      <c r="K66" s="195"/>
      <c r="L66" s="195">
        <f t="shared" ref="L66" si="0">F66+H66+J66</f>
        <v>0</v>
      </c>
      <c r="M66" s="197"/>
    </row>
  </sheetData>
  <autoFilter ref="A4:M66"/>
  <mergeCells count="10">
    <mergeCell ref="F1:G1"/>
    <mergeCell ref="I3:J3"/>
    <mergeCell ref="K3:L3"/>
    <mergeCell ref="M3:M4"/>
    <mergeCell ref="A3:A4"/>
    <mergeCell ref="B3:B4"/>
    <mergeCell ref="C3:C4"/>
    <mergeCell ref="D3:D4"/>
    <mergeCell ref="E3:F3"/>
    <mergeCell ref="G3:H3"/>
  </mergeCells>
  <phoneticPr fontId="8" type="noConversion"/>
  <printOptions horizontalCentered="1" verticalCentered="1"/>
  <pageMargins left="0.25" right="0.25" top="0.75" bottom="0.75" header="0.3" footer="0.3"/>
  <pageSetup paperSize="9" scale="58" fitToHeight="0" orientation="landscape" r:id="rId1"/>
  <headerFooter>
    <oddFooter>&amp;C&amp;P /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이름이 지정된 범위</vt:lpstr>
      </vt:variant>
      <vt:variant>
        <vt:i4>5</vt:i4>
      </vt:variant>
    </vt:vector>
  </HeadingPairs>
  <TitlesOfParts>
    <vt:vector size="9" baseType="lpstr">
      <vt:lpstr>타이틀</vt:lpstr>
      <vt:lpstr>갑지</vt:lpstr>
      <vt:lpstr>집계표</vt:lpstr>
      <vt:lpstr>을지</vt:lpstr>
      <vt:lpstr>갑지!Print_Area</vt:lpstr>
      <vt:lpstr>을지!Print_Area</vt:lpstr>
      <vt:lpstr>집계표!Print_Area</vt:lpstr>
      <vt:lpstr>을지!Print_Titles</vt:lpstr>
      <vt:lpstr>집계표!Print_Titles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2006-09-13T11:19:49Z</dcterms:created>
  <dcterms:modified xsi:type="dcterms:W3CDTF">2020-07-10T10:56:27Z</dcterms:modified>
</cp:coreProperties>
</file>