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xr:revisionPtr revIDLastSave="0" documentId="13_ncr:1_{C56AD443-8A27-854B-B5D5-ACC3F1D5B5F9}" xr6:coauthVersionLast="36" xr6:coauthVersionMax="47" xr10:uidLastSave="{00000000-0000-0000-0000-000000000000}"/>
  <bookViews>
    <workbookView xWindow="0" yWindow="500" windowWidth="28800" windowHeight="16020" activeTab="7" xr2:uid="{6010524E-7277-6C4E-A803-6F2E45A8B2BD}"/>
  </bookViews>
  <sheets>
    <sheet name="all" sheetId="1" r:id="rId1"/>
    <sheet name="#3" sheetId="2" r:id="rId2"/>
    <sheet name="#4" sheetId="3" r:id="rId3"/>
    <sheet name="#9" sheetId="4" r:id="rId4"/>
    <sheet name="#10" sheetId="6" r:id="rId5"/>
    <sheet name="#18" sheetId="7" r:id="rId6"/>
    <sheet name="#27" sheetId="8" r:id="rId7"/>
    <sheet name="Sheet2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8" l="1"/>
  <c r="N48" i="8" s="1"/>
  <c r="M47" i="8"/>
  <c r="M48" i="8" s="1"/>
  <c r="L47" i="8"/>
  <c r="L48" i="8" s="1"/>
  <c r="K47" i="8"/>
  <c r="K48" i="8" s="1"/>
  <c r="J47" i="8"/>
  <c r="J48" i="8" s="1"/>
  <c r="N46" i="8"/>
  <c r="M46" i="8"/>
  <c r="L46" i="8"/>
  <c r="K46" i="8"/>
  <c r="J46" i="8"/>
  <c r="F47" i="8"/>
  <c r="F48" i="8" s="1"/>
  <c r="E47" i="8"/>
  <c r="E48" i="8" s="1"/>
  <c r="D47" i="8"/>
  <c r="D48" i="8" s="1"/>
  <c r="C47" i="8"/>
  <c r="C48" i="8" s="1"/>
  <c r="B47" i="8"/>
  <c r="B48" i="8" s="1"/>
  <c r="F46" i="8"/>
  <c r="E46" i="8"/>
  <c r="D46" i="8"/>
  <c r="C46" i="8"/>
  <c r="B46" i="8"/>
  <c r="C46" i="6"/>
  <c r="B45" i="7" l="1"/>
  <c r="N46" i="7"/>
  <c r="N47" i="7" s="1"/>
  <c r="M46" i="7"/>
  <c r="M47" i="7" s="1"/>
  <c r="L46" i="7"/>
  <c r="L47" i="7" s="1"/>
  <c r="K46" i="7"/>
  <c r="K47" i="7" s="1"/>
  <c r="J46" i="7"/>
  <c r="J47" i="7" s="1"/>
  <c r="N45" i="7"/>
  <c r="M45" i="7"/>
  <c r="L45" i="7"/>
  <c r="K45" i="7"/>
  <c r="J45" i="7"/>
  <c r="F46" i="7"/>
  <c r="F47" i="7" s="1"/>
  <c r="E46" i="7"/>
  <c r="E47" i="7" s="1"/>
  <c r="D46" i="7"/>
  <c r="D47" i="7" s="1"/>
  <c r="C46" i="7"/>
  <c r="C47" i="7" s="1"/>
  <c r="B46" i="7"/>
  <c r="B47" i="7" s="1"/>
  <c r="F45" i="7"/>
  <c r="E45" i="7"/>
  <c r="D45" i="7"/>
  <c r="C45" i="7"/>
  <c r="N47" i="6"/>
  <c r="N48" i="6" s="1"/>
  <c r="M47" i="6"/>
  <c r="M48" i="6" s="1"/>
  <c r="L47" i="6"/>
  <c r="L48" i="6" s="1"/>
  <c r="K47" i="6"/>
  <c r="K48" i="6" s="1"/>
  <c r="J47" i="6"/>
  <c r="J48" i="6" s="1"/>
  <c r="N46" i="6"/>
  <c r="M46" i="6"/>
  <c r="L46" i="6"/>
  <c r="K46" i="6"/>
  <c r="J46" i="6"/>
  <c r="F47" i="6"/>
  <c r="F48" i="6" s="1"/>
  <c r="E47" i="6"/>
  <c r="E48" i="6" s="1"/>
  <c r="D47" i="6"/>
  <c r="D48" i="6" s="1"/>
  <c r="C47" i="6"/>
  <c r="C48" i="6" s="1"/>
  <c r="B47" i="6"/>
  <c r="B48" i="6" s="1"/>
  <c r="F46" i="6"/>
  <c r="E46" i="6"/>
  <c r="D46" i="6"/>
  <c r="B46" i="6"/>
  <c r="N46" i="4"/>
  <c r="N47" i="4" s="1"/>
  <c r="M46" i="4"/>
  <c r="M47" i="4" s="1"/>
  <c r="L46" i="4"/>
  <c r="L47" i="4" s="1"/>
  <c r="K46" i="4"/>
  <c r="K47" i="4" s="1"/>
  <c r="J46" i="4"/>
  <c r="J47" i="4" s="1"/>
  <c r="N45" i="4"/>
  <c r="M45" i="4"/>
  <c r="L45" i="4"/>
  <c r="K45" i="4"/>
  <c r="J45" i="4"/>
  <c r="F46" i="4"/>
  <c r="F47" i="4" s="1"/>
  <c r="E46" i="4"/>
  <c r="E47" i="4" s="1"/>
  <c r="D46" i="4"/>
  <c r="D47" i="4" s="1"/>
  <c r="C46" i="4"/>
  <c r="C47" i="4" s="1"/>
  <c r="C45" i="4" s="1"/>
  <c r="B46" i="4"/>
  <c r="B47" i="4" s="1"/>
  <c r="F45" i="4"/>
  <c r="E45" i="4"/>
  <c r="D45" i="4"/>
  <c r="B45" i="4"/>
  <c r="N47" i="3"/>
  <c r="N48" i="3" s="1"/>
  <c r="M47" i="3"/>
  <c r="M48" i="3" s="1"/>
  <c r="L47" i="3"/>
  <c r="L48" i="3" s="1"/>
  <c r="L46" i="3" s="1"/>
  <c r="K47" i="3"/>
  <c r="K48" i="3" s="1"/>
  <c r="J47" i="3"/>
  <c r="J48" i="3" s="1"/>
  <c r="N46" i="3"/>
  <c r="M46" i="3"/>
  <c r="K46" i="3"/>
  <c r="J46" i="3"/>
  <c r="F47" i="3"/>
  <c r="F48" i="3" s="1"/>
  <c r="E47" i="3"/>
  <c r="E48" i="3" s="1"/>
  <c r="D47" i="3"/>
  <c r="D48" i="3" s="1"/>
  <c r="C47" i="3"/>
  <c r="C48" i="3" s="1"/>
  <c r="B47" i="3"/>
  <c r="B48" i="3" s="1"/>
  <c r="F46" i="3"/>
  <c r="E46" i="3"/>
  <c r="D46" i="3"/>
  <c r="C46" i="3"/>
  <c r="B46" i="3"/>
  <c r="N46" i="2"/>
  <c r="N47" i="2" s="1"/>
  <c r="N45" i="2" s="1"/>
  <c r="M46" i="2"/>
  <c r="M47" i="2" s="1"/>
  <c r="L46" i="2"/>
  <c r="L47" i="2" s="1"/>
  <c r="K46" i="2"/>
  <c r="K47" i="2" s="1"/>
  <c r="K45" i="2" s="1"/>
  <c r="J46" i="2"/>
  <c r="J47" i="2" s="1"/>
  <c r="M45" i="2"/>
  <c r="L45" i="2"/>
  <c r="J45" i="2"/>
  <c r="F46" i="2"/>
  <c r="F47" i="2" s="1"/>
  <c r="E46" i="2"/>
  <c r="E47" i="2" s="1"/>
  <c r="D46" i="2"/>
  <c r="D47" i="2" s="1"/>
  <c r="C46" i="2"/>
  <c r="C47" i="2" s="1"/>
  <c r="B46" i="2"/>
  <c r="B47" i="2" s="1"/>
  <c r="F45" i="2"/>
  <c r="E45" i="2"/>
  <c r="D45" i="2"/>
  <c r="C45" i="2"/>
  <c r="B45" i="2"/>
  <c r="K6" i="7" l="1"/>
  <c r="L6" i="7" s="1"/>
  <c r="J6" i="7"/>
  <c r="K5" i="7"/>
  <c r="L5" i="7" s="1"/>
  <c r="J5" i="7"/>
  <c r="K4" i="7"/>
  <c r="L4" i="7" s="1"/>
  <c r="J4" i="7"/>
  <c r="K3" i="7"/>
  <c r="L3" i="7" s="1"/>
  <c r="J3" i="7"/>
  <c r="K2" i="7"/>
  <c r="L2" i="7" s="1"/>
  <c r="J2" i="7"/>
  <c r="K6" i="8"/>
  <c r="L6" i="8" s="1"/>
  <c r="J6" i="8"/>
  <c r="K5" i="8"/>
  <c r="L5" i="8" s="1"/>
  <c r="J5" i="8"/>
  <c r="K4" i="8"/>
  <c r="L4" i="8" s="1"/>
  <c r="J4" i="8"/>
  <c r="K3" i="8"/>
  <c r="L3" i="8" s="1"/>
  <c r="J3" i="8"/>
  <c r="K2" i="8"/>
  <c r="L2" i="8" s="1"/>
  <c r="J2" i="8"/>
  <c r="K26" i="8"/>
  <c r="L26" i="8" s="1"/>
  <c r="J26" i="8"/>
  <c r="L25" i="8"/>
  <c r="K25" i="8"/>
  <c r="J25" i="8"/>
  <c r="K24" i="8"/>
  <c r="L24" i="8" s="1"/>
  <c r="J24" i="8"/>
  <c r="K23" i="8"/>
  <c r="L23" i="8" s="1"/>
  <c r="J23" i="8"/>
  <c r="K22" i="8"/>
  <c r="L22" i="8" s="1"/>
  <c r="J22" i="8"/>
  <c r="K25" i="7"/>
  <c r="L25" i="7" s="1"/>
  <c r="J25" i="7"/>
  <c r="K24" i="7"/>
  <c r="L24" i="7" s="1"/>
  <c r="J24" i="7"/>
  <c r="K23" i="7"/>
  <c r="L23" i="7" s="1"/>
  <c r="J23" i="7"/>
  <c r="K22" i="7"/>
  <c r="L22" i="7" s="1"/>
  <c r="J22" i="7"/>
  <c r="K21" i="7"/>
  <c r="L21" i="7" s="1"/>
  <c r="J21" i="7"/>
  <c r="K26" i="6"/>
  <c r="L26" i="6" s="1"/>
  <c r="J26" i="6"/>
  <c r="K25" i="6"/>
  <c r="L25" i="6" s="1"/>
  <c r="J25" i="6"/>
  <c r="K24" i="6"/>
  <c r="L24" i="6" s="1"/>
  <c r="J24" i="6"/>
  <c r="K23" i="6"/>
  <c r="L23" i="6" s="1"/>
  <c r="J23" i="6"/>
  <c r="K22" i="6"/>
  <c r="L22" i="6" s="1"/>
  <c r="J22" i="6"/>
  <c r="J2" i="6"/>
  <c r="K2" i="6"/>
  <c r="L2" i="6" s="1"/>
  <c r="J3" i="6"/>
  <c r="K3" i="6"/>
  <c r="L3" i="6"/>
  <c r="J4" i="6"/>
  <c r="K4" i="6"/>
  <c r="L4" i="6" s="1"/>
  <c r="J5" i="6"/>
  <c r="K5" i="6"/>
  <c r="L5" i="6"/>
  <c r="J6" i="6"/>
  <c r="K6" i="6"/>
  <c r="L6" i="6"/>
  <c r="K25" i="4"/>
  <c r="L25" i="4" s="1"/>
  <c r="J25" i="4"/>
  <c r="K24" i="4"/>
  <c r="L24" i="4" s="1"/>
  <c r="J24" i="4"/>
  <c r="K23" i="4"/>
  <c r="L23" i="4" s="1"/>
  <c r="J23" i="4"/>
  <c r="K22" i="4"/>
  <c r="L22" i="4" s="1"/>
  <c r="J22" i="4"/>
  <c r="K21" i="4"/>
  <c r="L21" i="4" s="1"/>
  <c r="J21" i="4"/>
  <c r="K6" i="4"/>
  <c r="L6" i="4" s="1"/>
  <c r="J6" i="4"/>
  <c r="K5" i="4"/>
  <c r="L5" i="4" s="1"/>
  <c r="J5" i="4"/>
  <c r="K4" i="4"/>
  <c r="L4" i="4" s="1"/>
  <c r="J4" i="4"/>
  <c r="K3" i="4"/>
  <c r="L3" i="4" s="1"/>
  <c r="J3" i="4"/>
  <c r="K2" i="4"/>
  <c r="L2" i="4" s="1"/>
  <c r="J2" i="4"/>
  <c r="K26" i="3"/>
  <c r="L26" i="3" s="1"/>
  <c r="J26" i="3"/>
  <c r="K25" i="3"/>
  <c r="L25" i="3" s="1"/>
  <c r="J25" i="3"/>
  <c r="K24" i="3"/>
  <c r="L24" i="3" s="1"/>
  <c r="J24" i="3"/>
  <c r="K23" i="3"/>
  <c r="L23" i="3" s="1"/>
  <c r="J23" i="3"/>
  <c r="K22" i="3"/>
  <c r="L22" i="3" s="1"/>
  <c r="J22" i="3"/>
  <c r="K6" i="3"/>
  <c r="L6" i="3" s="1"/>
  <c r="J6" i="3"/>
  <c r="K5" i="3"/>
  <c r="L5" i="3" s="1"/>
  <c r="J5" i="3"/>
  <c r="K4" i="3"/>
  <c r="L4" i="3" s="1"/>
  <c r="J4" i="3"/>
  <c r="K3" i="3"/>
  <c r="L3" i="3" s="1"/>
  <c r="J3" i="3"/>
  <c r="K2" i="3"/>
  <c r="L2" i="3" s="1"/>
  <c r="J2" i="3"/>
  <c r="K23" i="2"/>
  <c r="L23" i="2" s="1"/>
  <c r="J23" i="2"/>
  <c r="K22" i="2"/>
  <c r="L22" i="2" s="1"/>
  <c r="J22" i="2"/>
  <c r="K21" i="2"/>
  <c r="L21" i="2" s="1"/>
  <c r="J21" i="2"/>
  <c r="K20" i="2"/>
  <c r="L20" i="2" s="1"/>
  <c r="J20" i="2"/>
  <c r="K19" i="2"/>
  <c r="L19" i="2" s="1"/>
  <c r="J19" i="2"/>
  <c r="K6" i="2"/>
  <c r="L6" i="2" s="1"/>
  <c r="J6" i="2"/>
  <c r="K5" i="2"/>
  <c r="L5" i="2" s="1"/>
  <c r="J5" i="2"/>
  <c r="K4" i="2"/>
  <c r="L4" i="2" s="1"/>
  <c r="J4" i="2"/>
  <c r="K3" i="2"/>
  <c r="L3" i="2" s="1"/>
  <c r="J3" i="2"/>
  <c r="K2" i="2"/>
  <c r="L2" i="2" s="1"/>
  <c r="J2" i="2"/>
  <c r="L7" i="1"/>
  <c r="L8" i="1"/>
  <c r="L13" i="1"/>
  <c r="L14" i="1"/>
  <c r="L19" i="1"/>
  <c r="L20" i="1"/>
  <c r="L25" i="1"/>
  <c r="L26" i="1"/>
  <c r="L31" i="1"/>
  <c r="L32" i="1"/>
  <c r="K3" i="1"/>
  <c r="L3" i="1" s="1"/>
  <c r="K4" i="1"/>
  <c r="L4" i="1" s="1"/>
  <c r="K5" i="1"/>
  <c r="L5" i="1" s="1"/>
  <c r="K6" i="1"/>
  <c r="L6" i="1" s="1"/>
  <c r="K7" i="1"/>
  <c r="K8" i="1"/>
  <c r="K9" i="1"/>
  <c r="L9" i="1" s="1"/>
  <c r="K10" i="1"/>
  <c r="L10" i="1" s="1"/>
  <c r="K11" i="1"/>
  <c r="L11" i="1" s="1"/>
  <c r="K12" i="1"/>
  <c r="L12" i="1" s="1"/>
  <c r="K13" i="1"/>
  <c r="K14" i="1"/>
  <c r="K15" i="1"/>
  <c r="L15" i="1" s="1"/>
  <c r="K16" i="1"/>
  <c r="L16" i="1" s="1"/>
  <c r="K17" i="1"/>
  <c r="L17" i="1" s="1"/>
  <c r="K18" i="1"/>
  <c r="L18" i="1" s="1"/>
  <c r="K19" i="1"/>
  <c r="K20" i="1"/>
  <c r="K21" i="1"/>
  <c r="L21" i="1" s="1"/>
  <c r="K22" i="1"/>
  <c r="L22" i="1" s="1"/>
  <c r="K23" i="1"/>
  <c r="L23" i="1" s="1"/>
  <c r="K24" i="1"/>
  <c r="L24" i="1" s="1"/>
  <c r="K25" i="1"/>
  <c r="K26" i="1"/>
  <c r="K27" i="1"/>
  <c r="L27" i="1" s="1"/>
  <c r="K28" i="1"/>
  <c r="L28" i="1" s="1"/>
  <c r="K29" i="1"/>
  <c r="L29" i="1" s="1"/>
  <c r="K30" i="1"/>
  <c r="L30" i="1" s="1"/>
  <c r="K31" i="1"/>
  <c r="K32" i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2" i="1"/>
  <c r="L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<sst xmlns="http://schemas.openxmlformats.org/spreadsheetml/2006/main" count="323" uniqueCount="101">
  <si>
    <t>3-0-A</t>
  </si>
  <si>
    <t>3-1-A</t>
  </si>
  <si>
    <t>3-2-A</t>
  </si>
  <si>
    <t>3-4-A</t>
  </si>
  <si>
    <t>4-0-A</t>
  </si>
  <si>
    <t>4-1-A</t>
  </si>
  <si>
    <t>4-2-A</t>
  </si>
  <si>
    <t>4-4-A</t>
  </si>
  <si>
    <t>9-0-A</t>
  </si>
  <si>
    <t>9-1-A</t>
  </si>
  <si>
    <t>9-2-A</t>
  </si>
  <si>
    <t>9-4-A</t>
  </si>
  <si>
    <t>10-0-A</t>
  </si>
  <si>
    <t>10-1-A</t>
  </si>
  <si>
    <t>10-2-A</t>
  </si>
  <si>
    <t>10-4-A</t>
  </si>
  <si>
    <t>18-0-A</t>
  </si>
  <si>
    <t>18-1-A</t>
  </si>
  <si>
    <t>18-2-A</t>
  </si>
  <si>
    <t>18-4-A</t>
  </si>
  <si>
    <t>27-0-A</t>
  </si>
  <si>
    <t>27-1-A</t>
  </si>
  <si>
    <t>27-2-A</t>
  </si>
  <si>
    <t>27-4-A</t>
  </si>
  <si>
    <t>3-0-NA</t>
  </si>
  <si>
    <t>3-1-NA</t>
  </si>
  <si>
    <t>3-2-NA</t>
  </si>
  <si>
    <t>3-4-NA</t>
  </si>
  <si>
    <t>4-0-NA</t>
  </si>
  <si>
    <t>4-1-NA</t>
  </si>
  <si>
    <t>4-2-NA</t>
  </si>
  <si>
    <t>3-3-A</t>
  </si>
  <si>
    <t>4-3-A</t>
  </si>
  <si>
    <t>9-3-A</t>
  </si>
  <si>
    <t>10-3-A</t>
  </si>
  <si>
    <t>18-3-A</t>
  </si>
  <si>
    <t>27-3-A</t>
  </si>
  <si>
    <t>3-3-NA</t>
  </si>
  <si>
    <t>4-3-NA</t>
  </si>
  <si>
    <t>4-4-NA</t>
  </si>
  <si>
    <t>9-0-NA</t>
  </si>
  <si>
    <t>9-1-NA</t>
  </si>
  <si>
    <t>9-2-NA</t>
  </si>
  <si>
    <t>9-3-NA</t>
  </si>
  <si>
    <t>9-4-NA</t>
  </si>
  <si>
    <t>10-0-NA</t>
  </si>
  <si>
    <t>10-1-NA</t>
  </si>
  <si>
    <t>10-2-NA</t>
  </si>
  <si>
    <t>10-3-NA</t>
  </si>
  <si>
    <t>10-4-NA</t>
  </si>
  <si>
    <t>18-0-NA</t>
  </si>
  <si>
    <t>18-1-NA</t>
  </si>
  <si>
    <t>18-2-NA</t>
  </si>
  <si>
    <t>18-3-NA</t>
  </si>
  <si>
    <t>18-4-NA</t>
  </si>
  <si>
    <t>27-0-NA</t>
  </si>
  <si>
    <t>27-1-NA</t>
  </si>
  <si>
    <t>27-2-NA</t>
  </si>
  <si>
    <t>27-3-NA</t>
  </si>
  <si>
    <t>27-4-NA</t>
  </si>
  <si>
    <t>avg</t>
  </si>
  <si>
    <t>sd</t>
  </si>
  <si>
    <t>sd/2</t>
  </si>
  <si>
    <t>#3-0</t>
  </si>
  <si>
    <t>#3-1</t>
  </si>
  <si>
    <t>#3-2</t>
  </si>
  <si>
    <t>#3-3</t>
  </si>
  <si>
    <t>#3-4</t>
  </si>
  <si>
    <t>#4-0</t>
  </si>
  <si>
    <t>#4-1</t>
  </si>
  <si>
    <t>#4-2</t>
  </si>
  <si>
    <t>#4-3</t>
  </si>
  <si>
    <t>#4-4</t>
  </si>
  <si>
    <t>#9-0</t>
  </si>
  <si>
    <t>#9-1</t>
  </si>
  <si>
    <t>#9-2</t>
  </si>
  <si>
    <t>#9-3</t>
  </si>
  <si>
    <t>#9-4</t>
  </si>
  <si>
    <t>#10-0</t>
  </si>
  <si>
    <t>#10-1</t>
  </si>
  <si>
    <t>#10-2</t>
  </si>
  <si>
    <t>#10-3</t>
  </si>
  <si>
    <t>#10-4</t>
  </si>
  <si>
    <t>#18-0</t>
  </si>
  <si>
    <t>#18-1</t>
  </si>
  <si>
    <t>#18-2</t>
  </si>
  <si>
    <t>#18-3</t>
  </si>
  <si>
    <t>#18-4</t>
  </si>
  <si>
    <t>#27-0</t>
  </si>
  <si>
    <t>#27-1</t>
  </si>
  <si>
    <t>#27-2</t>
  </si>
  <si>
    <t>#27-3</t>
  </si>
  <si>
    <t>#27-4</t>
  </si>
  <si>
    <t>Autoclaved soil</t>
    <phoneticPr fontId="3" type="noConversion"/>
  </si>
  <si>
    <t>Concentration of microplastic extract</t>
    <phoneticPr fontId="3" type="noConversion"/>
  </si>
  <si>
    <t>#3</t>
  </si>
  <si>
    <t>#4</t>
  </si>
  <si>
    <t>#9</t>
  </si>
  <si>
    <t>#10</t>
  </si>
  <si>
    <t>#18</t>
  </si>
  <si>
    <t>#27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</si>
</sst>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'#3'!$J$1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'#3'!$K$2:$K$6</c:f>
                <c:numCache>
                  <c:formatCode>General</c:formatCode>
                  <c:ptCount val="5"/>
                  <c:pt idx="0">
                    <c:v>6.6302337817002885E-2</c:v>
                  </c:pt>
                  <c:pt idx="1">
                    <c:v>9.8609378477959898E-3</c:v>
                  </c:pt>
                  <c:pt idx="2">
                    <c:v>9.2692502393667484E-2</c:v>
                  </c:pt>
                  <c:pt idx="3">
                    <c:v>3.0807002914458106E-2</c:v>
                  </c:pt>
                  <c:pt idx="4">
                    <c:v>9.2215585915366521E-2</c:v>
                  </c:pt>
                </c:numCache>
              </c:numRef>
            </c:plus>
            <c:minus>
              <c:numRef>
                <c:f>'#3'!$K$2:$K$6</c:f>
                <c:numCache>
                  <c:formatCode>General</c:formatCode>
                  <c:ptCount val="5"/>
                  <c:pt idx="0">
                    <c:v>6.6302337817002885E-2</c:v>
                  </c:pt>
                  <c:pt idx="1">
                    <c:v>9.8609378477959898E-3</c:v>
                  </c:pt>
                  <c:pt idx="2">
                    <c:v>9.2692502393667484E-2</c:v>
                  </c:pt>
                  <c:pt idx="3">
                    <c:v>3.0807002914458106E-2</c:v>
                  </c:pt>
                  <c:pt idx="4">
                    <c:v>9.2215585915366521E-2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'#3'!$A$2:$A$6</c:f>
              <c:strCache>
                <c:ptCount val="5"/>
                <c:pt idx="0">
                  <c:v>3-0-A</c:v>
                </c:pt>
                <c:pt idx="1">
                  <c:v>3-1-A</c:v>
                </c:pt>
                <c:pt idx="2">
                  <c:v>3-2-A</c:v>
                </c:pt>
                <c:pt idx="3">
                  <c:v>3-3-A</c:v>
                </c:pt>
                <c:pt idx="4">
                  <c:v>3-4-A</c:v>
                </c:pt>
              </c:strCache>
            </c:strRef>
          </c:cat>
          <c:val>
            <c:numRef>
              <c:f>'#3'!$J$2:$J$6</c:f>
              <c:numCache>
                <c:formatCode>0.000</c:formatCode>
                <c:ptCount val="5"/>
                <c:pt idx="0">
                  <c:v>0.59750000000000003</c:v>
                </c:pt>
                <c:pt idx="1">
                  <c:v>0.54871428571428571</c:v>
                </c:pt>
                <c:pt idx="2">
                  <c:v>0.59750000000000003</c:v>
                </c:pt>
                <c:pt idx="3">
                  <c:v>0.58875</c:v>
                </c:pt>
                <c:pt idx="4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B-E24E-B81A-437B3728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757679"/>
        <c:axId val="1791158687"/>
      </c:barChart>
      <c:catAx>
        <c:axId val="172675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58687"/>
        <c:crosses val="autoZero"/>
        <c:auto val="1"/>
        <c:lblAlgn val="ctr"/>
        <c:lblOffset val="100"/>
        <c:noMultiLvlLbl val="0"/>
      </c:catAx>
      <c:valAx>
        <c:axId val="17911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5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'#9'!$A$51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'#9'!$B$52:$K$52</c:f>
                <c:numCache>
                  <c:formatCode>General</c:formatCode>
                  <c:ptCount val="10"/>
                  <c:pt idx="0">
                    <c:v>1.4050927778213469E-2</c:v>
                  </c:pt>
                  <c:pt idx="1">
                    <c:v>3.2506409624359703E-2</c:v>
                  </c:pt>
                  <c:pt idx="2">
                    <c:v>1.4793821103999575E-2</c:v>
                  </c:pt>
                  <c:pt idx="3">
                    <c:v>4.3204937989385725E-2</c:v>
                  </c:pt>
                  <c:pt idx="4">
                    <c:v>2.1750095785229715E-2</c:v>
                  </c:pt>
                  <c:pt idx="5">
                    <c:v>3.5768102309979247E-2</c:v>
                  </c:pt>
                  <c:pt idx="6">
                    <c:v>2.2682592444427472E-2</c:v>
                  </c:pt>
                  <c:pt idx="7">
                    <c:v>3.3678628238097801E-2</c:v>
                  </c:pt>
                  <c:pt idx="8">
                    <c:v>1.2484657250668395E-2</c:v>
                  </c:pt>
                  <c:pt idx="9">
                    <c:v>3.9510336200375036E-2</c:v>
                  </c:pt>
                </c:numCache>
              </c:numRef>
            </c:plus>
            <c:minus>
              <c:numRef>
                <c:f>'#9'!$B$52:$K$52</c:f>
                <c:numCache>
                  <c:formatCode>General</c:formatCode>
                  <c:ptCount val="10"/>
                  <c:pt idx="0">
                    <c:v>1.4050927778213469E-2</c:v>
                  </c:pt>
                  <c:pt idx="1">
                    <c:v>3.2506409624359703E-2</c:v>
                  </c:pt>
                  <c:pt idx="2">
                    <c:v>1.4793821103999575E-2</c:v>
                  </c:pt>
                  <c:pt idx="3">
                    <c:v>4.3204937989385725E-2</c:v>
                  </c:pt>
                  <c:pt idx="4">
                    <c:v>2.1750095785229715E-2</c:v>
                  </c:pt>
                  <c:pt idx="5">
                    <c:v>3.5768102309979247E-2</c:v>
                  </c:pt>
                  <c:pt idx="6">
                    <c:v>2.2682592444427472E-2</c:v>
                  </c:pt>
                  <c:pt idx="7">
                    <c:v>3.3678628238097801E-2</c:v>
                  </c:pt>
                  <c:pt idx="8">
                    <c:v>1.2484657250668395E-2</c:v>
                  </c:pt>
                  <c:pt idx="9">
                    <c:v>3.9510336200375036E-2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'#9'!$B$50:$K$50</c:f>
              <c:strCache>
                <c:ptCount val="9"/>
                <c:pt idx="0">
                  <c:v>#9-0</c:v>
                </c:pt>
                <c:pt idx="2">
                  <c:v>#9-1</c:v>
                </c:pt>
                <c:pt idx="4">
                  <c:v>#9-2</c:v>
                </c:pt>
                <c:pt idx="6">
                  <c:v>#9-3</c:v>
                </c:pt>
                <c:pt idx="8">
                  <c:v>#9-4</c:v>
                </c:pt>
              </c:strCache>
            </c:strRef>
          </c:cat>
          <c:val>
            <c:numRef>
              <c:f>'#9'!$B$51:$K$51</c:f>
              <c:numCache>
                <c:formatCode>0.000</c:formatCode>
                <c:ptCount val="10"/>
                <c:pt idx="0">
                  <c:v>0.54100000000000004</c:v>
                </c:pt>
                <c:pt idx="1">
                  <c:v>0.82499999999999996</c:v>
                </c:pt>
                <c:pt idx="2">
                  <c:v>0.52349999999999997</c:v>
                </c:pt>
                <c:pt idx="3">
                  <c:v>0.65900000000000003</c:v>
                </c:pt>
                <c:pt idx="4">
                  <c:v>0.51466666666666672</c:v>
                </c:pt>
                <c:pt idx="5">
                  <c:v>0.7037500000000001</c:v>
                </c:pt>
                <c:pt idx="6">
                  <c:v>0.56500000000000006</c:v>
                </c:pt>
                <c:pt idx="7">
                  <c:v>0.78225</c:v>
                </c:pt>
                <c:pt idx="8">
                  <c:v>0.5013333333333333</c:v>
                </c:pt>
                <c:pt idx="9">
                  <c:v>0.58233333333333337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C-9D41-9690-F4498A09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0223"/>
        <c:axId val="1777157119"/>
      </c:barChart>
      <c:catAx>
        <c:axId val="18126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57119"/>
        <c:crosses val="autoZero"/>
        <c:auto val="1"/>
        <c:lblAlgn val="ctr"/>
        <c:lblOffset val="100"/>
        <c:noMultiLvlLbl val="0"/>
      </c:catAx>
      <c:valAx>
        <c:axId val="17771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4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'#9'!$B$67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'#9'!$C$68:$M$68</c:f>
                <c:numCache>
                  <c:formatCode>General</c:formatCode>
                  <c:ptCount val="11"/>
                  <c:pt idx="0">
                    <c:v>1.4050927778213469E-2</c:v>
                  </c:pt>
                  <c:pt idx="1">
                    <c:v>1.4793821103999575E-2</c:v>
                  </c:pt>
                  <c:pt idx="2">
                    <c:v>2.1750095785229715E-2</c:v>
                  </c:pt>
                  <c:pt idx="3">
                    <c:v>2.2682592444427472E-2</c:v>
                  </c:pt>
                  <c:pt idx="4">
                    <c:v>1.2484657250668395E-2</c:v>
                  </c:pt>
                  <c:pt idx="6">
                    <c:v>3.2506409624359703E-2</c:v>
                  </c:pt>
                  <c:pt idx="7">
                    <c:v>4.3204937989385725E-2</c:v>
                  </c:pt>
                  <c:pt idx="8">
                    <c:v>3.5768102309979247E-2</c:v>
                  </c:pt>
                  <c:pt idx="9">
                    <c:v>3.3678628238097801E-2</c:v>
                  </c:pt>
                  <c:pt idx="10">
                    <c:v>3.9510336200375036E-2</c:v>
                  </c:pt>
                </c:numCache>
              </c:numRef>
            </c:plus>
            <c:minus>
              <c:numRef>
                <c:f>'#9'!$C$68:$M$68</c:f>
                <c:numCache>
                  <c:formatCode>General</c:formatCode>
                  <c:ptCount val="11"/>
                  <c:pt idx="0">
                    <c:v>1.4050927778213469E-2</c:v>
                  </c:pt>
                  <c:pt idx="1">
                    <c:v>1.4793821103999575E-2</c:v>
                  </c:pt>
                  <c:pt idx="2">
                    <c:v>2.1750095785229715E-2</c:v>
                  </c:pt>
                  <c:pt idx="3">
                    <c:v>2.2682592444427472E-2</c:v>
                  </c:pt>
                  <c:pt idx="4">
                    <c:v>1.2484657250668395E-2</c:v>
                  </c:pt>
                  <c:pt idx="6">
                    <c:v>3.2506409624359703E-2</c:v>
                  </c:pt>
                  <c:pt idx="7">
                    <c:v>4.3204937989385725E-2</c:v>
                  </c:pt>
                  <c:pt idx="8">
                    <c:v>3.5768102309979247E-2</c:v>
                  </c:pt>
                  <c:pt idx="9">
                    <c:v>3.3678628238097801E-2</c:v>
                  </c:pt>
                  <c:pt idx="10">
                    <c:v>3.9510336200375036E-2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'#9'!$C$65:$M$66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'#9'!$C$67:$M$67</c:f>
              <c:numCache>
                <c:formatCode>General</c:formatCode>
                <c:ptCount val="11"/>
                <c:pt idx="0">
                  <c:v>0.54100000000000004</c:v>
                </c:pt>
                <c:pt idx="1">
                  <c:v>0.52349999999999997</c:v>
                </c:pt>
                <c:pt idx="2">
                  <c:v>0.51466666666666672</c:v>
                </c:pt>
                <c:pt idx="3">
                  <c:v>0.56500000000000006</c:v>
                </c:pt>
                <c:pt idx="4">
                  <c:v>0.5013333333333333</c:v>
                </c:pt>
                <c:pt idx="6">
                  <c:v>0.82499999999999996</c:v>
                </c:pt>
                <c:pt idx="7">
                  <c:v>0.65900000000000003</c:v>
                </c:pt>
                <c:pt idx="8">
                  <c:v>0.7037500000000001</c:v>
                </c:pt>
                <c:pt idx="9">
                  <c:v>0.78225</c:v>
                </c:pt>
                <c:pt idx="10">
                  <c:v>0.58233333333333337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3-4D8A-8D94-1BB811C3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8455519"/>
        <c:axId val="1288457183"/>
      </c:barChart>
      <c:catAx>
        <c:axId val="128845551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8457183"/>
        <c:crosses val="autoZero"/>
        <c:auto val="1"/>
        <c:lblAlgn val="ctr"/>
        <c:lblOffset val="100"/>
        <c:noMultiLvlLbl val="0"/>
      </c:catAx>
      <c:valAx>
        <c:axId val="1288457183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84555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'#10'!$J$21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'#10'!$K$22:$K$26</c:f>
                <c:numCache>
                  <c:formatCode>General</c:formatCode>
                  <c:ptCount val="5"/>
                  <c:pt idx="0">
                    <c:v>3.2105851714067844E-2</c:v>
                  </c:pt>
                  <c:pt idx="1">
                    <c:v>6.2299822288212479E-2</c:v>
                  </c:pt>
                  <c:pt idx="2">
                    <c:v>7.8486463801091255E-2</c:v>
                  </c:pt>
                  <c:pt idx="3">
                    <c:v>9.3466571564383621E-2</c:v>
                  </c:pt>
                  <c:pt idx="4">
                    <c:v>0.10859974568066363</c:v>
                  </c:pt>
                </c:numCache>
              </c:numRef>
            </c:plus>
            <c:minus>
              <c:numRef>
                <c:f>'#10'!$K$22:$K$26</c:f>
                <c:numCache>
                  <c:formatCode>General</c:formatCode>
                  <c:ptCount val="5"/>
                  <c:pt idx="0">
                    <c:v>3.2105851714067844E-2</c:v>
                  </c:pt>
                  <c:pt idx="1">
                    <c:v>6.2299822288212479E-2</c:v>
                  </c:pt>
                  <c:pt idx="2">
                    <c:v>7.8486463801091255E-2</c:v>
                  </c:pt>
                  <c:pt idx="3">
                    <c:v>9.3466571564383621E-2</c:v>
                  </c:pt>
                  <c:pt idx="4">
                    <c:v>0.10859974568066363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'#10'!$A$22:$A$26</c:f>
              <c:strCache>
                <c:ptCount val="5"/>
                <c:pt idx="0">
                  <c:v>10-0-NA</c:v>
                </c:pt>
                <c:pt idx="1">
                  <c:v>10-1-NA</c:v>
                </c:pt>
                <c:pt idx="2">
                  <c:v>10-2-NA</c:v>
                </c:pt>
                <c:pt idx="3">
                  <c:v>10-3-NA</c:v>
                </c:pt>
                <c:pt idx="4">
                  <c:v>10-4-NA</c:v>
                </c:pt>
              </c:strCache>
            </c:strRef>
          </c:cat>
          <c:val>
            <c:numRef>
              <c:f>'#10'!$J$22:$J$26</c:f>
              <c:numCache>
                <c:formatCode>0.000</c:formatCode>
                <c:ptCount val="5"/>
                <c:pt idx="0">
                  <c:v>0.55925000000000002</c:v>
                </c:pt>
                <c:pt idx="1">
                  <c:v>0.63087499999999996</c:v>
                </c:pt>
                <c:pt idx="2">
                  <c:v>0.65912499999999996</c:v>
                </c:pt>
                <c:pt idx="3">
                  <c:v>0.58850000000000002</c:v>
                </c:pt>
                <c:pt idx="4">
                  <c:v>0.60671428571428565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F-3241-972C-AC14303F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379455"/>
        <c:axId val="1730407983"/>
      </c:barChart>
      <c:catAx>
        <c:axId val="183137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07983"/>
        <c:crosses val="autoZero"/>
        <c:auto val="1"/>
        <c:lblAlgn val="ctr"/>
        <c:lblOffset val="100"/>
        <c:noMultiLvlLbl val="0"/>
      </c:catAx>
      <c:valAx>
        <c:axId val="17304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7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'#10'!$J$1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'#10'!$K$2:$K$6</c:f>
                <c:numCache>
                  <c:formatCode>General</c:formatCode>
                  <c:ptCount val="5"/>
                  <c:pt idx="0">
                    <c:v>1.9329843691630242E-2</c:v>
                  </c:pt>
                  <c:pt idx="1">
                    <c:v>2.2320714274285353E-2</c:v>
                  </c:pt>
                  <c:pt idx="2">
                    <c:v>2.4274226975088114E-2</c:v>
                  </c:pt>
                  <c:pt idx="3">
                    <c:v>8.9379507878324257E-2</c:v>
                  </c:pt>
                  <c:pt idx="4">
                    <c:v>1.3968715044698998E-2</c:v>
                  </c:pt>
                </c:numCache>
              </c:numRef>
            </c:plus>
            <c:minus>
              <c:numRef>
                <c:f>'#10'!$K$2:$K$6</c:f>
                <c:numCache>
                  <c:formatCode>General</c:formatCode>
                  <c:ptCount val="5"/>
                  <c:pt idx="0">
                    <c:v>1.9329843691630242E-2</c:v>
                  </c:pt>
                  <c:pt idx="1">
                    <c:v>2.2320714274285353E-2</c:v>
                  </c:pt>
                  <c:pt idx="2">
                    <c:v>2.4274226975088114E-2</c:v>
                  </c:pt>
                  <c:pt idx="3">
                    <c:v>8.9379507878324257E-2</c:v>
                  </c:pt>
                  <c:pt idx="4">
                    <c:v>1.3968715044698998E-2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'#10'!$A$2:$A$6</c:f>
              <c:strCache>
                <c:ptCount val="5"/>
                <c:pt idx="0">
                  <c:v>10-0-A</c:v>
                </c:pt>
                <c:pt idx="1">
                  <c:v>10-1-A</c:v>
                </c:pt>
                <c:pt idx="2">
                  <c:v>10-2-A</c:v>
                </c:pt>
                <c:pt idx="3">
                  <c:v>10-3-A</c:v>
                </c:pt>
                <c:pt idx="4">
                  <c:v>10-4-A</c:v>
                </c:pt>
              </c:strCache>
            </c:strRef>
          </c:cat>
          <c:val>
            <c:numRef>
              <c:f>'#10'!$J$2:$J$6</c:f>
              <c:numCache>
                <c:formatCode>0.000</c:formatCode>
                <c:ptCount val="5"/>
                <c:pt idx="0">
                  <c:v>2.0749999999999998E-2</c:v>
                </c:pt>
                <c:pt idx="1">
                  <c:v>2.6249999999999999E-2</c:v>
                </c:pt>
                <c:pt idx="2">
                  <c:v>3.2285714285714286E-2</c:v>
                </c:pt>
                <c:pt idx="3">
                  <c:v>5.6875000000000009E-2</c:v>
                </c:pt>
                <c:pt idx="4">
                  <c:v>2.5624999999999998E-2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9-1A49-9532-D9126E7E9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730351"/>
        <c:axId val="1812376143"/>
      </c:barChart>
      <c:catAx>
        <c:axId val="177673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76143"/>
        <c:crosses val="autoZero"/>
        <c:auto val="1"/>
        <c:lblAlgn val="ctr"/>
        <c:lblOffset val="100"/>
        <c:noMultiLvlLbl val="0"/>
      </c:catAx>
      <c:valAx>
        <c:axId val="18123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3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'#10'!$A$52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'#10'!$B$53:$K$53</c:f>
                <c:numCache>
                  <c:formatCode>General</c:formatCode>
                  <c:ptCount val="10"/>
                  <c:pt idx="0">
                    <c:v>8.1649658092772617E-4</c:v>
                  </c:pt>
                  <c:pt idx="1">
                    <c:v>3.2105851714067844E-2</c:v>
                  </c:pt>
                  <c:pt idx="2">
                    <c:v>7.5000000000000015E-3</c:v>
                  </c:pt>
                  <c:pt idx="3">
                    <c:v>2.8094483444263598E-2</c:v>
                  </c:pt>
                  <c:pt idx="4">
                    <c:v>3.6968455021364728E-3</c:v>
                  </c:pt>
                  <c:pt idx="5">
                    <c:v>4.9878519090553068E-2</c:v>
                  </c:pt>
                  <c:pt idx="6">
                    <c:v>1.258305739211792E-3</c:v>
                  </c:pt>
                  <c:pt idx="7">
                    <c:v>4.4354255714643652E-2</c:v>
                  </c:pt>
                  <c:pt idx="8">
                    <c:v>4.5460605656619515E-3</c:v>
                  </c:pt>
                  <c:pt idx="9">
                    <c:v>6.0599092402444467E-2</c:v>
                  </c:pt>
                </c:numCache>
              </c:numRef>
            </c:plus>
            <c:minus>
              <c:numRef>
                <c:f>'#10'!$B$53:$K$53</c:f>
                <c:numCache>
                  <c:formatCode>General</c:formatCode>
                  <c:ptCount val="10"/>
                  <c:pt idx="0">
                    <c:v>8.1649658092772617E-4</c:v>
                  </c:pt>
                  <c:pt idx="1">
                    <c:v>3.2105851714067844E-2</c:v>
                  </c:pt>
                  <c:pt idx="2">
                    <c:v>7.5000000000000015E-3</c:v>
                  </c:pt>
                  <c:pt idx="3">
                    <c:v>2.8094483444263598E-2</c:v>
                  </c:pt>
                  <c:pt idx="4">
                    <c:v>3.6968455021364728E-3</c:v>
                  </c:pt>
                  <c:pt idx="5">
                    <c:v>4.9878519090553068E-2</c:v>
                  </c:pt>
                  <c:pt idx="6">
                    <c:v>1.258305739211792E-3</c:v>
                  </c:pt>
                  <c:pt idx="7">
                    <c:v>4.4354255714643652E-2</c:v>
                  </c:pt>
                  <c:pt idx="8">
                    <c:v>4.5460605656619515E-3</c:v>
                  </c:pt>
                  <c:pt idx="9">
                    <c:v>6.0599092402444467E-2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'#10'!$B$51:$K$51</c:f>
              <c:strCache>
                <c:ptCount val="9"/>
                <c:pt idx="0">
                  <c:v>#10-0</c:v>
                </c:pt>
                <c:pt idx="2">
                  <c:v>#10-1</c:v>
                </c:pt>
                <c:pt idx="4">
                  <c:v>#10-2</c:v>
                </c:pt>
                <c:pt idx="6">
                  <c:v>#10-3</c:v>
                </c:pt>
                <c:pt idx="8">
                  <c:v>#10-4</c:v>
                </c:pt>
              </c:strCache>
            </c:strRef>
          </c:cat>
          <c:val>
            <c:numRef>
              <c:f>'#10'!$B$52:$K$52</c:f>
              <c:numCache>
                <c:formatCode>0.000</c:formatCode>
                <c:ptCount val="10"/>
                <c:pt idx="0">
                  <c:v>5.000000000000001E-3</c:v>
                </c:pt>
                <c:pt idx="1">
                  <c:v>0.55925000000000002</c:v>
                </c:pt>
                <c:pt idx="2">
                  <c:v>1.375E-2</c:v>
                </c:pt>
                <c:pt idx="3">
                  <c:v>0.64640000000000009</c:v>
                </c:pt>
                <c:pt idx="4">
                  <c:v>1.55E-2</c:v>
                </c:pt>
                <c:pt idx="5">
                  <c:v>0.69466666666666665</c:v>
                </c:pt>
                <c:pt idx="6">
                  <c:v>1.0249999999999999E-2</c:v>
                </c:pt>
                <c:pt idx="7">
                  <c:v>0.56440000000000001</c:v>
                </c:pt>
                <c:pt idx="8">
                  <c:v>2.1999999999999999E-2</c:v>
                </c:pt>
                <c:pt idx="9">
                  <c:v>0.61625000000000008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B-6947-B2D0-544BD7D2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092879"/>
        <c:axId val="1793777535"/>
      </c:barChart>
      <c:catAx>
        <c:axId val="17940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77535"/>
        <c:crosses val="autoZero"/>
        <c:auto val="1"/>
        <c:lblAlgn val="ctr"/>
        <c:lblOffset val="100"/>
        <c:noMultiLvlLbl val="0"/>
      </c:catAx>
      <c:valAx>
        <c:axId val="179377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9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'#10'!$A$68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'#10'!$B$69:$L$69</c:f>
                <c:numCache>
                  <c:formatCode>General</c:formatCode>
                  <c:ptCount val="11"/>
                  <c:pt idx="0">
                    <c:v>8.1649658092772617E-4</c:v>
                  </c:pt>
                  <c:pt idx="1">
                    <c:v>7.5000000000000015E-3</c:v>
                  </c:pt>
                  <c:pt idx="2">
                    <c:v>3.6968455021364728E-3</c:v>
                  </c:pt>
                  <c:pt idx="3">
                    <c:v>1.258305739211792E-3</c:v>
                  </c:pt>
                  <c:pt idx="4">
                    <c:v>4.5460605656619515E-3</c:v>
                  </c:pt>
                  <c:pt idx="6">
                    <c:v>3.2105851714067844E-2</c:v>
                  </c:pt>
                  <c:pt idx="7">
                    <c:v>2.8094483444263598E-2</c:v>
                  </c:pt>
                  <c:pt idx="8">
                    <c:v>4.9878519090553068E-2</c:v>
                  </c:pt>
                  <c:pt idx="9">
                    <c:v>4.4354255714643652E-2</c:v>
                  </c:pt>
                  <c:pt idx="10">
                    <c:v>6.0599092402444467E-2</c:v>
                  </c:pt>
                </c:numCache>
              </c:numRef>
            </c:plus>
            <c:minus>
              <c:numRef>
                <c:f>'#10'!$B$69:$L$69</c:f>
                <c:numCache>
                  <c:formatCode>General</c:formatCode>
                  <c:ptCount val="11"/>
                  <c:pt idx="0">
                    <c:v>8.1649658092772617E-4</c:v>
                  </c:pt>
                  <c:pt idx="1">
                    <c:v>7.5000000000000015E-3</c:v>
                  </c:pt>
                  <c:pt idx="2">
                    <c:v>3.6968455021364728E-3</c:v>
                  </c:pt>
                  <c:pt idx="3">
                    <c:v>1.258305739211792E-3</c:v>
                  </c:pt>
                  <c:pt idx="4">
                    <c:v>4.5460605656619515E-3</c:v>
                  </c:pt>
                  <c:pt idx="6">
                    <c:v>3.2105851714067844E-2</c:v>
                  </c:pt>
                  <c:pt idx="7">
                    <c:v>2.8094483444263598E-2</c:v>
                  </c:pt>
                  <c:pt idx="8">
                    <c:v>4.9878519090553068E-2</c:v>
                  </c:pt>
                  <c:pt idx="9">
                    <c:v>4.4354255714643652E-2</c:v>
                  </c:pt>
                  <c:pt idx="10">
                    <c:v>6.0599092402444467E-2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'#10'!$B$66:$L$67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'#10'!$B$68:$L$68</c:f>
              <c:numCache>
                <c:formatCode>General</c:formatCode>
                <c:ptCount val="11"/>
                <c:pt idx="0">
                  <c:v>5.000000000000001E-3</c:v>
                </c:pt>
                <c:pt idx="1">
                  <c:v>1.375E-2</c:v>
                </c:pt>
                <c:pt idx="2">
                  <c:v>1.55E-2</c:v>
                </c:pt>
                <c:pt idx="3">
                  <c:v>1.0249999999999999E-2</c:v>
                </c:pt>
                <c:pt idx="4">
                  <c:v>2.1999999999999999E-2</c:v>
                </c:pt>
                <c:pt idx="6">
                  <c:v>0.55925000000000002</c:v>
                </c:pt>
                <c:pt idx="7">
                  <c:v>0.64640000000000009</c:v>
                </c:pt>
                <c:pt idx="8">
                  <c:v>0.69466666666666665</c:v>
                </c:pt>
                <c:pt idx="9">
                  <c:v>0.56440000000000001</c:v>
                </c:pt>
                <c:pt idx="10">
                  <c:v>0.61625000000000008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6-4F08-A4AA-551F7FEE7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2610671"/>
        <c:axId val="1602611087"/>
      </c:barChart>
      <c:catAx>
        <c:axId val="16026106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611087"/>
        <c:crosses val="autoZero"/>
        <c:auto val="1"/>
        <c:lblAlgn val="ctr"/>
        <c:lblOffset val="100"/>
        <c:noMultiLvlLbl val="0"/>
      </c:catAx>
      <c:valAx>
        <c:axId val="1602611087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6106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'#18'!$J$1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'#18'!$K$2:$K$6</c:f>
                <c:numCache>
                  <c:formatCode>General</c:formatCode>
                  <c:ptCount val="5"/>
                  <c:pt idx="0">
                    <c:v>1.3336666250104144E-2</c:v>
                  </c:pt>
                  <c:pt idx="1">
                    <c:v>4.0505511088880577E-2</c:v>
                  </c:pt>
                  <c:pt idx="2">
                    <c:v>1.9242809417694549E-2</c:v>
                  </c:pt>
                  <c:pt idx="3">
                    <c:v>5.4054602024249512E-2</c:v>
                  </c:pt>
                  <c:pt idx="4">
                    <c:v>0.11878123649321519</c:v>
                  </c:pt>
                </c:numCache>
              </c:numRef>
            </c:plus>
            <c:minus>
              <c:numRef>
                <c:f>'#18'!$K$2:$K$6</c:f>
                <c:numCache>
                  <c:formatCode>General</c:formatCode>
                  <c:ptCount val="5"/>
                  <c:pt idx="0">
                    <c:v>1.3336666250104144E-2</c:v>
                  </c:pt>
                  <c:pt idx="1">
                    <c:v>4.0505511088880577E-2</c:v>
                  </c:pt>
                  <c:pt idx="2">
                    <c:v>1.9242809417694549E-2</c:v>
                  </c:pt>
                  <c:pt idx="3">
                    <c:v>5.4054602024249512E-2</c:v>
                  </c:pt>
                  <c:pt idx="4">
                    <c:v>0.11878123649321519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'#18'!$A$2:$A$6</c:f>
              <c:strCache>
                <c:ptCount val="5"/>
                <c:pt idx="0">
                  <c:v>18-0-A</c:v>
                </c:pt>
                <c:pt idx="1">
                  <c:v>18-1-A</c:v>
                </c:pt>
                <c:pt idx="2">
                  <c:v>18-2-A</c:v>
                </c:pt>
                <c:pt idx="3">
                  <c:v>18-3-A</c:v>
                </c:pt>
                <c:pt idx="4">
                  <c:v>18-4-A</c:v>
                </c:pt>
              </c:strCache>
            </c:strRef>
          </c:cat>
          <c:val>
            <c:numRef>
              <c:f>'#18'!$J$2:$J$6</c:f>
              <c:numCache>
                <c:formatCode>0.000</c:formatCode>
                <c:ptCount val="5"/>
                <c:pt idx="0">
                  <c:v>0.51166666666666671</c:v>
                </c:pt>
                <c:pt idx="1">
                  <c:v>0.54912500000000009</c:v>
                </c:pt>
                <c:pt idx="2">
                  <c:v>0.54149999999999998</c:v>
                </c:pt>
                <c:pt idx="3">
                  <c:v>0.56650000000000011</c:v>
                </c:pt>
                <c:pt idx="4">
                  <c:v>0.58687500000000004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D-E14D-B241-F16AA8ED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063551"/>
        <c:axId val="1831847871"/>
      </c:barChart>
      <c:catAx>
        <c:axId val="1792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47871"/>
        <c:crosses val="autoZero"/>
        <c:auto val="1"/>
        <c:lblAlgn val="ctr"/>
        <c:lblOffset val="100"/>
        <c:noMultiLvlLbl val="0"/>
      </c:catAx>
      <c:valAx>
        <c:axId val="18318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'#18'!$J$20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'#18'!$K$21:$K$25</c:f>
                <c:numCache>
                  <c:formatCode>General</c:formatCode>
                  <c:ptCount val="5"/>
                  <c:pt idx="0">
                    <c:v>7.5193915977292206E-2</c:v>
                  </c:pt>
                  <c:pt idx="1">
                    <c:v>7.2115854210925825E-2</c:v>
                  </c:pt>
                  <c:pt idx="2">
                    <c:v>7.6110821456986125E-2</c:v>
                  </c:pt>
                  <c:pt idx="3">
                    <c:v>0.1004489031441216</c:v>
                  </c:pt>
                  <c:pt idx="4">
                    <c:v>4.8520785923835442E-2</c:v>
                  </c:pt>
                </c:numCache>
              </c:numRef>
            </c:plus>
            <c:minus>
              <c:numRef>
                <c:f>'#18'!$K$21:$K$25</c:f>
                <c:numCache>
                  <c:formatCode>General</c:formatCode>
                  <c:ptCount val="5"/>
                  <c:pt idx="0">
                    <c:v>7.5193915977292206E-2</c:v>
                  </c:pt>
                  <c:pt idx="1">
                    <c:v>7.2115854210925825E-2</c:v>
                  </c:pt>
                  <c:pt idx="2">
                    <c:v>7.6110821456986125E-2</c:v>
                  </c:pt>
                  <c:pt idx="3">
                    <c:v>0.1004489031441216</c:v>
                  </c:pt>
                  <c:pt idx="4">
                    <c:v>4.8520785923835442E-2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'#18'!$A$21:$A$25</c:f>
              <c:strCache>
                <c:ptCount val="5"/>
                <c:pt idx="0">
                  <c:v>18-0-NA</c:v>
                </c:pt>
                <c:pt idx="1">
                  <c:v>18-1-NA</c:v>
                </c:pt>
                <c:pt idx="2">
                  <c:v>18-2-NA</c:v>
                </c:pt>
                <c:pt idx="3">
                  <c:v>18-3-NA</c:v>
                </c:pt>
                <c:pt idx="4">
                  <c:v>18-4-NA</c:v>
                </c:pt>
              </c:strCache>
            </c:strRef>
          </c:cat>
          <c:val>
            <c:numRef>
              <c:f>'#18'!$J$21:$J$25</c:f>
              <c:numCache>
                <c:formatCode>0.000</c:formatCode>
                <c:ptCount val="5"/>
                <c:pt idx="0">
                  <c:v>0.63987499999999997</c:v>
                </c:pt>
                <c:pt idx="1">
                  <c:v>0.65512499999999996</c:v>
                </c:pt>
                <c:pt idx="2">
                  <c:v>0.6895</c:v>
                </c:pt>
                <c:pt idx="3">
                  <c:v>0.81162499999999993</c:v>
                </c:pt>
                <c:pt idx="4">
                  <c:v>0.75233333333333341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1-F146-A4E1-42893D88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083759"/>
        <c:axId val="1833438815"/>
      </c:barChart>
      <c:catAx>
        <c:axId val="18200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38815"/>
        <c:crosses val="autoZero"/>
        <c:auto val="1"/>
        <c:lblAlgn val="ctr"/>
        <c:lblOffset val="100"/>
        <c:noMultiLvlLbl val="0"/>
      </c:catAx>
      <c:valAx>
        <c:axId val="18334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8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'#18'!$A$51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'#18'!$B$52:$K$52</c:f>
                <c:numCache>
                  <c:formatCode>General</c:formatCode>
                  <c:ptCount val="10"/>
                  <c:pt idx="0">
                    <c:v>1.3336666250104144E-2</c:v>
                  </c:pt>
                  <c:pt idx="1">
                    <c:v>3.11387065823076E-2</c:v>
                  </c:pt>
                  <c:pt idx="2">
                    <c:v>4.0505511088880577E-2</c:v>
                  </c:pt>
                  <c:pt idx="3">
                    <c:v>6.09535342152802E-2</c:v>
                  </c:pt>
                  <c:pt idx="4">
                    <c:v>1.9242809417694549E-2</c:v>
                  </c:pt>
                  <c:pt idx="5">
                    <c:v>5.0909396644103606E-2</c:v>
                  </c:pt>
                  <c:pt idx="6">
                    <c:v>5.4054602024249505E-2</c:v>
                  </c:pt>
                  <c:pt idx="7">
                    <c:v>7.9316724952199436E-2</c:v>
                  </c:pt>
                  <c:pt idx="8">
                    <c:v>2.4210879097353484E-2</c:v>
                  </c:pt>
                  <c:pt idx="9">
                    <c:v>4.8520785923835442E-2</c:v>
                  </c:pt>
                </c:numCache>
              </c:numRef>
            </c:plus>
            <c:minus>
              <c:numRef>
                <c:f>'#18'!$B$52:$K$52</c:f>
                <c:numCache>
                  <c:formatCode>General</c:formatCode>
                  <c:ptCount val="10"/>
                  <c:pt idx="0">
                    <c:v>1.3336666250104144E-2</c:v>
                  </c:pt>
                  <c:pt idx="1">
                    <c:v>3.11387065823076E-2</c:v>
                  </c:pt>
                  <c:pt idx="2">
                    <c:v>4.0505511088880577E-2</c:v>
                  </c:pt>
                  <c:pt idx="3">
                    <c:v>6.09535342152802E-2</c:v>
                  </c:pt>
                  <c:pt idx="4">
                    <c:v>1.9242809417694549E-2</c:v>
                  </c:pt>
                  <c:pt idx="5">
                    <c:v>5.0909396644103606E-2</c:v>
                  </c:pt>
                  <c:pt idx="6">
                    <c:v>5.4054602024249505E-2</c:v>
                  </c:pt>
                  <c:pt idx="7">
                    <c:v>7.9316724952199436E-2</c:v>
                  </c:pt>
                  <c:pt idx="8">
                    <c:v>2.4210879097353484E-2</c:v>
                  </c:pt>
                  <c:pt idx="9">
                    <c:v>4.8520785923835442E-2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'#18'!$B$50:$K$50</c:f>
              <c:strCache>
                <c:ptCount val="9"/>
                <c:pt idx="0">
                  <c:v>#18-0</c:v>
                </c:pt>
                <c:pt idx="2">
                  <c:v>#18-1</c:v>
                </c:pt>
                <c:pt idx="4">
                  <c:v>#18-2</c:v>
                </c:pt>
                <c:pt idx="6">
                  <c:v>#18-3</c:v>
                </c:pt>
                <c:pt idx="8">
                  <c:v>#18-4</c:v>
                </c:pt>
              </c:strCache>
            </c:strRef>
          </c:cat>
          <c:val>
            <c:numRef>
              <c:f>'#18'!$B$51:$K$51</c:f>
              <c:numCache>
                <c:formatCode>0.000</c:formatCode>
                <c:ptCount val="10"/>
                <c:pt idx="0">
                  <c:v>0.51166666666666671</c:v>
                </c:pt>
                <c:pt idx="1">
                  <c:v>0.66442857142857137</c:v>
                </c:pt>
                <c:pt idx="2">
                  <c:v>0.54912499999999997</c:v>
                </c:pt>
                <c:pt idx="3">
                  <c:v>0.67100000000000004</c:v>
                </c:pt>
                <c:pt idx="4">
                  <c:v>0.54150000000000009</c:v>
                </c:pt>
                <c:pt idx="5">
                  <c:v>0.65616666666666668</c:v>
                </c:pt>
                <c:pt idx="6">
                  <c:v>0.56650000000000011</c:v>
                </c:pt>
                <c:pt idx="7">
                  <c:v>0.83585714285714274</c:v>
                </c:pt>
                <c:pt idx="8">
                  <c:v>0.52383333333333337</c:v>
                </c:pt>
                <c:pt idx="9">
                  <c:v>0.75233333333333341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6-FF45-84C7-144BA762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977823"/>
        <c:axId val="1832944543"/>
      </c:barChart>
      <c:catAx>
        <c:axId val="183297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44543"/>
        <c:crosses val="autoZero"/>
        <c:auto val="1"/>
        <c:lblAlgn val="ctr"/>
        <c:lblOffset val="100"/>
        <c:noMultiLvlLbl val="0"/>
      </c:catAx>
      <c:valAx>
        <c:axId val="18329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7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'#18'!$A$66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'#18'!$B$67:$L$67</c:f>
                <c:numCache>
                  <c:formatCode>General</c:formatCode>
                  <c:ptCount val="11"/>
                  <c:pt idx="0">
                    <c:v>1.3336666250104144E-2</c:v>
                  </c:pt>
                  <c:pt idx="1">
                    <c:v>4.0505511088880577E-2</c:v>
                  </c:pt>
                  <c:pt idx="2">
                    <c:v>1.9242809417694549E-2</c:v>
                  </c:pt>
                  <c:pt idx="3">
                    <c:v>5.4054602024249505E-2</c:v>
                  </c:pt>
                  <c:pt idx="4">
                    <c:v>2.4210879097353484E-2</c:v>
                  </c:pt>
                  <c:pt idx="6">
                    <c:v>3.11387065823076E-2</c:v>
                  </c:pt>
                  <c:pt idx="7">
                    <c:v>6.09535342152802E-2</c:v>
                  </c:pt>
                  <c:pt idx="8">
                    <c:v>5.0909396644103606E-2</c:v>
                  </c:pt>
                  <c:pt idx="9">
                    <c:v>7.9316724952199436E-2</c:v>
                  </c:pt>
                  <c:pt idx="10">
                    <c:v>4.8520785923835442E-2</c:v>
                  </c:pt>
                </c:numCache>
              </c:numRef>
            </c:plus>
            <c:minus>
              <c:numRef>
                <c:f>'#18'!$B$67:$L$67</c:f>
                <c:numCache>
                  <c:formatCode>General</c:formatCode>
                  <c:ptCount val="11"/>
                  <c:pt idx="0">
                    <c:v>1.3336666250104144E-2</c:v>
                  </c:pt>
                  <c:pt idx="1">
                    <c:v>4.0505511088880577E-2</c:v>
                  </c:pt>
                  <c:pt idx="2">
                    <c:v>1.9242809417694549E-2</c:v>
                  </c:pt>
                  <c:pt idx="3">
                    <c:v>5.4054602024249505E-2</c:v>
                  </c:pt>
                  <c:pt idx="4">
                    <c:v>2.4210879097353484E-2</c:v>
                  </c:pt>
                  <c:pt idx="6">
                    <c:v>3.11387065823076E-2</c:v>
                  </c:pt>
                  <c:pt idx="7">
                    <c:v>6.09535342152802E-2</c:v>
                  </c:pt>
                  <c:pt idx="8">
                    <c:v>5.0909396644103606E-2</c:v>
                  </c:pt>
                  <c:pt idx="9">
                    <c:v>7.9316724952199436E-2</c:v>
                  </c:pt>
                  <c:pt idx="10">
                    <c:v>4.8520785923835442E-2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'#18'!$B$64:$L$65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'#18'!$B$66:$L$66</c:f>
              <c:numCache>
                <c:formatCode>General</c:formatCode>
                <c:ptCount val="11"/>
                <c:pt idx="0">
                  <c:v>0.51166666666666671</c:v>
                </c:pt>
                <c:pt idx="1">
                  <c:v>0.54912499999999997</c:v>
                </c:pt>
                <c:pt idx="2">
                  <c:v>0.54150000000000009</c:v>
                </c:pt>
                <c:pt idx="3">
                  <c:v>0.56650000000000011</c:v>
                </c:pt>
                <c:pt idx="4">
                  <c:v>0.52383333333333337</c:v>
                </c:pt>
                <c:pt idx="6">
                  <c:v>0.66442857142857137</c:v>
                </c:pt>
                <c:pt idx="7">
                  <c:v>0.67100000000000004</c:v>
                </c:pt>
                <c:pt idx="8">
                  <c:v>0.65616666666666668</c:v>
                </c:pt>
                <c:pt idx="9">
                  <c:v>0.83585714285714274</c:v>
                </c:pt>
                <c:pt idx="10">
                  <c:v>0.75233333333333341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0-4208-9624-3A8E54E13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2594447"/>
        <c:axId val="1602595695"/>
      </c:barChart>
      <c:catAx>
        <c:axId val="160259444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595695"/>
        <c:crosses val="autoZero"/>
        <c:auto val="1"/>
        <c:lblAlgn val="ctr"/>
        <c:lblOffset val="100"/>
        <c:noMultiLvlLbl val="0"/>
      </c:catAx>
      <c:valAx>
        <c:axId val="1602595695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59444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'#3'!$J$18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'#3'!$K$19:$K$23</c:f>
                <c:numCache>
                  <c:formatCode>General</c:formatCode>
                  <c:ptCount val="5"/>
                  <c:pt idx="0">
                    <c:v>5.2254699036819389E-2</c:v>
                  </c:pt>
                  <c:pt idx="1">
                    <c:v>0.12402505507241009</c:v>
                  </c:pt>
                  <c:pt idx="2">
                    <c:v>7.6624781519146673E-2</c:v>
                  </c:pt>
                  <c:pt idx="3">
                    <c:v>0.11228492669056114</c:v>
                  </c:pt>
                  <c:pt idx="4">
                    <c:v>0.14065418586021555</c:v>
                  </c:pt>
                </c:numCache>
              </c:numRef>
            </c:plus>
            <c:minus>
              <c:numRef>
                <c:f>'#3'!$K$19:$K$23</c:f>
                <c:numCache>
                  <c:formatCode>General</c:formatCode>
                  <c:ptCount val="5"/>
                  <c:pt idx="0">
                    <c:v>5.2254699036819389E-2</c:v>
                  </c:pt>
                  <c:pt idx="1">
                    <c:v>0.12402505507241009</c:v>
                  </c:pt>
                  <c:pt idx="2">
                    <c:v>7.6624781519146673E-2</c:v>
                  </c:pt>
                  <c:pt idx="3">
                    <c:v>0.11228492669056114</c:v>
                  </c:pt>
                  <c:pt idx="4">
                    <c:v>0.14065418586021555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'#3'!$A$19:$A$23</c:f>
              <c:strCache>
                <c:ptCount val="5"/>
                <c:pt idx="0">
                  <c:v>3-0-NA</c:v>
                </c:pt>
                <c:pt idx="1">
                  <c:v>3-1-NA</c:v>
                </c:pt>
                <c:pt idx="2">
                  <c:v>3-2-NA</c:v>
                </c:pt>
                <c:pt idx="3">
                  <c:v>3-3-NA</c:v>
                </c:pt>
                <c:pt idx="4">
                  <c:v>3-4-NA</c:v>
                </c:pt>
              </c:strCache>
            </c:strRef>
          </c:cat>
          <c:val>
            <c:numRef>
              <c:f>'#3'!$J$19:$J$23</c:f>
              <c:numCache>
                <c:formatCode>0.000</c:formatCode>
                <c:ptCount val="5"/>
                <c:pt idx="0">
                  <c:v>0.72737499999999999</c:v>
                </c:pt>
                <c:pt idx="1">
                  <c:v>0.64424999999999999</c:v>
                </c:pt>
                <c:pt idx="2">
                  <c:v>0.68825000000000014</c:v>
                </c:pt>
                <c:pt idx="3">
                  <c:v>0.64171428571428568</c:v>
                </c:pt>
                <c:pt idx="4">
                  <c:v>0.6389999999999999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0-9045-95CE-86F3C40C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706111"/>
        <c:axId val="1785336479"/>
      </c:barChart>
      <c:catAx>
        <c:axId val="168670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36479"/>
        <c:crosses val="autoZero"/>
        <c:auto val="1"/>
        <c:lblAlgn val="ctr"/>
        <c:lblOffset val="100"/>
        <c:noMultiLvlLbl val="0"/>
      </c:catAx>
      <c:valAx>
        <c:axId val="17853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0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'#27'!$J$1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'#27'!$K$2:$K$6</c:f>
                <c:numCache>
                  <c:formatCode>General</c:formatCode>
                  <c:ptCount val="5"/>
                  <c:pt idx="0">
                    <c:v>6.7616566017508026E-2</c:v>
                  </c:pt>
                  <c:pt idx="1">
                    <c:v>6.1975801729384675E-2</c:v>
                  </c:pt>
                  <c:pt idx="2">
                    <c:v>7.9848398021918135E-2</c:v>
                  </c:pt>
                  <c:pt idx="3">
                    <c:v>3.6937930563117817E-2</c:v>
                  </c:pt>
                  <c:pt idx="4">
                    <c:v>4.5981168505626925E-2</c:v>
                  </c:pt>
                </c:numCache>
              </c:numRef>
            </c:plus>
            <c:minus>
              <c:numRef>
                <c:f>'#27'!$K$2:$K$6</c:f>
                <c:numCache>
                  <c:formatCode>General</c:formatCode>
                  <c:ptCount val="5"/>
                  <c:pt idx="0">
                    <c:v>6.7616566017508026E-2</c:v>
                  </c:pt>
                  <c:pt idx="1">
                    <c:v>6.1975801729384675E-2</c:v>
                  </c:pt>
                  <c:pt idx="2">
                    <c:v>7.9848398021918135E-2</c:v>
                  </c:pt>
                  <c:pt idx="3">
                    <c:v>3.6937930563117817E-2</c:v>
                  </c:pt>
                  <c:pt idx="4">
                    <c:v>4.5981168505626925E-2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'#27'!$A$2:$A$6</c:f>
              <c:strCache>
                <c:ptCount val="5"/>
                <c:pt idx="0">
                  <c:v>27-0-A</c:v>
                </c:pt>
                <c:pt idx="1">
                  <c:v>27-1-A</c:v>
                </c:pt>
                <c:pt idx="2">
                  <c:v>27-2-A</c:v>
                </c:pt>
                <c:pt idx="3">
                  <c:v>27-3-A</c:v>
                </c:pt>
                <c:pt idx="4">
                  <c:v>27-4-A</c:v>
                </c:pt>
              </c:strCache>
            </c:strRef>
          </c:cat>
          <c:val>
            <c:numRef>
              <c:f>'#27'!$J$2:$J$6</c:f>
              <c:numCache>
                <c:formatCode>0.000</c:formatCode>
                <c:ptCount val="5"/>
                <c:pt idx="0">
                  <c:v>0.59899999999999998</c:v>
                </c:pt>
                <c:pt idx="1">
                  <c:v>0.68299999999999994</c:v>
                </c:pt>
                <c:pt idx="2">
                  <c:v>0.57916666666666672</c:v>
                </c:pt>
                <c:pt idx="3">
                  <c:v>0.5701250000000001</c:v>
                </c:pt>
                <c:pt idx="4">
                  <c:v>0.54837500000000006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D-2C47-8BCF-85850EEB2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974655"/>
        <c:axId val="1841036991"/>
      </c:barChart>
      <c:catAx>
        <c:axId val="183697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36991"/>
        <c:crosses val="autoZero"/>
        <c:auto val="1"/>
        <c:lblAlgn val="ctr"/>
        <c:lblOffset val="100"/>
        <c:noMultiLvlLbl val="0"/>
      </c:catAx>
      <c:valAx>
        <c:axId val="18410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7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'#27'!$J$21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'#27'!$K$22:$K$26</c:f>
                <c:numCache>
                  <c:formatCode>General</c:formatCode>
                  <c:ptCount val="5"/>
                  <c:pt idx="0">
                    <c:v>0.11957036183173254</c:v>
                  </c:pt>
                  <c:pt idx="1">
                    <c:v>0.10099566822393929</c:v>
                  </c:pt>
                  <c:pt idx="2">
                    <c:v>7.9455176042848297E-2</c:v>
                  </c:pt>
                  <c:pt idx="3">
                    <c:v>0.10629473848018731</c:v>
                  </c:pt>
                  <c:pt idx="4">
                    <c:v>0.10790571281050379</c:v>
                  </c:pt>
                </c:numCache>
              </c:numRef>
            </c:plus>
            <c:minus>
              <c:numRef>
                <c:f>'#27'!$K$22:$K$26</c:f>
                <c:numCache>
                  <c:formatCode>General</c:formatCode>
                  <c:ptCount val="5"/>
                  <c:pt idx="0">
                    <c:v>0.11957036183173254</c:v>
                  </c:pt>
                  <c:pt idx="1">
                    <c:v>0.10099566822393929</c:v>
                  </c:pt>
                  <c:pt idx="2">
                    <c:v>7.9455176042848297E-2</c:v>
                  </c:pt>
                  <c:pt idx="3">
                    <c:v>0.10629473848018731</c:v>
                  </c:pt>
                  <c:pt idx="4">
                    <c:v>0.10790571281050379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'#27'!$A$22:$A$26</c:f>
              <c:strCache>
                <c:ptCount val="5"/>
                <c:pt idx="0">
                  <c:v>27-0-NA</c:v>
                </c:pt>
                <c:pt idx="1">
                  <c:v>27-1-NA</c:v>
                </c:pt>
                <c:pt idx="2">
                  <c:v>27-2-NA</c:v>
                </c:pt>
                <c:pt idx="3">
                  <c:v>27-3-NA</c:v>
                </c:pt>
                <c:pt idx="4">
                  <c:v>27-4-NA</c:v>
                </c:pt>
              </c:strCache>
            </c:strRef>
          </c:cat>
          <c:val>
            <c:numRef>
              <c:f>'#27'!$J$22:$J$26</c:f>
              <c:numCache>
                <c:formatCode>0.000</c:formatCode>
                <c:ptCount val="5"/>
                <c:pt idx="0">
                  <c:v>0.67025000000000001</c:v>
                </c:pt>
                <c:pt idx="1">
                  <c:v>0.79087499999999999</c:v>
                </c:pt>
                <c:pt idx="2">
                  <c:v>0.55537499999999995</c:v>
                </c:pt>
                <c:pt idx="3">
                  <c:v>0.61199999999999999</c:v>
                </c:pt>
                <c:pt idx="4">
                  <c:v>0.70024999999999993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E-2B43-8A6A-B5C5BFA2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755631"/>
        <c:axId val="1837488255"/>
      </c:barChart>
      <c:catAx>
        <c:axId val="183775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88255"/>
        <c:crosses val="autoZero"/>
        <c:auto val="1"/>
        <c:lblAlgn val="ctr"/>
        <c:lblOffset val="100"/>
        <c:noMultiLvlLbl val="0"/>
      </c:catAx>
      <c:valAx>
        <c:axId val="18374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5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'#27'!$A$52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'#27'!$B$53:$K$53</c:f>
                <c:numCache>
                  <c:formatCode>General</c:formatCode>
                  <c:ptCount val="10"/>
                  <c:pt idx="0">
                    <c:v>3.5690468248672828E-2</c:v>
                  </c:pt>
                  <c:pt idx="1">
                    <c:v>5.2031721093963444E-2</c:v>
                  </c:pt>
                  <c:pt idx="2">
                    <c:v>6.1975801729384675E-2</c:v>
                  </c:pt>
                  <c:pt idx="3">
                    <c:v>6.5868555978301727E-2</c:v>
                  </c:pt>
                  <c:pt idx="4">
                    <c:v>4.1991665839783004E-2</c:v>
                  </c:pt>
                  <c:pt idx="5">
                    <c:v>5.1917883880861958E-2</c:v>
                  </c:pt>
                  <c:pt idx="6">
                    <c:v>3.6937930563117817E-2</c:v>
                  </c:pt>
                  <c:pt idx="7">
                    <c:v>4.2921439864012E-2</c:v>
                  </c:pt>
                  <c:pt idx="8">
                    <c:v>4.5981168505626925E-2</c:v>
                  </c:pt>
                  <c:pt idx="9">
                    <c:v>7.0158663721867576E-2</c:v>
                  </c:pt>
                </c:numCache>
              </c:numRef>
            </c:plus>
            <c:minus>
              <c:numRef>
                <c:f>'#27'!$B$53:$K$53</c:f>
                <c:numCache>
                  <c:formatCode>General</c:formatCode>
                  <c:ptCount val="10"/>
                  <c:pt idx="0">
                    <c:v>3.5690468248672828E-2</c:v>
                  </c:pt>
                  <c:pt idx="1">
                    <c:v>5.2031721093963444E-2</c:v>
                  </c:pt>
                  <c:pt idx="2">
                    <c:v>6.1975801729384675E-2</c:v>
                  </c:pt>
                  <c:pt idx="3">
                    <c:v>6.5868555978301727E-2</c:v>
                  </c:pt>
                  <c:pt idx="4">
                    <c:v>4.1991665839783004E-2</c:v>
                  </c:pt>
                  <c:pt idx="5">
                    <c:v>5.1917883880861958E-2</c:v>
                  </c:pt>
                  <c:pt idx="6">
                    <c:v>3.6937930563117817E-2</c:v>
                  </c:pt>
                  <c:pt idx="7">
                    <c:v>4.2921439864012E-2</c:v>
                  </c:pt>
                  <c:pt idx="8">
                    <c:v>4.5981168505626925E-2</c:v>
                  </c:pt>
                  <c:pt idx="9">
                    <c:v>7.0158663721867576E-2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'#27'!$B$51:$K$51</c:f>
              <c:strCache>
                <c:ptCount val="9"/>
                <c:pt idx="0">
                  <c:v>#27-0</c:v>
                </c:pt>
                <c:pt idx="2">
                  <c:v>#27-1</c:v>
                </c:pt>
                <c:pt idx="4">
                  <c:v>#27-2</c:v>
                </c:pt>
                <c:pt idx="6">
                  <c:v>#27-3</c:v>
                </c:pt>
                <c:pt idx="8">
                  <c:v>#27-4</c:v>
                </c:pt>
              </c:strCache>
            </c:strRef>
          </c:cat>
          <c:val>
            <c:numRef>
              <c:f>'#27'!$B$52:$K$52</c:f>
              <c:numCache>
                <c:formatCode>0.000</c:formatCode>
                <c:ptCount val="10"/>
                <c:pt idx="0">
                  <c:v>0.57814285714285718</c:v>
                </c:pt>
                <c:pt idx="1">
                  <c:v>0.63660000000000005</c:v>
                </c:pt>
                <c:pt idx="2">
                  <c:v>0.68299999999999994</c:v>
                </c:pt>
                <c:pt idx="3">
                  <c:v>0.83633333333333304</c:v>
                </c:pt>
                <c:pt idx="4">
                  <c:v>0.5504</c:v>
                </c:pt>
                <c:pt idx="5">
                  <c:v>0.55833333333333324</c:v>
                </c:pt>
                <c:pt idx="6">
                  <c:v>0.57012499999999999</c:v>
                </c:pt>
                <c:pt idx="7">
                  <c:v>0.56574999999999998</c:v>
                </c:pt>
                <c:pt idx="8">
                  <c:v>0.54837500000000006</c:v>
                </c:pt>
                <c:pt idx="9">
                  <c:v>0.73071428571428576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3-4548-8F24-7ED6427F8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716895"/>
        <c:axId val="1774222719"/>
      </c:barChart>
      <c:catAx>
        <c:axId val="185771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22719"/>
        <c:crosses val="autoZero"/>
        <c:auto val="1"/>
        <c:lblAlgn val="ctr"/>
        <c:lblOffset val="100"/>
        <c:noMultiLvlLbl val="0"/>
      </c:catAx>
      <c:valAx>
        <c:axId val="17742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'#27'!$A$68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'#27'!$B$69:$L$69</c:f>
                <c:numCache>
                  <c:formatCode>General</c:formatCode>
                  <c:ptCount val="11"/>
                  <c:pt idx="0">
                    <c:v>3.5690468248672828E-2</c:v>
                  </c:pt>
                  <c:pt idx="1">
                    <c:v>6.1975801729384675E-2</c:v>
                  </c:pt>
                  <c:pt idx="2">
                    <c:v>4.1991665839783004E-2</c:v>
                  </c:pt>
                  <c:pt idx="3">
                    <c:v>3.6937930563117817E-2</c:v>
                  </c:pt>
                  <c:pt idx="4">
                    <c:v>4.5981168505626925E-2</c:v>
                  </c:pt>
                  <c:pt idx="6">
                    <c:v>5.2031721093963403E-2</c:v>
                  </c:pt>
                  <c:pt idx="7">
                    <c:v>6.5868555978301727E-2</c:v>
                  </c:pt>
                  <c:pt idx="8">
                    <c:v>5.1917883880861958E-2</c:v>
                  </c:pt>
                  <c:pt idx="9">
                    <c:v>4.2921439864012E-2</c:v>
                  </c:pt>
                  <c:pt idx="10">
                    <c:v>7.0158663721867576E-2</c:v>
                  </c:pt>
                </c:numCache>
              </c:numRef>
            </c:plus>
            <c:minus>
              <c:numRef>
                <c:f>'#27'!$B$69:$L$69</c:f>
                <c:numCache>
                  <c:formatCode>General</c:formatCode>
                  <c:ptCount val="11"/>
                  <c:pt idx="0">
                    <c:v>3.5690468248672828E-2</c:v>
                  </c:pt>
                  <c:pt idx="1">
                    <c:v>6.1975801729384675E-2</c:v>
                  </c:pt>
                  <c:pt idx="2">
                    <c:v>4.1991665839783004E-2</c:v>
                  </c:pt>
                  <c:pt idx="3">
                    <c:v>3.6937930563117817E-2</c:v>
                  </c:pt>
                  <c:pt idx="4">
                    <c:v>4.5981168505626925E-2</c:v>
                  </c:pt>
                  <c:pt idx="6">
                    <c:v>5.2031721093963403E-2</c:v>
                  </c:pt>
                  <c:pt idx="7">
                    <c:v>6.5868555978301727E-2</c:v>
                  </c:pt>
                  <c:pt idx="8">
                    <c:v>5.1917883880861958E-2</c:v>
                  </c:pt>
                  <c:pt idx="9">
                    <c:v>4.2921439864012E-2</c:v>
                  </c:pt>
                  <c:pt idx="10">
                    <c:v>7.0158663721867576E-2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'#27'!$B$66:$L$67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'#27'!$B$68:$L$68</c:f>
              <c:numCache>
                <c:formatCode>General</c:formatCode>
                <c:ptCount val="11"/>
                <c:pt idx="0">
                  <c:v>0.57814285714285718</c:v>
                </c:pt>
                <c:pt idx="1">
                  <c:v>0.68299999999999994</c:v>
                </c:pt>
                <c:pt idx="2">
                  <c:v>0.5504</c:v>
                </c:pt>
                <c:pt idx="3">
                  <c:v>0.57012499999999999</c:v>
                </c:pt>
                <c:pt idx="4">
                  <c:v>0.54837500000000006</c:v>
                </c:pt>
                <c:pt idx="6" formatCode="0.000">
                  <c:v>0.63660000000000005</c:v>
                </c:pt>
                <c:pt idx="7" formatCode="0.000">
                  <c:v>0.83633333333333304</c:v>
                </c:pt>
                <c:pt idx="8" formatCode="0.000">
                  <c:v>0.55833333333333324</c:v>
                </c:pt>
                <c:pt idx="9" formatCode="0.000">
                  <c:v>0.56574999999999998</c:v>
                </c:pt>
                <c:pt idx="10" formatCode="0.000">
                  <c:v>0.73071428571428576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0-473C-9F2E-94C44C74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2606511"/>
        <c:axId val="1602607343"/>
      </c:barChart>
      <c:catAx>
        <c:axId val="160260651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607343"/>
        <c:crosses val="autoZero"/>
        <c:auto val="1"/>
        <c:lblAlgn val="ctr"/>
        <c:lblOffset val="100"/>
        <c:noMultiLvlLbl val="0"/>
      </c:catAx>
      <c:valAx>
        <c:axId val="1602607343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606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'#3'!$A$60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'#3'!$B$61:$L$61</c:f>
                <c:numCache>
                  <c:formatCode>General</c:formatCode>
                  <c:ptCount val="11"/>
                  <c:pt idx="0">
                    <c:v>2.8805670738010346E-2</c:v>
                  </c:pt>
                  <c:pt idx="1">
                    <c:v>9.8609378477959898E-3</c:v>
                  </c:pt>
                  <c:pt idx="2">
                    <c:v>3.8947614389929795E-2</c:v>
                  </c:pt>
                  <c:pt idx="3">
                    <c:v>1.9815818596935816E-2</c:v>
                  </c:pt>
                  <c:pt idx="4">
                    <c:v>4.7222875812470422E-3</c:v>
                  </c:pt>
                  <c:pt idx="6">
                    <c:v>3.2098064027067365E-2</c:v>
                  </c:pt>
                  <c:pt idx="7">
                    <c:v>5.3792812407111285E-2</c:v>
                  </c:pt>
                  <c:pt idx="8">
                    <c:v>2.5193253065056907E-2</c:v>
                  </c:pt>
                  <c:pt idx="9">
                    <c:v>4.1137574065566868E-2</c:v>
                  </c:pt>
                  <c:pt idx="10">
                    <c:v>6.4163203369740407E-2</c:v>
                  </c:pt>
                </c:numCache>
              </c:numRef>
            </c:plus>
            <c:minus>
              <c:numRef>
                <c:f>'#3'!$B$61:$L$61</c:f>
                <c:numCache>
                  <c:formatCode>General</c:formatCode>
                  <c:ptCount val="11"/>
                  <c:pt idx="0">
                    <c:v>2.8805670738010346E-2</c:v>
                  </c:pt>
                  <c:pt idx="1">
                    <c:v>9.8609378477959898E-3</c:v>
                  </c:pt>
                  <c:pt idx="2">
                    <c:v>3.8947614389929795E-2</c:v>
                  </c:pt>
                  <c:pt idx="3">
                    <c:v>1.9815818596935816E-2</c:v>
                  </c:pt>
                  <c:pt idx="4">
                    <c:v>4.7222875812470422E-3</c:v>
                  </c:pt>
                  <c:pt idx="6">
                    <c:v>3.2098064027067365E-2</c:v>
                  </c:pt>
                  <c:pt idx="7">
                    <c:v>5.3792812407111285E-2</c:v>
                  </c:pt>
                  <c:pt idx="8">
                    <c:v>2.5193253065056907E-2</c:v>
                  </c:pt>
                  <c:pt idx="9">
                    <c:v>4.1137574065566868E-2</c:v>
                  </c:pt>
                  <c:pt idx="10">
                    <c:v>6.4163203369740407E-2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'#3'!$B$58:$L$59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'#3'!$B$60:$L$60</c:f>
              <c:numCache>
                <c:formatCode>General</c:formatCode>
                <c:ptCount val="11"/>
                <c:pt idx="0">
                  <c:v>0.5648333333333333</c:v>
                </c:pt>
                <c:pt idx="1">
                  <c:v>0.54871428571428571</c:v>
                </c:pt>
                <c:pt idx="2">
                  <c:v>0.54574999999999996</c:v>
                </c:pt>
                <c:pt idx="3">
                  <c:v>0.57999999999999996</c:v>
                </c:pt>
                <c:pt idx="4">
                  <c:v>0.59040000000000004</c:v>
                </c:pt>
                <c:pt idx="6">
                  <c:v>0.74257142857142866</c:v>
                </c:pt>
                <c:pt idx="7">
                  <c:v>0.74849999999999994</c:v>
                </c:pt>
                <c:pt idx="8">
                  <c:v>0.64849999999999997</c:v>
                </c:pt>
                <c:pt idx="9">
                  <c:v>0.57939999999999992</c:v>
                </c:pt>
                <c:pt idx="10">
                  <c:v>0.62575000000000003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4-AC42-AC38-44CD08A28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94585087"/>
        <c:axId val="1494565535"/>
      </c:barChart>
      <c:catAx>
        <c:axId val="14945850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4565535"/>
        <c:crosses val="autoZero"/>
        <c:auto val="1"/>
        <c:lblAlgn val="ctr"/>
        <c:lblOffset val="100"/>
        <c:noMultiLvlLbl val="0"/>
      </c:catAx>
      <c:valAx>
        <c:axId val="1494565535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4585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'#4'!$A$67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'#4'!$B$68:$L$68</c:f>
                <c:numCache>
                  <c:formatCode>General</c:formatCode>
                  <c:ptCount val="11"/>
                  <c:pt idx="0">
                    <c:v>5.0728033012658123E-2</c:v>
                  </c:pt>
                  <c:pt idx="1">
                    <c:v>2.6780589986032766E-2</c:v>
                  </c:pt>
                  <c:pt idx="2">
                    <c:v>4.2828144951655329E-2</c:v>
                  </c:pt>
                  <c:pt idx="3">
                    <c:v>4.0502792378750742E-2</c:v>
                  </c:pt>
                  <c:pt idx="4">
                    <c:v>3.3570820663189005E-2</c:v>
                  </c:pt>
                  <c:pt idx="6">
                    <c:v>4.3176961449365545E-2</c:v>
                  </c:pt>
                  <c:pt idx="7">
                    <c:v>3.8425252113681689E-2</c:v>
                  </c:pt>
                  <c:pt idx="8">
                    <c:v>5.8423454194355878E-2</c:v>
                  </c:pt>
                  <c:pt idx="9">
                    <c:v>5.7776869650982887E-2</c:v>
                  </c:pt>
                  <c:pt idx="10">
                    <c:v>4.349493676061069E-2</c:v>
                  </c:pt>
                </c:numCache>
              </c:numRef>
            </c:plus>
            <c:minus>
              <c:numRef>
                <c:f>'#4'!$B$68:$L$68</c:f>
                <c:numCache>
                  <c:formatCode>General</c:formatCode>
                  <c:ptCount val="11"/>
                  <c:pt idx="0">
                    <c:v>5.0728033012658123E-2</c:v>
                  </c:pt>
                  <c:pt idx="1">
                    <c:v>2.6780589986032766E-2</c:v>
                  </c:pt>
                  <c:pt idx="2">
                    <c:v>4.2828144951655329E-2</c:v>
                  </c:pt>
                  <c:pt idx="3">
                    <c:v>4.0502792378750742E-2</c:v>
                  </c:pt>
                  <c:pt idx="4">
                    <c:v>3.3570820663189005E-2</c:v>
                  </c:pt>
                  <c:pt idx="6">
                    <c:v>4.3176961449365545E-2</c:v>
                  </c:pt>
                  <c:pt idx="7">
                    <c:v>3.8425252113681689E-2</c:v>
                  </c:pt>
                  <c:pt idx="8">
                    <c:v>5.8423454194355878E-2</c:v>
                  </c:pt>
                  <c:pt idx="9">
                    <c:v>5.7776869650982887E-2</c:v>
                  </c:pt>
                  <c:pt idx="10">
                    <c:v>4.349493676061069E-2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'#4'!$B$65:$L$66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'#4'!$B$67:$L$67</c:f>
              <c:numCache>
                <c:formatCode>General</c:formatCode>
                <c:ptCount val="11"/>
                <c:pt idx="0">
                  <c:v>0.57499999999999996</c:v>
                </c:pt>
                <c:pt idx="1">
                  <c:v>0.55279999999999996</c:v>
                </c:pt>
                <c:pt idx="2">
                  <c:v>0.59375</c:v>
                </c:pt>
                <c:pt idx="3">
                  <c:v>0.59185714285714297</c:v>
                </c:pt>
                <c:pt idx="4">
                  <c:v>0.58650000000000002</c:v>
                </c:pt>
                <c:pt idx="6">
                  <c:v>0.8307500000000001</c:v>
                </c:pt>
                <c:pt idx="7">
                  <c:v>0.54900000000000004</c:v>
                </c:pt>
                <c:pt idx="8">
                  <c:v>0.70340000000000003</c:v>
                </c:pt>
                <c:pt idx="9">
                  <c:v>0.65483333333333327</c:v>
                </c:pt>
                <c:pt idx="10">
                  <c:v>0.61085714285714288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F-504A-95A1-79B07514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98885087"/>
        <c:axId val="1498872607"/>
      </c:barChart>
      <c:catAx>
        <c:axId val="14988850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8872607"/>
        <c:crosses val="autoZero"/>
        <c:auto val="1"/>
        <c:lblAlgn val="ctr"/>
        <c:lblOffset val="100"/>
        <c:noMultiLvlLbl val="0"/>
      </c:catAx>
      <c:valAx>
        <c:axId val="1498872607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8885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'#9'!$B$67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'#9'!$C$68:$M$68</c:f>
                <c:numCache>
                  <c:formatCode>General</c:formatCode>
                  <c:ptCount val="11"/>
                  <c:pt idx="0">
                    <c:v>1.4050927778213469E-2</c:v>
                  </c:pt>
                  <c:pt idx="1">
                    <c:v>1.4793821103999575E-2</c:v>
                  </c:pt>
                  <c:pt idx="2">
                    <c:v>2.1750095785229715E-2</c:v>
                  </c:pt>
                  <c:pt idx="3">
                    <c:v>2.2682592444427472E-2</c:v>
                  </c:pt>
                  <c:pt idx="4">
                    <c:v>1.2484657250668395E-2</c:v>
                  </c:pt>
                  <c:pt idx="6">
                    <c:v>3.2506409624359703E-2</c:v>
                  </c:pt>
                  <c:pt idx="7">
                    <c:v>4.3204937989385725E-2</c:v>
                  </c:pt>
                  <c:pt idx="8">
                    <c:v>3.5768102309979247E-2</c:v>
                  </c:pt>
                  <c:pt idx="9">
                    <c:v>3.3678628238097801E-2</c:v>
                  </c:pt>
                  <c:pt idx="10">
                    <c:v>3.9510336200375036E-2</c:v>
                  </c:pt>
                </c:numCache>
              </c:numRef>
            </c:plus>
            <c:minus>
              <c:numRef>
                <c:f>'#9'!$C$68:$M$68</c:f>
                <c:numCache>
                  <c:formatCode>General</c:formatCode>
                  <c:ptCount val="11"/>
                  <c:pt idx="0">
                    <c:v>1.4050927778213469E-2</c:v>
                  </c:pt>
                  <c:pt idx="1">
                    <c:v>1.4793821103999575E-2</c:v>
                  </c:pt>
                  <c:pt idx="2">
                    <c:v>2.1750095785229715E-2</c:v>
                  </c:pt>
                  <c:pt idx="3">
                    <c:v>2.2682592444427472E-2</c:v>
                  </c:pt>
                  <c:pt idx="4">
                    <c:v>1.2484657250668395E-2</c:v>
                  </c:pt>
                  <c:pt idx="6">
                    <c:v>3.2506409624359703E-2</c:v>
                  </c:pt>
                  <c:pt idx="7">
                    <c:v>4.3204937989385725E-2</c:v>
                  </c:pt>
                  <c:pt idx="8">
                    <c:v>3.5768102309979247E-2</c:v>
                  </c:pt>
                  <c:pt idx="9">
                    <c:v>3.3678628238097801E-2</c:v>
                  </c:pt>
                  <c:pt idx="10">
                    <c:v>3.9510336200375036E-2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'#9'!$C$65:$M$66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'#9'!$C$67:$M$67</c:f>
              <c:numCache>
                <c:formatCode>General</c:formatCode>
                <c:ptCount val="11"/>
                <c:pt idx="0">
                  <c:v>0.54100000000000004</c:v>
                </c:pt>
                <c:pt idx="1">
                  <c:v>0.52349999999999997</c:v>
                </c:pt>
                <c:pt idx="2">
                  <c:v>0.51466666666666672</c:v>
                </c:pt>
                <c:pt idx="3">
                  <c:v>0.56500000000000006</c:v>
                </c:pt>
                <c:pt idx="4">
                  <c:v>0.5013333333333333</c:v>
                </c:pt>
                <c:pt idx="6">
                  <c:v>0.82499999999999996</c:v>
                </c:pt>
                <c:pt idx="7">
                  <c:v>0.65900000000000003</c:v>
                </c:pt>
                <c:pt idx="8">
                  <c:v>0.7037500000000001</c:v>
                </c:pt>
                <c:pt idx="9">
                  <c:v>0.78225</c:v>
                </c:pt>
                <c:pt idx="10">
                  <c:v>0.58233333333333337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B-A949-B92A-1D371EDA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8455519"/>
        <c:axId val="1288457183"/>
      </c:barChart>
      <c:catAx>
        <c:axId val="128845551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8457183"/>
        <c:crosses val="autoZero"/>
        <c:auto val="1"/>
        <c:lblAlgn val="ctr"/>
        <c:lblOffset val="100"/>
        <c:noMultiLvlLbl val="0"/>
      </c:catAx>
      <c:valAx>
        <c:axId val="1288457183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84555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'#10'!$A$68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'#10'!$B$69:$L$69</c:f>
                <c:numCache>
                  <c:formatCode>General</c:formatCode>
                  <c:ptCount val="11"/>
                  <c:pt idx="0">
                    <c:v>8.1649658092772617E-4</c:v>
                  </c:pt>
                  <c:pt idx="1">
                    <c:v>7.5000000000000015E-3</c:v>
                  </c:pt>
                  <c:pt idx="2">
                    <c:v>3.6968455021364728E-3</c:v>
                  </c:pt>
                  <c:pt idx="3">
                    <c:v>1.258305739211792E-3</c:v>
                  </c:pt>
                  <c:pt idx="4">
                    <c:v>4.5460605656619515E-3</c:v>
                  </c:pt>
                  <c:pt idx="6">
                    <c:v>3.2105851714067844E-2</c:v>
                  </c:pt>
                  <c:pt idx="7">
                    <c:v>2.8094483444263598E-2</c:v>
                  </c:pt>
                  <c:pt idx="8">
                    <c:v>4.9878519090553068E-2</c:v>
                  </c:pt>
                  <c:pt idx="9">
                    <c:v>4.4354255714643652E-2</c:v>
                  </c:pt>
                  <c:pt idx="10">
                    <c:v>6.0599092402444467E-2</c:v>
                  </c:pt>
                </c:numCache>
              </c:numRef>
            </c:plus>
            <c:minus>
              <c:numRef>
                <c:f>'#10'!$B$69:$L$69</c:f>
                <c:numCache>
                  <c:formatCode>General</c:formatCode>
                  <c:ptCount val="11"/>
                  <c:pt idx="0">
                    <c:v>8.1649658092772617E-4</c:v>
                  </c:pt>
                  <c:pt idx="1">
                    <c:v>7.5000000000000015E-3</c:v>
                  </c:pt>
                  <c:pt idx="2">
                    <c:v>3.6968455021364728E-3</c:v>
                  </c:pt>
                  <c:pt idx="3">
                    <c:v>1.258305739211792E-3</c:v>
                  </c:pt>
                  <c:pt idx="4">
                    <c:v>4.5460605656619515E-3</c:v>
                  </c:pt>
                  <c:pt idx="6">
                    <c:v>3.2105851714067844E-2</c:v>
                  </c:pt>
                  <c:pt idx="7">
                    <c:v>2.8094483444263598E-2</c:v>
                  </c:pt>
                  <c:pt idx="8">
                    <c:v>4.9878519090553068E-2</c:v>
                  </c:pt>
                  <c:pt idx="9">
                    <c:v>4.4354255714643652E-2</c:v>
                  </c:pt>
                  <c:pt idx="10">
                    <c:v>6.0599092402444467E-2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'#10'!$B$66:$L$67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'#10'!$B$68:$L$68</c:f>
              <c:numCache>
                <c:formatCode>General</c:formatCode>
                <c:ptCount val="11"/>
                <c:pt idx="0">
                  <c:v>5.000000000000001E-3</c:v>
                </c:pt>
                <c:pt idx="1">
                  <c:v>1.375E-2</c:v>
                </c:pt>
                <c:pt idx="2">
                  <c:v>1.55E-2</c:v>
                </c:pt>
                <c:pt idx="3">
                  <c:v>1.0249999999999999E-2</c:v>
                </c:pt>
                <c:pt idx="4">
                  <c:v>2.1999999999999999E-2</c:v>
                </c:pt>
                <c:pt idx="6">
                  <c:v>0.55925000000000002</c:v>
                </c:pt>
                <c:pt idx="7">
                  <c:v>0.64640000000000009</c:v>
                </c:pt>
                <c:pt idx="8">
                  <c:v>0.69466666666666665</c:v>
                </c:pt>
                <c:pt idx="9">
                  <c:v>0.56440000000000001</c:v>
                </c:pt>
                <c:pt idx="10">
                  <c:v>0.61625000000000008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964F-AD56-79CD038FD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2610671"/>
        <c:axId val="1602611087"/>
      </c:barChart>
      <c:catAx>
        <c:axId val="16026106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611087"/>
        <c:crosses val="autoZero"/>
        <c:auto val="1"/>
        <c:lblAlgn val="ctr"/>
        <c:lblOffset val="100"/>
        <c:noMultiLvlLbl val="0"/>
      </c:catAx>
      <c:valAx>
        <c:axId val="1602611087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61067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'#18'!$A$66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'#18'!$B$67:$L$67</c:f>
                <c:numCache>
                  <c:formatCode>General</c:formatCode>
                  <c:ptCount val="11"/>
                  <c:pt idx="0">
                    <c:v>1.3336666250104144E-2</c:v>
                  </c:pt>
                  <c:pt idx="1">
                    <c:v>4.0505511088880577E-2</c:v>
                  </c:pt>
                  <c:pt idx="2">
                    <c:v>1.9242809417694549E-2</c:v>
                  </c:pt>
                  <c:pt idx="3">
                    <c:v>5.4054602024249505E-2</c:v>
                  </c:pt>
                  <c:pt idx="4">
                    <c:v>2.4210879097353484E-2</c:v>
                  </c:pt>
                  <c:pt idx="6">
                    <c:v>3.11387065823076E-2</c:v>
                  </c:pt>
                  <c:pt idx="7">
                    <c:v>6.09535342152802E-2</c:v>
                  </c:pt>
                  <c:pt idx="8">
                    <c:v>5.0909396644103606E-2</c:v>
                  </c:pt>
                  <c:pt idx="9">
                    <c:v>7.9316724952199436E-2</c:v>
                  </c:pt>
                  <c:pt idx="10">
                    <c:v>4.8520785923835442E-2</c:v>
                  </c:pt>
                </c:numCache>
              </c:numRef>
            </c:plus>
            <c:minus>
              <c:numRef>
                <c:f>'#18'!$B$67:$L$67</c:f>
                <c:numCache>
                  <c:formatCode>General</c:formatCode>
                  <c:ptCount val="11"/>
                  <c:pt idx="0">
                    <c:v>1.3336666250104144E-2</c:v>
                  </c:pt>
                  <c:pt idx="1">
                    <c:v>4.0505511088880577E-2</c:v>
                  </c:pt>
                  <c:pt idx="2">
                    <c:v>1.9242809417694549E-2</c:v>
                  </c:pt>
                  <c:pt idx="3">
                    <c:v>5.4054602024249505E-2</c:v>
                  </c:pt>
                  <c:pt idx="4">
                    <c:v>2.4210879097353484E-2</c:v>
                  </c:pt>
                  <c:pt idx="6">
                    <c:v>3.11387065823076E-2</c:v>
                  </c:pt>
                  <c:pt idx="7">
                    <c:v>6.09535342152802E-2</c:v>
                  </c:pt>
                  <c:pt idx="8">
                    <c:v>5.0909396644103606E-2</c:v>
                  </c:pt>
                  <c:pt idx="9">
                    <c:v>7.9316724952199436E-2</c:v>
                  </c:pt>
                  <c:pt idx="10">
                    <c:v>4.8520785923835442E-2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'#18'!$B$64:$L$65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'#18'!$B$66:$L$66</c:f>
              <c:numCache>
                <c:formatCode>General</c:formatCode>
                <c:ptCount val="11"/>
                <c:pt idx="0">
                  <c:v>0.51166666666666671</c:v>
                </c:pt>
                <c:pt idx="1">
                  <c:v>0.54912499999999997</c:v>
                </c:pt>
                <c:pt idx="2">
                  <c:v>0.54150000000000009</c:v>
                </c:pt>
                <c:pt idx="3">
                  <c:v>0.56650000000000011</c:v>
                </c:pt>
                <c:pt idx="4">
                  <c:v>0.52383333333333337</c:v>
                </c:pt>
                <c:pt idx="6">
                  <c:v>0.66442857142857137</c:v>
                </c:pt>
                <c:pt idx="7">
                  <c:v>0.67100000000000004</c:v>
                </c:pt>
                <c:pt idx="8">
                  <c:v>0.65616666666666668</c:v>
                </c:pt>
                <c:pt idx="9">
                  <c:v>0.83585714285714274</c:v>
                </c:pt>
                <c:pt idx="10">
                  <c:v>0.75233333333333341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2-F34D-A1A6-B2240CB1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2594447"/>
        <c:axId val="1602595695"/>
      </c:barChart>
      <c:catAx>
        <c:axId val="160259444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595695"/>
        <c:crosses val="autoZero"/>
        <c:auto val="1"/>
        <c:lblAlgn val="ctr"/>
        <c:lblOffset val="100"/>
        <c:noMultiLvlLbl val="0"/>
      </c:catAx>
      <c:valAx>
        <c:axId val="1602595695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59444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'#27'!$A$68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'#27'!$B$69:$L$69</c:f>
                <c:numCache>
                  <c:formatCode>General</c:formatCode>
                  <c:ptCount val="11"/>
                  <c:pt idx="0">
                    <c:v>3.5690468248672828E-2</c:v>
                  </c:pt>
                  <c:pt idx="1">
                    <c:v>6.1975801729384675E-2</c:v>
                  </c:pt>
                  <c:pt idx="2">
                    <c:v>4.1991665839783004E-2</c:v>
                  </c:pt>
                  <c:pt idx="3">
                    <c:v>3.6937930563117817E-2</c:v>
                  </c:pt>
                  <c:pt idx="4">
                    <c:v>4.5981168505626925E-2</c:v>
                  </c:pt>
                  <c:pt idx="6">
                    <c:v>5.2031721093963403E-2</c:v>
                  </c:pt>
                  <c:pt idx="7">
                    <c:v>6.5868555978301727E-2</c:v>
                  </c:pt>
                  <c:pt idx="8">
                    <c:v>5.1917883880861958E-2</c:v>
                  </c:pt>
                  <c:pt idx="9">
                    <c:v>4.2921439864012E-2</c:v>
                  </c:pt>
                  <c:pt idx="10">
                    <c:v>7.0158663721867576E-2</c:v>
                  </c:pt>
                </c:numCache>
              </c:numRef>
            </c:plus>
            <c:minus>
              <c:numRef>
                <c:f>'#27'!$B$69:$L$69</c:f>
                <c:numCache>
                  <c:formatCode>General</c:formatCode>
                  <c:ptCount val="11"/>
                  <c:pt idx="0">
                    <c:v>3.5690468248672828E-2</c:v>
                  </c:pt>
                  <c:pt idx="1">
                    <c:v>6.1975801729384675E-2</c:v>
                  </c:pt>
                  <c:pt idx="2">
                    <c:v>4.1991665839783004E-2</c:v>
                  </c:pt>
                  <c:pt idx="3">
                    <c:v>3.6937930563117817E-2</c:v>
                  </c:pt>
                  <c:pt idx="4">
                    <c:v>4.5981168505626925E-2</c:v>
                  </c:pt>
                  <c:pt idx="6">
                    <c:v>5.2031721093963403E-2</c:v>
                  </c:pt>
                  <c:pt idx="7">
                    <c:v>6.5868555978301727E-2</c:v>
                  </c:pt>
                  <c:pt idx="8">
                    <c:v>5.1917883880861958E-2</c:v>
                  </c:pt>
                  <c:pt idx="9">
                    <c:v>4.2921439864012E-2</c:v>
                  </c:pt>
                  <c:pt idx="10">
                    <c:v>7.0158663721867576E-2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'#27'!$B$66:$L$67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'#27'!$B$68:$L$68</c:f>
              <c:numCache>
                <c:formatCode>General</c:formatCode>
                <c:ptCount val="11"/>
                <c:pt idx="0">
                  <c:v>0.57814285714285718</c:v>
                </c:pt>
                <c:pt idx="1">
                  <c:v>0.68299999999999994</c:v>
                </c:pt>
                <c:pt idx="2">
                  <c:v>0.5504</c:v>
                </c:pt>
                <c:pt idx="3">
                  <c:v>0.57012499999999999</c:v>
                </c:pt>
                <c:pt idx="4">
                  <c:v>0.54837500000000006</c:v>
                </c:pt>
                <c:pt idx="6" formatCode="0.000">
                  <c:v>0.63660000000000005</c:v>
                </c:pt>
                <c:pt idx="7" formatCode="0.000">
                  <c:v>0.83633333333333304</c:v>
                </c:pt>
                <c:pt idx="8" formatCode="0.000">
                  <c:v>0.55833333333333324</c:v>
                </c:pt>
                <c:pt idx="9" formatCode="0.000">
                  <c:v>0.56574999999999998</c:v>
                </c:pt>
                <c:pt idx="10" formatCode="0.000">
                  <c:v>0.73071428571428576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6-4A44-BE5D-C71067F02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2606511"/>
        <c:axId val="1602607343"/>
      </c:barChart>
      <c:catAx>
        <c:axId val="160260651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607343"/>
        <c:crosses val="autoZero"/>
        <c:auto val="1"/>
        <c:lblAlgn val="ctr"/>
        <c:lblOffset val="100"/>
        <c:noMultiLvlLbl val="0"/>
      </c:catAx>
      <c:valAx>
        <c:axId val="1602607343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606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'#3'!$A$60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'#3'!$B$61:$L$61</c:f>
                <c:numCache>
                  <c:formatCode>General</c:formatCode>
                  <c:ptCount val="11"/>
                  <c:pt idx="0">
                    <c:v>2.8805670738010346E-2</c:v>
                  </c:pt>
                  <c:pt idx="1">
                    <c:v>9.8609378477959898E-3</c:v>
                  </c:pt>
                  <c:pt idx="2">
                    <c:v>3.8947614389929795E-2</c:v>
                  </c:pt>
                  <c:pt idx="3">
                    <c:v>1.9815818596935816E-2</c:v>
                  </c:pt>
                  <c:pt idx="4">
                    <c:v>4.7222875812470422E-3</c:v>
                  </c:pt>
                  <c:pt idx="6">
                    <c:v>3.2098064027067365E-2</c:v>
                  </c:pt>
                  <c:pt idx="7">
                    <c:v>5.3792812407111285E-2</c:v>
                  </c:pt>
                  <c:pt idx="8">
                    <c:v>2.5193253065056907E-2</c:v>
                  </c:pt>
                  <c:pt idx="9">
                    <c:v>4.1137574065566868E-2</c:v>
                  </c:pt>
                  <c:pt idx="10">
                    <c:v>6.4163203369740407E-2</c:v>
                  </c:pt>
                </c:numCache>
              </c:numRef>
            </c:plus>
            <c:minus>
              <c:numRef>
                <c:f>'#3'!$B$61:$L$61</c:f>
                <c:numCache>
                  <c:formatCode>General</c:formatCode>
                  <c:ptCount val="11"/>
                  <c:pt idx="0">
                    <c:v>2.8805670738010346E-2</c:v>
                  </c:pt>
                  <c:pt idx="1">
                    <c:v>9.8609378477959898E-3</c:v>
                  </c:pt>
                  <c:pt idx="2">
                    <c:v>3.8947614389929795E-2</c:v>
                  </c:pt>
                  <c:pt idx="3">
                    <c:v>1.9815818596935816E-2</c:v>
                  </c:pt>
                  <c:pt idx="4">
                    <c:v>4.7222875812470422E-3</c:v>
                  </c:pt>
                  <c:pt idx="6">
                    <c:v>3.2098064027067365E-2</c:v>
                  </c:pt>
                  <c:pt idx="7">
                    <c:v>5.3792812407111285E-2</c:v>
                  </c:pt>
                  <c:pt idx="8">
                    <c:v>2.5193253065056907E-2</c:v>
                  </c:pt>
                  <c:pt idx="9">
                    <c:v>4.1137574065566868E-2</c:v>
                  </c:pt>
                  <c:pt idx="10">
                    <c:v>6.4163203369740407E-2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'#3'!$B$58:$L$59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'#3'!$B$60:$L$60</c:f>
              <c:numCache>
                <c:formatCode>General</c:formatCode>
                <c:ptCount val="11"/>
                <c:pt idx="0">
                  <c:v>0.5648333333333333</c:v>
                </c:pt>
                <c:pt idx="1">
                  <c:v>0.54871428571428571</c:v>
                </c:pt>
                <c:pt idx="2">
                  <c:v>0.54574999999999996</c:v>
                </c:pt>
                <c:pt idx="3">
                  <c:v>0.57999999999999996</c:v>
                </c:pt>
                <c:pt idx="4">
                  <c:v>0.59040000000000004</c:v>
                </c:pt>
                <c:pt idx="6">
                  <c:v>0.74257142857142866</c:v>
                </c:pt>
                <c:pt idx="7">
                  <c:v>0.74849999999999994</c:v>
                </c:pt>
                <c:pt idx="8">
                  <c:v>0.64849999999999997</c:v>
                </c:pt>
                <c:pt idx="9">
                  <c:v>0.57939999999999992</c:v>
                </c:pt>
                <c:pt idx="10">
                  <c:v>0.62575000000000003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A-4488-95C3-E3130410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94585087"/>
        <c:axId val="1494565535"/>
      </c:barChart>
      <c:catAx>
        <c:axId val="14945850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4565535"/>
        <c:crosses val="autoZero"/>
        <c:auto val="1"/>
        <c:lblAlgn val="ctr"/>
        <c:lblOffset val="100"/>
        <c:noMultiLvlLbl val="0"/>
      </c:catAx>
      <c:valAx>
        <c:axId val="1494565535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4585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'#4'!$J$1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'#4'!$K$2:$K$6</c:f>
                <c:numCache>
                  <c:formatCode>General</c:formatCode>
                  <c:ptCount val="5"/>
                  <c:pt idx="0">
                    <c:v>6.3978121260318349E-2</c:v>
                  </c:pt>
                  <c:pt idx="1">
                    <c:v>2.678058998603277E-2</c:v>
                  </c:pt>
                  <c:pt idx="2">
                    <c:v>7.8255351254723396E-2</c:v>
                  </c:pt>
                  <c:pt idx="3">
                    <c:v>4.7367672821993563E-2</c:v>
                  </c:pt>
                  <c:pt idx="4">
                    <c:v>0.13717802128551598</c:v>
                  </c:pt>
                </c:numCache>
              </c:numRef>
            </c:plus>
            <c:minus>
              <c:numRef>
                <c:f>'#4'!$K$2:$K$6</c:f>
                <c:numCache>
                  <c:formatCode>General</c:formatCode>
                  <c:ptCount val="5"/>
                  <c:pt idx="0">
                    <c:v>6.3978121260318349E-2</c:v>
                  </c:pt>
                  <c:pt idx="1">
                    <c:v>2.678058998603277E-2</c:v>
                  </c:pt>
                  <c:pt idx="2">
                    <c:v>7.8255351254723396E-2</c:v>
                  </c:pt>
                  <c:pt idx="3">
                    <c:v>4.7367672821993563E-2</c:v>
                  </c:pt>
                  <c:pt idx="4">
                    <c:v>0.13717802128551598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'#4'!$A$2:$A$6</c:f>
              <c:strCache>
                <c:ptCount val="5"/>
                <c:pt idx="0">
                  <c:v>4-0-A</c:v>
                </c:pt>
                <c:pt idx="1">
                  <c:v>4-1-A</c:v>
                </c:pt>
                <c:pt idx="2">
                  <c:v>4-2-A</c:v>
                </c:pt>
                <c:pt idx="3">
                  <c:v>4-3-A</c:v>
                </c:pt>
                <c:pt idx="4">
                  <c:v>4-4-A</c:v>
                </c:pt>
              </c:strCache>
            </c:strRef>
          </c:cat>
          <c:val>
            <c:numRef>
              <c:f>'#4'!$J$2:$J$6</c:f>
              <c:numCache>
                <c:formatCode>0.000</c:formatCode>
                <c:ptCount val="5"/>
                <c:pt idx="0">
                  <c:v>0.59579999999999989</c:v>
                </c:pt>
                <c:pt idx="1">
                  <c:v>0.55280000000000007</c:v>
                </c:pt>
                <c:pt idx="2">
                  <c:v>0.63949999999999996</c:v>
                </c:pt>
                <c:pt idx="3">
                  <c:v>0.58162500000000006</c:v>
                </c:pt>
                <c:pt idx="4">
                  <c:v>0.6418571428571429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4-574D-B25F-2BA7CAE51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96271"/>
        <c:axId val="1776711679"/>
      </c:barChart>
      <c:catAx>
        <c:axId val="17751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11679"/>
        <c:crosses val="autoZero"/>
        <c:auto val="1"/>
        <c:lblAlgn val="ctr"/>
        <c:lblOffset val="100"/>
        <c:noMultiLvlLbl val="0"/>
      </c:catAx>
      <c:valAx>
        <c:axId val="17767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9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'#4'!$J$21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'#4'!$K$22:$K$26</c:f>
                <c:numCache>
                  <c:formatCode>General</c:formatCode>
                  <c:ptCount val="5"/>
                  <c:pt idx="0">
                    <c:v>0.11873379588690869</c:v>
                  </c:pt>
                  <c:pt idx="1">
                    <c:v>7.2237208457374413E-2</c:v>
                  </c:pt>
                  <c:pt idx="2">
                    <c:v>9.0495724708276076E-2</c:v>
                  </c:pt>
                  <c:pt idx="3">
                    <c:v>7.3672901589196219E-2</c:v>
                  </c:pt>
                  <c:pt idx="4">
                    <c:v>4.349493676061069E-2</c:v>
                  </c:pt>
                </c:numCache>
              </c:numRef>
            </c:plus>
            <c:minus>
              <c:numRef>
                <c:f>'#4'!$K$22:$K$26</c:f>
                <c:numCache>
                  <c:formatCode>General</c:formatCode>
                  <c:ptCount val="5"/>
                  <c:pt idx="0">
                    <c:v>0.11873379588690869</c:v>
                  </c:pt>
                  <c:pt idx="1">
                    <c:v>7.2237208457374413E-2</c:v>
                  </c:pt>
                  <c:pt idx="2">
                    <c:v>9.0495724708276076E-2</c:v>
                  </c:pt>
                  <c:pt idx="3">
                    <c:v>7.3672901589196219E-2</c:v>
                  </c:pt>
                  <c:pt idx="4">
                    <c:v>4.349493676061069E-2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'#4'!$A$22:$A$26</c:f>
              <c:strCache>
                <c:ptCount val="5"/>
                <c:pt idx="0">
                  <c:v>4-0-NA</c:v>
                </c:pt>
                <c:pt idx="1">
                  <c:v>4-1-NA</c:v>
                </c:pt>
                <c:pt idx="2">
                  <c:v>4-2-NA</c:v>
                </c:pt>
                <c:pt idx="3">
                  <c:v>4-3-NA</c:v>
                </c:pt>
                <c:pt idx="4">
                  <c:v>4-4-NA</c:v>
                </c:pt>
              </c:strCache>
            </c:strRef>
          </c:cat>
          <c:val>
            <c:numRef>
              <c:f>'#4'!$J$22:$J$26</c:f>
              <c:numCache>
                <c:formatCode>0.000</c:formatCode>
                <c:ptCount val="5"/>
                <c:pt idx="0">
                  <c:v>0.7300000000000002</c:v>
                </c:pt>
                <c:pt idx="1">
                  <c:v>0.59625000000000006</c:v>
                </c:pt>
                <c:pt idx="2">
                  <c:v>0.66014285714285725</c:v>
                </c:pt>
                <c:pt idx="3">
                  <c:v>0.65937500000000004</c:v>
                </c:pt>
                <c:pt idx="4">
                  <c:v>0.61085714285714288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B-D847-AF39-D7001EA78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831775"/>
        <c:axId val="1792195055"/>
      </c:barChart>
      <c:catAx>
        <c:axId val="1814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95055"/>
        <c:crosses val="autoZero"/>
        <c:auto val="1"/>
        <c:lblAlgn val="ctr"/>
        <c:lblOffset val="100"/>
        <c:noMultiLvlLbl val="0"/>
      </c:catAx>
      <c:valAx>
        <c:axId val="17921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3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'#4'!$A$52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'#4'!$B$53:$K$53</c:f>
                <c:numCache>
                  <c:formatCode>General</c:formatCode>
                  <c:ptCount val="10"/>
                  <c:pt idx="0">
                    <c:v>5.0728033012658123E-2</c:v>
                  </c:pt>
                  <c:pt idx="1">
                    <c:v>4.3176961449365545E-2</c:v>
                  </c:pt>
                  <c:pt idx="2">
                    <c:v>2.6780589986032766E-2</c:v>
                  </c:pt>
                  <c:pt idx="3">
                    <c:v>3.8425252113681689E-2</c:v>
                  </c:pt>
                  <c:pt idx="4">
                    <c:v>4.2828144951655329E-2</c:v>
                  </c:pt>
                  <c:pt idx="5">
                    <c:v>5.8423454194355878E-2</c:v>
                  </c:pt>
                  <c:pt idx="6">
                    <c:v>4.0502792378750742E-2</c:v>
                  </c:pt>
                  <c:pt idx="7">
                    <c:v>5.7776869650982887E-2</c:v>
                  </c:pt>
                  <c:pt idx="8">
                    <c:v>3.3570820663189005E-2</c:v>
                  </c:pt>
                  <c:pt idx="9">
                    <c:v>4.349493676061069E-2</c:v>
                  </c:pt>
                </c:numCache>
              </c:numRef>
            </c:plus>
            <c:minus>
              <c:numRef>
                <c:f>'#4'!$B$53:$K$53</c:f>
                <c:numCache>
                  <c:formatCode>General</c:formatCode>
                  <c:ptCount val="10"/>
                  <c:pt idx="0">
                    <c:v>5.0728033012658123E-2</c:v>
                  </c:pt>
                  <c:pt idx="1">
                    <c:v>4.3176961449365545E-2</c:v>
                  </c:pt>
                  <c:pt idx="2">
                    <c:v>2.6780589986032766E-2</c:v>
                  </c:pt>
                  <c:pt idx="3">
                    <c:v>3.8425252113681689E-2</c:v>
                  </c:pt>
                  <c:pt idx="4">
                    <c:v>4.2828144951655329E-2</c:v>
                  </c:pt>
                  <c:pt idx="5">
                    <c:v>5.8423454194355878E-2</c:v>
                  </c:pt>
                  <c:pt idx="6">
                    <c:v>4.0502792378750742E-2</c:v>
                  </c:pt>
                  <c:pt idx="7">
                    <c:v>5.7776869650982887E-2</c:v>
                  </c:pt>
                  <c:pt idx="8">
                    <c:v>3.3570820663189005E-2</c:v>
                  </c:pt>
                  <c:pt idx="9">
                    <c:v>4.349493676061069E-2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'#4'!$B$51:$K$51</c:f>
              <c:strCache>
                <c:ptCount val="9"/>
                <c:pt idx="0">
                  <c:v>#4-0</c:v>
                </c:pt>
                <c:pt idx="2">
                  <c:v>#4-1</c:v>
                </c:pt>
                <c:pt idx="4">
                  <c:v>#4-2</c:v>
                </c:pt>
                <c:pt idx="6">
                  <c:v>#4-3</c:v>
                </c:pt>
                <c:pt idx="8">
                  <c:v>#4-4</c:v>
                </c:pt>
              </c:strCache>
            </c:strRef>
          </c:cat>
          <c:val>
            <c:numRef>
              <c:f>'#4'!$B$52:$K$52</c:f>
              <c:numCache>
                <c:formatCode>0.000</c:formatCode>
                <c:ptCount val="10"/>
                <c:pt idx="0">
                  <c:v>0.57499999999999996</c:v>
                </c:pt>
                <c:pt idx="1">
                  <c:v>0.8307500000000001</c:v>
                </c:pt>
                <c:pt idx="2">
                  <c:v>0.55279999999999996</c:v>
                </c:pt>
                <c:pt idx="3">
                  <c:v>0.54900000000000004</c:v>
                </c:pt>
                <c:pt idx="4">
                  <c:v>0.59375</c:v>
                </c:pt>
                <c:pt idx="5">
                  <c:v>0.70340000000000003</c:v>
                </c:pt>
                <c:pt idx="6">
                  <c:v>0.59185714285714297</c:v>
                </c:pt>
                <c:pt idx="7">
                  <c:v>0.65483333333333327</c:v>
                </c:pt>
                <c:pt idx="8">
                  <c:v>0.58650000000000002</c:v>
                </c:pt>
                <c:pt idx="9">
                  <c:v>0.61085714285714288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E-C04A-A32F-F5C49A4C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695007"/>
        <c:axId val="1818939023"/>
      </c:barChart>
      <c:catAx>
        <c:axId val="177369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39023"/>
        <c:crosses val="autoZero"/>
        <c:auto val="1"/>
        <c:lblAlgn val="ctr"/>
        <c:lblOffset val="100"/>
        <c:noMultiLvlLbl val="0"/>
      </c:catAx>
      <c:valAx>
        <c:axId val="18189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9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'#4'!$A$67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'#4'!$B$68:$L$68</c:f>
                <c:numCache>
                  <c:formatCode>General</c:formatCode>
                  <c:ptCount val="11"/>
                  <c:pt idx="0">
                    <c:v>5.0728033012658123E-2</c:v>
                  </c:pt>
                  <c:pt idx="1">
                    <c:v>2.6780589986032766E-2</c:v>
                  </c:pt>
                  <c:pt idx="2">
                    <c:v>4.2828144951655329E-2</c:v>
                  </c:pt>
                  <c:pt idx="3">
                    <c:v>4.0502792378750742E-2</c:v>
                  </c:pt>
                  <c:pt idx="4">
                    <c:v>3.3570820663189005E-2</c:v>
                  </c:pt>
                  <c:pt idx="6">
                    <c:v>4.3176961449365545E-2</c:v>
                  </c:pt>
                  <c:pt idx="7">
                    <c:v>3.8425252113681689E-2</c:v>
                  </c:pt>
                  <c:pt idx="8">
                    <c:v>5.8423454194355878E-2</c:v>
                  </c:pt>
                  <c:pt idx="9">
                    <c:v>5.7776869650982887E-2</c:v>
                  </c:pt>
                  <c:pt idx="10">
                    <c:v>4.349493676061069E-2</c:v>
                  </c:pt>
                </c:numCache>
              </c:numRef>
            </c:plus>
            <c:minus>
              <c:numRef>
                <c:f>'#4'!$B$68:$L$68</c:f>
                <c:numCache>
                  <c:formatCode>General</c:formatCode>
                  <c:ptCount val="11"/>
                  <c:pt idx="0">
                    <c:v>5.0728033012658123E-2</c:v>
                  </c:pt>
                  <c:pt idx="1">
                    <c:v>2.6780589986032766E-2</c:v>
                  </c:pt>
                  <c:pt idx="2">
                    <c:v>4.2828144951655329E-2</c:v>
                  </c:pt>
                  <c:pt idx="3">
                    <c:v>4.0502792378750742E-2</c:v>
                  </c:pt>
                  <c:pt idx="4">
                    <c:v>3.3570820663189005E-2</c:v>
                  </c:pt>
                  <c:pt idx="6">
                    <c:v>4.3176961449365545E-2</c:v>
                  </c:pt>
                  <c:pt idx="7">
                    <c:v>3.8425252113681689E-2</c:v>
                  </c:pt>
                  <c:pt idx="8">
                    <c:v>5.8423454194355878E-2</c:v>
                  </c:pt>
                  <c:pt idx="9">
                    <c:v>5.7776869650982887E-2</c:v>
                  </c:pt>
                  <c:pt idx="10">
                    <c:v>4.349493676061069E-2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'#4'!$B$65:$L$66</c:f>
              <c:multiLvlStrCache>
                <c:ptCount val="11"/>
                <c:lvl>
                  <c:pt idx="0">
                    <c:v>0%</c:v>
                  </c:pt>
                  <c:pt idx="1">
                    <c:v>0.10%</c:v>
                  </c:pt>
                  <c:pt idx="2">
                    <c:v>1.00%</c:v>
                  </c:pt>
                  <c:pt idx="3">
                    <c:v>10.00%</c:v>
                  </c:pt>
                  <c:pt idx="4">
                    <c:v>100%</c:v>
                  </c:pt>
                  <c:pt idx="6">
                    <c:v>0%</c:v>
                  </c:pt>
                  <c:pt idx="7">
                    <c:v>0.10%</c:v>
                  </c:pt>
                  <c:pt idx="8">
                    <c:v>1.00%</c:v>
                  </c:pt>
                  <c:pt idx="9">
                    <c:v>10.00%</c:v>
                  </c:pt>
                  <c:pt idx="10">
                    <c:v>100%</c:v>
                  </c:pt>
                </c:lvl>
                <c:lvl>
                  <c:pt idx="0">
                    <c:v>Concentration of microplastic extract</c:v>
                  </c:pt>
                  <c:pt idx="6">
                    <c:v>Concentration of microplastic extract</c:v>
                  </c:pt>
                </c:lvl>
              </c:multiLvlStrCache>
            </c:multiLvlStrRef>
          </c:cat>
          <c:val>
            <c:numRef>
              <c:f>'#4'!$B$67:$L$67</c:f>
              <c:numCache>
                <c:formatCode>General</c:formatCode>
                <c:ptCount val="11"/>
                <c:pt idx="0">
                  <c:v>0.57499999999999996</c:v>
                </c:pt>
                <c:pt idx="1">
                  <c:v>0.55279999999999996</c:v>
                </c:pt>
                <c:pt idx="2">
                  <c:v>0.59375</c:v>
                </c:pt>
                <c:pt idx="3">
                  <c:v>0.59185714285714297</c:v>
                </c:pt>
                <c:pt idx="4">
                  <c:v>0.58650000000000002</c:v>
                </c:pt>
                <c:pt idx="6">
                  <c:v>0.8307500000000001</c:v>
                </c:pt>
                <c:pt idx="7">
                  <c:v>0.54900000000000004</c:v>
                </c:pt>
                <c:pt idx="8">
                  <c:v>0.70340000000000003</c:v>
                </c:pt>
                <c:pt idx="9">
                  <c:v>0.65483333333333327</c:v>
                </c:pt>
                <c:pt idx="10">
                  <c:v>0.61085714285714288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8-406D-ACFC-02C70DA1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98885087"/>
        <c:axId val="1498872607"/>
      </c:barChart>
      <c:catAx>
        <c:axId val="14988850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8872607"/>
        <c:crosses val="autoZero"/>
        <c:auto val="1"/>
        <c:lblAlgn val="ctr"/>
        <c:lblOffset val="100"/>
        <c:noMultiLvlLbl val="0"/>
      </c:catAx>
      <c:valAx>
        <c:axId val="1498872607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8885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'#9'!$J$1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'#9'!$K$2:$K$6</c:f>
                <c:numCache>
                  <c:formatCode>General</c:formatCode>
                  <c:ptCount val="5"/>
                  <c:pt idx="0">
                    <c:v>1.4050927778213469E-2</c:v>
                  </c:pt>
                  <c:pt idx="1">
                    <c:v>1.4793821103999577E-2</c:v>
                  </c:pt>
                  <c:pt idx="2">
                    <c:v>5.3490820307253245E-2</c:v>
                  </c:pt>
                  <c:pt idx="3">
                    <c:v>0.11849502702042659</c:v>
                  </c:pt>
                  <c:pt idx="4">
                    <c:v>7.1467941530918649E-2</c:v>
                  </c:pt>
                </c:numCache>
              </c:numRef>
            </c:plus>
            <c:minus>
              <c:numRef>
                <c:f>'#9'!$K$2:$K$6</c:f>
                <c:numCache>
                  <c:formatCode>General</c:formatCode>
                  <c:ptCount val="5"/>
                  <c:pt idx="0">
                    <c:v>1.4050927778213469E-2</c:v>
                  </c:pt>
                  <c:pt idx="1">
                    <c:v>1.4793821103999577E-2</c:v>
                  </c:pt>
                  <c:pt idx="2">
                    <c:v>5.3490820307253245E-2</c:v>
                  </c:pt>
                  <c:pt idx="3">
                    <c:v>0.11849502702042659</c:v>
                  </c:pt>
                  <c:pt idx="4">
                    <c:v>7.1467941530918649E-2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'#9'!$A$2:$A$6</c:f>
              <c:strCache>
                <c:ptCount val="5"/>
                <c:pt idx="0">
                  <c:v>9-0-A</c:v>
                </c:pt>
                <c:pt idx="1">
                  <c:v>9-1-A</c:v>
                </c:pt>
                <c:pt idx="2">
                  <c:v>9-2-A</c:v>
                </c:pt>
                <c:pt idx="3">
                  <c:v>9-3-A</c:v>
                </c:pt>
                <c:pt idx="4">
                  <c:v>9-4-A</c:v>
                </c:pt>
              </c:strCache>
            </c:strRef>
          </c:cat>
          <c:val>
            <c:numRef>
              <c:f>'#9'!$J$2:$J$6</c:f>
              <c:numCache>
                <c:formatCode>0.000</c:formatCode>
                <c:ptCount val="5"/>
                <c:pt idx="0">
                  <c:v>0.54099999999999993</c:v>
                </c:pt>
                <c:pt idx="1">
                  <c:v>0.52349999999999997</c:v>
                </c:pt>
                <c:pt idx="2">
                  <c:v>0.50987500000000008</c:v>
                </c:pt>
                <c:pt idx="3">
                  <c:v>0.64124999999999988</c:v>
                </c:pt>
                <c:pt idx="4">
                  <c:v>0.52799999999999991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D742-9488-E4C80C45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359247"/>
        <c:axId val="1818840895"/>
      </c:barChart>
      <c:catAx>
        <c:axId val="177735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40895"/>
        <c:crosses val="autoZero"/>
        <c:auto val="1"/>
        <c:lblAlgn val="ctr"/>
        <c:lblOffset val="100"/>
        <c:noMultiLvlLbl val="0"/>
      </c:catAx>
      <c:valAx>
        <c:axId val="18188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5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'#9'!$J$20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'#9'!$K$21:$K$25</c:f>
                <c:numCache>
                  <c:formatCode>General</c:formatCode>
                  <c:ptCount val="5"/>
                  <c:pt idx="0">
                    <c:v>0.13403494569203467</c:v>
                  </c:pt>
                  <c:pt idx="1">
                    <c:v>4.3204937989385725E-2</c:v>
                  </c:pt>
                  <c:pt idx="2">
                    <c:v>3.5768102309979247E-2</c:v>
                  </c:pt>
                  <c:pt idx="3">
                    <c:v>0.10005950610464154</c:v>
                  </c:pt>
                  <c:pt idx="4">
                    <c:v>6.6784835746704893E-2</c:v>
                  </c:pt>
                </c:numCache>
              </c:numRef>
            </c:plus>
            <c:minus>
              <c:numRef>
                <c:f>'#9'!$K$21:$K$25</c:f>
                <c:numCache>
                  <c:formatCode>General</c:formatCode>
                  <c:ptCount val="5"/>
                  <c:pt idx="0">
                    <c:v>0.13403494569203467</c:v>
                  </c:pt>
                  <c:pt idx="1">
                    <c:v>4.3204937989385725E-2</c:v>
                  </c:pt>
                  <c:pt idx="2">
                    <c:v>3.5768102309979247E-2</c:v>
                  </c:pt>
                  <c:pt idx="3">
                    <c:v>0.10005950610464154</c:v>
                  </c:pt>
                  <c:pt idx="4">
                    <c:v>6.6784835746704893E-2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'#9'!$A$21:$A$25</c:f>
              <c:strCache>
                <c:ptCount val="5"/>
                <c:pt idx="0">
                  <c:v>9-0-NA</c:v>
                </c:pt>
                <c:pt idx="1">
                  <c:v>9-1-NA</c:v>
                </c:pt>
                <c:pt idx="2">
                  <c:v>9-2-NA</c:v>
                </c:pt>
                <c:pt idx="3">
                  <c:v>9-3-NA</c:v>
                </c:pt>
                <c:pt idx="4">
                  <c:v>9-4-NA</c:v>
                </c:pt>
              </c:strCache>
            </c:strRef>
          </c:cat>
          <c:val>
            <c:numRef>
              <c:f>'#9'!$J$21:$J$25</c:f>
              <c:numCache>
                <c:formatCode>0.000</c:formatCode>
                <c:ptCount val="5"/>
                <c:pt idx="0">
                  <c:v>0.84783333333333333</c:v>
                </c:pt>
                <c:pt idx="1">
                  <c:v>0.65900000000000003</c:v>
                </c:pt>
                <c:pt idx="2">
                  <c:v>0.70374999999999999</c:v>
                </c:pt>
                <c:pt idx="3">
                  <c:v>0.74671428571428566</c:v>
                </c:pt>
                <c:pt idx="4">
                  <c:v>0.58424999999999994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9-7843-B8A3-A5AD73664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975039"/>
        <c:axId val="1791036847"/>
      </c:barChart>
      <c:catAx>
        <c:axId val="183197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36847"/>
        <c:crosses val="autoZero"/>
        <c:auto val="1"/>
        <c:lblAlgn val="ctr"/>
        <c:lblOffset val="100"/>
        <c:noMultiLvlLbl val="0"/>
      </c:catAx>
      <c:valAx>
        <c:axId val="17910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615950</xdr:colOff>
      <xdr:row>1</xdr:row>
      <xdr:rowOff>19050</xdr:rowOff>
    </xdr:from>
    <xdr:to>
      <xdr:col>18</xdr:col>
      <xdr:colOff>234950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0BAF7-008D-0048-B0F4-3EBAAFE3D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565150</xdr:colOff>
      <xdr:row>17</xdr:row>
      <xdr:rowOff>69850</xdr:rowOff>
    </xdr:from>
    <xdr:to>
      <xdr:col>18</xdr:col>
      <xdr:colOff>184150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40245-0E7B-484D-9086-F7E22D20A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61</xdr:row>
      <xdr:rowOff>195262</xdr:rowOff>
    </xdr:from>
    <xdr:to>
      <xdr:col>9</xdr:col>
      <xdr:colOff>142875</xdr:colOff>
      <xdr:row>74</xdr:row>
      <xdr:rowOff>90487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4D3A3FC-BEBF-470B-84E4-FE6236700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0</xdr:row>
      <xdr:rowOff>171450</xdr:rowOff>
    </xdr:from>
    <xdr:to>
      <xdr:col>17</xdr:col>
      <xdr:colOff>793750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0C8B1-C766-6F47-85A4-A1E551BC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20</xdr:row>
      <xdr:rowOff>31750</xdr:rowOff>
    </xdr:from>
    <xdr:to>
      <xdr:col>17</xdr:col>
      <xdr:colOff>635000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183C6-BF1A-8D4A-8633-9A6A7F6AD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336550</xdr:colOff>
      <xdr:row>50</xdr:row>
      <xdr:rowOff>19050</xdr:rowOff>
    </xdr:from>
    <xdr:to>
      <xdr:col>16</xdr:col>
      <xdr:colOff>781050</xdr:colOff>
      <xdr:row>63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15F91-3392-2947-A461-2F9F359D8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180975</xdr:colOff>
      <xdr:row>70</xdr:row>
      <xdr:rowOff>100012</xdr:rowOff>
    </xdr:from>
    <xdr:to>
      <xdr:col>8</xdr:col>
      <xdr:colOff>790575</xdr:colOff>
      <xdr:row>82</xdr:row>
      <xdr:rowOff>214312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F3A98CE-1733-4EFB-A133-FD605B546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1</xdr:row>
      <xdr:rowOff>57150</xdr:rowOff>
    </xdr:from>
    <xdr:to>
      <xdr:col>17</xdr:col>
      <xdr:colOff>793750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C57B9-53D6-F946-8001-4CB60BB98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336550</xdr:colOff>
      <xdr:row>18</xdr:row>
      <xdr:rowOff>69850</xdr:rowOff>
    </xdr:from>
    <xdr:to>
      <xdr:col>17</xdr:col>
      <xdr:colOff>781050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AD55B7-2D99-CC4B-815F-98C446F8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49</xdr:row>
      <xdr:rowOff>69850</xdr:rowOff>
    </xdr:from>
    <xdr:to>
      <xdr:col>16</xdr:col>
      <xdr:colOff>654050</xdr:colOff>
      <xdr:row>62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8E3CD-A475-454F-A5E0-1B926C36B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819150</xdr:colOff>
      <xdr:row>68</xdr:row>
      <xdr:rowOff>185737</xdr:rowOff>
    </xdr:from>
    <xdr:to>
      <xdr:col>9</xdr:col>
      <xdr:colOff>438150</xdr:colOff>
      <xdr:row>81</xdr:row>
      <xdr:rowOff>80962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C983820-B713-4A01-B6EF-45A5E0613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19</xdr:row>
      <xdr:rowOff>82550</xdr:rowOff>
    </xdr:from>
    <xdr:to>
      <xdr:col>17</xdr:col>
      <xdr:colOff>723900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6599C-D781-9448-8A69-B7098F710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0</xdr:row>
      <xdr:rowOff>196850</xdr:rowOff>
    </xdr:from>
    <xdr:to>
      <xdr:col>17</xdr:col>
      <xdr:colOff>723900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F8A296-438A-954E-9A53-EB2F35F17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311150</xdr:colOff>
      <xdr:row>50</xdr:row>
      <xdr:rowOff>31750</xdr:rowOff>
    </xdr:from>
    <xdr:to>
      <xdr:col>16</xdr:col>
      <xdr:colOff>755650</xdr:colOff>
      <xdr:row>63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85929-D5A0-9D4D-AA2E-7A1F03DDE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495300</xdr:colOff>
      <xdr:row>70</xdr:row>
      <xdr:rowOff>100012</xdr:rowOff>
    </xdr:from>
    <xdr:to>
      <xdr:col>9</xdr:col>
      <xdr:colOff>114300</xdr:colOff>
      <xdr:row>82</xdr:row>
      <xdr:rowOff>214312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F07C1B7-C180-406D-A444-576F0676E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0</xdr:row>
      <xdr:rowOff>146050</xdr:rowOff>
    </xdr:from>
    <xdr:to>
      <xdr:col>18</xdr:col>
      <xdr:colOff>19050</xdr:colOff>
      <xdr:row>14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0D937B-936B-F247-8BEF-0CF96DC7E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18</xdr:row>
      <xdr:rowOff>133350</xdr:rowOff>
    </xdr:from>
    <xdr:to>
      <xdr:col>17</xdr:col>
      <xdr:colOff>692150</xdr:colOff>
      <xdr:row>32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D605DE-2570-194E-AADA-066D214A6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222250</xdr:colOff>
      <xdr:row>49</xdr:row>
      <xdr:rowOff>69850</xdr:rowOff>
    </xdr:from>
    <xdr:to>
      <xdr:col>16</xdr:col>
      <xdr:colOff>666750</xdr:colOff>
      <xdr:row>62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ED9AB-54D7-8744-B63E-DF40A2BBC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704850</xdr:colOff>
      <xdr:row>67</xdr:row>
      <xdr:rowOff>204787</xdr:rowOff>
    </xdr:from>
    <xdr:to>
      <xdr:col>9</xdr:col>
      <xdr:colOff>323850</xdr:colOff>
      <xdr:row>80</xdr:row>
      <xdr:rowOff>100012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D813C59-9E99-447F-81D0-1ABE92518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1</xdr:row>
      <xdr:rowOff>6350</xdr:rowOff>
    </xdr:from>
    <xdr:to>
      <xdr:col>17</xdr:col>
      <xdr:colOff>774700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335DD-95B6-B94D-A8AF-8A912BE5A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20</xdr:row>
      <xdr:rowOff>6350</xdr:rowOff>
    </xdr:from>
    <xdr:to>
      <xdr:col>17</xdr:col>
      <xdr:colOff>787400</xdr:colOff>
      <xdr:row>33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40E10-76FD-C14B-8FBC-B8230B75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374650</xdr:colOff>
      <xdr:row>50</xdr:row>
      <xdr:rowOff>57150</xdr:rowOff>
    </xdr:from>
    <xdr:to>
      <xdr:col>16</xdr:col>
      <xdr:colOff>819150</xdr:colOff>
      <xdr:row>63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EB634-CBC1-024E-AFCE-FC785A1AD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180975</xdr:colOff>
      <xdr:row>69</xdr:row>
      <xdr:rowOff>166687</xdr:rowOff>
    </xdr:from>
    <xdr:to>
      <xdr:col>8</xdr:col>
      <xdr:colOff>790575</xdr:colOff>
      <xdr:row>82</xdr:row>
      <xdr:rowOff>61912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46AEAE4-0E4C-4F91-BDC6-5C92BA9D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152400</xdr:rowOff>
    </xdr:from>
    <xdr:to>
      <xdr:col>4</xdr:col>
      <xdr:colOff>635000</xdr:colOff>
      <xdr:row>14</xdr:row>
      <xdr:rowOff>47625</xdr:rowOff>
    </xdr:to>
    <xdr:graphicFrame macro="">
      <xdr:nvGraphicFramePr>
        <xdr:cNvPr id="2" name="차트 7">
          <a:extLst>
            <a:ext uri="{FF2B5EF4-FFF2-40B4-BE49-F238E27FC236}">
              <a16:creationId xmlns:a16="http://schemas.microsoft.com/office/drawing/2014/main" id="{DA2892CA-219F-FC49-A170-03A5E8A5B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355600</xdr:colOff>
      <xdr:row>1</xdr:row>
      <xdr:rowOff>165100</xdr:rowOff>
    </xdr:from>
    <xdr:to>
      <xdr:col>10</xdr:col>
      <xdr:colOff>342900</xdr:colOff>
      <xdr:row>14</xdr:row>
      <xdr:rowOff>63500</xdr:rowOff>
    </xdr:to>
    <xdr:graphicFrame macro="">
      <xdr:nvGraphicFramePr>
        <xdr:cNvPr id="3" name="차트 5">
          <a:extLst>
            <a:ext uri="{FF2B5EF4-FFF2-40B4-BE49-F238E27FC236}">
              <a16:creationId xmlns:a16="http://schemas.microsoft.com/office/drawing/2014/main" id="{DE6499E9-5316-1741-B810-A5818D4A8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254000</xdr:colOff>
      <xdr:row>1</xdr:row>
      <xdr:rowOff>101600</xdr:rowOff>
    </xdr:from>
    <xdr:to>
      <xdr:col>16</xdr:col>
      <xdr:colOff>127000</xdr:colOff>
      <xdr:row>13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8E04895-D183-EB49-BA73-DB35C166D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18</xdr:row>
      <xdr:rowOff>101600</xdr:rowOff>
    </xdr:from>
    <xdr:to>
      <xdr:col>4</xdr:col>
      <xdr:colOff>774700</xdr:colOff>
      <xdr:row>31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8E3C86A-4A58-2C40-8AD8-BB3FE7A0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18</xdr:row>
      <xdr:rowOff>127000</xdr:rowOff>
    </xdr:from>
    <xdr:to>
      <xdr:col>11</xdr:col>
      <xdr:colOff>63500</xdr:colOff>
      <xdr:row>31</xdr:row>
      <xdr:rowOff>22225</xdr:rowOff>
    </xdr:to>
    <xdr:graphicFrame macro="">
      <xdr:nvGraphicFramePr>
        <xdr:cNvPr id="6" name="차트 3">
          <a:extLst>
            <a:ext uri="{FF2B5EF4-FFF2-40B4-BE49-F238E27FC236}">
              <a16:creationId xmlns:a16="http://schemas.microsoft.com/office/drawing/2014/main" id="{E4600B2A-1150-A247-8036-880BE2AFC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165100</xdr:colOff>
      <xdr:row>18</xdr:row>
      <xdr:rowOff>76200</xdr:rowOff>
    </xdr:from>
    <xdr:to>
      <xdr:col>17</xdr:col>
      <xdr:colOff>152400</xdr:colOff>
      <xdr:row>30</xdr:row>
      <xdr:rowOff>174625</xdr:rowOff>
    </xdr:to>
    <xdr:graphicFrame macro="">
      <xdr:nvGraphicFramePr>
        <xdr:cNvPr id="7" name="차트 4">
          <a:extLst>
            <a:ext uri="{FF2B5EF4-FFF2-40B4-BE49-F238E27FC236}">
              <a16:creationId xmlns:a16="http://schemas.microsoft.com/office/drawing/2014/main" id="{D331D7E7-D496-D149-AD81-8D0EEEF5B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145C-D9B0-2340-925D-434DAD06B8EB}">
  <dimension ref="A1:L61"/>
  <sheetViews>
    <sheetView workbookViewId="0">
      <selection activeCell="A57" activeCellId="1" sqref="A1:L1 A57:L61"/>
    </sheetView>
  </sheetViews>
  <sheetFormatPr baseColWidth="10" defaultColWidth="11.5" defaultRowHeight="16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60</v>
      </c>
      <c r="K1" t="s">
        <v>61</v>
      </c>
      <c r="L1" t="s">
        <v>62</v>
      </c>
    </row>
    <row r="2" spans="1:12" x14ac:dyDescent="0.2">
      <c r="A2" t="s">
        <v>0</v>
      </c>
      <c r="B2" s="2">
        <v>0.56200000000000006</v>
      </c>
      <c r="C2" s="2">
        <v>0.55600000000000005</v>
      </c>
      <c r="D2" s="2">
        <v>0.60199999999999998</v>
      </c>
      <c r="E2" s="2">
        <v>0.71799999999999997</v>
      </c>
      <c r="F2" s="2">
        <v>0.51600000000000001</v>
      </c>
      <c r="G2" s="2">
        <v>0.67300000000000004</v>
      </c>
      <c r="H2" s="2">
        <v>0.57299999999999995</v>
      </c>
      <c r="I2" s="2">
        <v>0.57999999999999996</v>
      </c>
      <c r="J2" s="2">
        <f>AVERAGE(B2:I2)</f>
        <v>0.59750000000000003</v>
      </c>
      <c r="K2">
        <f>STDEV(B2:I2)</f>
        <v>6.6302337817002885E-2</v>
      </c>
      <c r="L2">
        <f>K2/2</f>
        <v>3.3151168908501442E-2</v>
      </c>
    </row>
    <row r="3" spans="1:12" x14ac:dyDescent="0.2">
      <c r="A3" t="s">
        <v>1</v>
      </c>
      <c r="B3" s="2">
        <v>0.54700000000000004</v>
      </c>
      <c r="C3" s="2">
        <v>0.53400000000000003</v>
      </c>
      <c r="D3" s="2">
        <v>0.54300000000000004</v>
      </c>
      <c r="E3" s="3">
        <v>1.2E-2</v>
      </c>
      <c r="F3" s="2">
        <v>0.54400000000000004</v>
      </c>
      <c r="G3" s="2">
        <v>0.56000000000000005</v>
      </c>
      <c r="H3" s="2">
        <v>0.56200000000000006</v>
      </c>
      <c r="I3" s="2">
        <v>0.55100000000000005</v>
      </c>
      <c r="J3" s="2">
        <f t="shared" ref="J3:J61" si="0">AVERAGE(B3:I3)</f>
        <v>0.48162500000000008</v>
      </c>
      <c r="K3">
        <f t="shared" ref="K3:K61" si="1">STDEV(B3:I3)</f>
        <v>0.1899766433012226</v>
      </c>
      <c r="L3">
        <f t="shared" ref="L3:L61" si="2">K3/2</f>
        <v>9.4988321650611302E-2</v>
      </c>
    </row>
    <row r="4" spans="1:12" x14ac:dyDescent="0.2">
      <c r="A4" t="s">
        <v>2</v>
      </c>
      <c r="B4" s="3">
        <v>0.26100000000000001</v>
      </c>
      <c r="C4" s="3">
        <v>0.315</v>
      </c>
      <c r="D4" s="2">
        <v>0.48799999999999999</v>
      </c>
      <c r="E4" s="2">
        <v>0.55700000000000005</v>
      </c>
      <c r="F4" s="2">
        <v>0.56699999999999995</v>
      </c>
      <c r="G4" s="2">
        <v>0.64500000000000002</v>
      </c>
      <c r="H4" s="2">
        <v>0.75700000000000001</v>
      </c>
      <c r="I4" s="2">
        <v>0.57099999999999995</v>
      </c>
      <c r="J4" s="2">
        <f t="shared" si="0"/>
        <v>0.52012499999999995</v>
      </c>
      <c r="K4">
        <f t="shared" si="1"/>
        <v>0.1639263227358998</v>
      </c>
      <c r="L4">
        <f t="shared" si="2"/>
        <v>8.1963161367949899E-2</v>
      </c>
    </row>
    <row r="5" spans="1:12" x14ac:dyDescent="0.2">
      <c r="A5" t="s">
        <v>31</v>
      </c>
      <c r="B5" s="2">
        <v>0.56599999999999995</v>
      </c>
      <c r="C5" s="2">
        <v>0.58199999999999996</v>
      </c>
      <c r="D5" s="2">
        <v>0.623</v>
      </c>
      <c r="E5" s="2">
        <v>0.65</v>
      </c>
      <c r="F5" s="2">
        <v>0.57899999999999996</v>
      </c>
      <c r="G5" s="2">
        <v>0.56899999999999995</v>
      </c>
      <c r="H5" s="2">
        <v>0.56899999999999995</v>
      </c>
      <c r="I5" s="2">
        <v>0.57199999999999995</v>
      </c>
      <c r="J5" s="2">
        <f t="shared" si="0"/>
        <v>0.58875</v>
      </c>
      <c r="K5">
        <f t="shared" si="1"/>
        <v>3.0807002914458106E-2</v>
      </c>
      <c r="L5">
        <f t="shared" si="2"/>
        <v>1.5403501457229053E-2</v>
      </c>
    </row>
    <row r="6" spans="1:12" x14ac:dyDescent="0.2">
      <c r="A6" t="s">
        <v>3</v>
      </c>
      <c r="B6" s="2">
        <v>0.59399999999999997</v>
      </c>
      <c r="C6" s="2">
        <v>0.47399999999999998</v>
      </c>
      <c r="D6" s="2">
        <v>0.59499999999999997</v>
      </c>
      <c r="E6" s="2">
        <v>0.71799999999999997</v>
      </c>
      <c r="F6" s="2">
        <v>0.59199999999999997</v>
      </c>
      <c r="G6" s="2">
        <v>0.77600000000000002</v>
      </c>
      <c r="H6" s="2">
        <v>0.58699999999999997</v>
      </c>
      <c r="I6" s="2">
        <v>0.58399999999999996</v>
      </c>
      <c r="J6" s="2">
        <f t="shared" si="0"/>
        <v>0.61499999999999999</v>
      </c>
      <c r="K6">
        <f t="shared" si="1"/>
        <v>9.2215585915366521E-2</v>
      </c>
      <c r="L6">
        <f t="shared" si="2"/>
        <v>4.6107792957683261E-2</v>
      </c>
    </row>
    <row r="7" spans="1:12" x14ac:dyDescent="0.2">
      <c r="A7" t="s">
        <v>4</v>
      </c>
      <c r="B7" s="2">
        <v>0.54700000000000004</v>
      </c>
      <c r="C7" s="2">
        <v>0.65100000000000002</v>
      </c>
      <c r="D7" s="3">
        <v>1.6E-2</v>
      </c>
      <c r="E7" s="2">
        <v>0.55300000000000005</v>
      </c>
      <c r="F7" s="3">
        <v>8.9999999999999993E-3</v>
      </c>
      <c r="G7" s="3">
        <v>2.5999999999999999E-2</v>
      </c>
      <c r="H7" s="2">
        <v>0.67900000000000005</v>
      </c>
      <c r="I7" s="2">
        <v>0.54900000000000004</v>
      </c>
      <c r="J7" s="2">
        <f t="shared" si="0"/>
        <v>0.37874999999999998</v>
      </c>
      <c r="K7">
        <f t="shared" si="1"/>
        <v>0.30347075641649568</v>
      </c>
      <c r="L7">
        <f t="shared" si="2"/>
        <v>0.15173537820824784</v>
      </c>
    </row>
    <row r="8" spans="1:12" x14ac:dyDescent="0.2">
      <c r="A8" t="s">
        <v>5</v>
      </c>
      <c r="B8" s="2">
        <v>0.59</v>
      </c>
      <c r="C8" s="2">
        <v>0.52</v>
      </c>
      <c r="D8" s="3">
        <v>0.82499999999999996</v>
      </c>
      <c r="E8" s="2">
        <v>0.53600000000000003</v>
      </c>
      <c r="F8" s="3">
        <v>8.0000000000000002E-3</v>
      </c>
      <c r="G8" s="2">
        <v>0.55400000000000005</v>
      </c>
      <c r="H8" s="2">
        <v>0.56399999999999995</v>
      </c>
      <c r="I8" s="3">
        <v>4.7E-2</v>
      </c>
      <c r="J8" s="2">
        <f t="shared" si="0"/>
        <v>0.45550000000000007</v>
      </c>
      <c r="K8">
        <f t="shared" si="1"/>
        <v>0.28128887032982408</v>
      </c>
      <c r="L8">
        <f t="shared" si="2"/>
        <v>0.14064443516491204</v>
      </c>
    </row>
    <row r="9" spans="1:12" x14ac:dyDescent="0.2">
      <c r="A9" t="s">
        <v>6</v>
      </c>
      <c r="B9" s="3">
        <v>2.9000000000000001E-2</v>
      </c>
      <c r="C9" s="3">
        <v>0.38800000000000001</v>
      </c>
      <c r="D9" s="2">
        <v>0.73099999999999998</v>
      </c>
      <c r="E9" s="2">
        <v>0.55100000000000005</v>
      </c>
      <c r="F9" s="2">
        <v>0.60399999999999998</v>
      </c>
      <c r="G9" s="2">
        <v>0.57099999999999995</v>
      </c>
      <c r="H9" s="2">
        <v>0.64900000000000002</v>
      </c>
      <c r="I9" s="2">
        <v>0.73099999999999998</v>
      </c>
      <c r="J9" s="2">
        <f t="shared" si="0"/>
        <v>0.53175000000000006</v>
      </c>
      <c r="K9">
        <f t="shared" si="1"/>
        <v>0.23105395164642506</v>
      </c>
      <c r="L9">
        <f t="shared" si="2"/>
        <v>0.11552697582321253</v>
      </c>
    </row>
    <row r="10" spans="1:12" x14ac:dyDescent="0.2">
      <c r="A10" t="s">
        <v>32</v>
      </c>
      <c r="B10" s="2">
        <v>0.51</v>
      </c>
      <c r="C10" s="2">
        <v>0.55000000000000004</v>
      </c>
      <c r="D10" s="2">
        <v>0.57899999999999996</v>
      </c>
      <c r="E10" s="2">
        <v>0.63400000000000001</v>
      </c>
      <c r="F10" s="2">
        <v>0.55900000000000005</v>
      </c>
      <c r="G10" s="2">
        <v>0.55300000000000005</v>
      </c>
      <c r="H10" s="2">
        <v>0.63200000000000001</v>
      </c>
      <c r="I10" s="4">
        <v>0.63600000000000001</v>
      </c>
      <c r="J10" s="2">
        <f t="shared" si="0"/>
        <v>0.58162500000000006</v>
      </c>
      <c r="K10">
        <f t="shared" si="1"/>
        <v>4.7367672821993563E-2</v>
      </c>
      <c r="L10">
        <f t="shared" si="2"/>
        <v>2.3683836410996782E-2</v>
      </c>
    </row>
    <row r="11" spans="1:12" x14ac:dyDescent="0.2">
      <c r="A11" t="s">
        <v>7</v>
      </c>
      <c r="B11" s="2">
        <v>0.625</v>
      </c>
      <c r="C11" s="2">
        <v>0.56200000000000006</v>
      </c>
      <c r="D11" s="2">
        <v>0.81699999999999995</v>
      </c>
      <c r="E11" s="2">
        <v>0.60399999999999998</v>
      </c>
      <c r="F11" s="2">
        <v>0.55500000000000005</v>
      </c>
      <c r="G11" s="2">
        <v>0.48399999999999999</v>
      </c>
      <c r="H11" s="2">
        <v>0.84599999999999997</v>
      </c>
      <c r="I11" s="3">
        <v>5.8999999999999997E-2</v>
      </c>
      <c r="J11" s="2">
        <f t="shared" si="0"/>
        <v>0.56900000000000006</v>
      </c>
      <c r="K11">
        <f t="shared" si="1"/>
        <v>0.24206374603161254</v>
      </c>
      <c r="L11">
        <f t="shared" si="2"/>
        <v>0.12103187301580627</v>
      </c>
    </row>
    <row r="12" spans="1:12" x14ac:dyDescent="0.2">
      <c r="A12" s="1" t="s">
        <v>8</v>
      </c>
      <c r="B12" s="2">
        <v>0.53</v>
      </c>
      <c r="C12" s="2">
        <v>0.54600000000000004</v>
      </c>
      <c r="D12" s="2">
        <v>0.53300000000000003</v>
      </c>
      <c r="E12" s="2">
        <v>0.53300000000000003</v>
      </c>
      <c r="F12" s="2">
        <v>0.52900000000000003</v>
      </c>
      <c r="G12" s="2">
        <v>0.53500000000000003</v>
      </c>
      <c r="H12" s="2">
        <v>0.55300000000000005</v>
      </c>
      <c r="I12" s="2">
        <v>0.56899999999999995</v>
      </c>
      <c r="J12" s="2">
        <f t="shared" si="0"/>
        <v>0.54099999999999993</v>
      </c>
      <c r="K12">
        <f t="shared" si="1"/>
        <v>1.4050927778213469E-2</v>
      </c>
      <c r="L12">
        <f t="shared" si="2"/>
        <v>7.0254638891067344E-3</v>
      </c>
    </row>
    <row r="13" spans="1:12" x14ac:dyDescent="0.2">
      <c r="A13" s="1" t="s">
        <v>9</v>
      </c>
      <c r="B13" s="2">
        <v>0.51300000000000001</v>
      </c>
      <c r="C13" s="2">
        <v>0.53500000000000003</v>
      </c>
      <c r="D13" s="2">
        <v>0.53300000000000003</v>
      </c>
      <c r="E13" s="2">
        <v>0.496</v>
      </c>
      <c r="F13" s="2">
        <v>0.51900000000000002</v>
      </c>
      <c r="G13" s="2">
        <v>0.52</v>
      </c>
      <c r="H13" s="2">
        <v>0.52900000000000003</v>
      </c>
      <c r="I13" s="2">
        <v>0.54300000000000004</v>
      </c>
      <c r="J13" s="2">
        <f t="shared" si="0"/>
        <v>0.52349999999999997</v>
      </c>
      <c r="K13">
        <f t="shared" si="1"/>
        <v>1.4793821103999577E-2</v>
      </c>
      <c r="L13">
        <f t="shared" si="2"/>
        <v>7.3969105519997884E-3</v>
      </c>
    </row>
    <row r="14" spans="1:12" x14ac:dyDescent="0.2">
      <c r="A14" s="1" t="s">
        <v>10</v>
      </c>
      <c r="B14" s="2">
        <v>0.40300000000000002</v>
      </c>
      <c r="C14" s="2">
        <v>0.50600000000000001</v>
      </c>
      <c r="D14" s="2">
        <v>0.501</v>
      </c>
      <c r="E14" s="2">
        <v>0.58799999999999997</v>
      </c>
      <c r="F14" s="2">
        <v>0.496</v>
      </c>
      <c r="G14" s="2">
        <v>0.50700000000000001</v>
      </c>
      <c r="H14" s="2">
        <v>0.55500000000000005</v>
      </c>
      <c r="I14" s="2">
        <v>0.52300000000000002</v>
      </c>
      <c r="J14" s="2">
        <f t="shared" si="0"/>
        <v>0.50987500000000008</v>
      </c>
      <c r="K14">
        <f t="shared" si="1"/>
        <v>5.3490820307253245E-2</v>
      </c>
      <c r="L14">
        <f t="shared" si="2"/>
        <v>2.6745410153626623E-2</v>
      </c>
    </row>
    <row r="15" spans="1:12" x14ac:dyDescent="0.2">
      <c r="A15" s="1" t="s">
        <v>33</v>
      </c>
      <c r="B15" s="2">
        <v>0.57999999999999996</v>
      </c>
      <c r="C15" s="2">
        <v>0.55500000000000005</v>
      </c>
      <c r="D15" s="2">
        <v>0.7</v>
      </c>
      <c r="E15" s="2">
        <v>0.55000000000000004</v>
      </c>
      <c r="F15" s="2">
        <v>0.54300000000000004</v>
      </c>
      <c r="G15" s="4">
        <v>0.879</v>
      </c>
      <c r="H15" s="2">
        <v>0.72599999999999998</v>
      </c>
      <c r="I15" s="2">
        <v>0.59699999999999998</v>
      </c>
      <c r="J15" s="2">
        <f t="shared" si="0"/>
        <v>0.64124999999999988</v>
      </c>
      <c r="K15">
        <f t="shared" si="1"/>
        <v>0.11849502702042659</v>
      </c>
      <c r="L15">
        <f t="shared" si="2"/>
        <v>5.9247513510213297E-2</v>
      </c>
    </row>
    <row r="16" spans="1:12" x14ac:dyDescent="0.2">
      <c r="A16" s="1" t="s">
        <v>11</v>
      </c>
      <c r="B16" s="2">
        <v>0.51700000000000002</v>
      </c>
      <c r="C16" s="2">
        <v>0.48799999999999999</v>
      </c>
      <c r="D16" s="3">
        <v>0.85899999999999999</v>
      </c>
      <c r="E16" s="2">
        <v>0.50800000000000001</v>
      </c>
      <c r="F16" s="2">
        <v>0.49299999999999999</v>
      </c>
      <c r="G16" s="2">
        <v>0.49</v>
      </c>
      <c r="H16" s="2">
        <v>0.68799999999999994</v>
      </c>
      <c r="I16" s="2">
        <v>0.51200000000000001</v>
      </c>
      <c r="J16" s="2">
        <f t="shared" si="0"/>
        <v>0.56937499999999996</v>
      </c>
      <c r="K16">
        <f t="shared" si="1"/>
        <v>0.13443632321660706</v>
      </c>
      <c r="L16">
        <f t="shared" si="2"/>
        <v>6.7218161608303531E-2</v>
      </c>
    </row>
    <row r="17" spans="1:12" x14ac:dyDescent="0.2">
      <c r="A17" s="1" t="s">
        <v>12</v>
      </c>
      <c r="B17" s="2">
        <v>2.5000000000000001E-2</v>
      </c>
      <c r="C17" s="2">
        <v>6.0000000000000001E-3</v>
      </c>
      <c r="D17" s="2">
        <v>5.0000000000000001E-3</v>
      </c>
      <c r="E17" s="2">
        <v>4.0000000000000001E-3</v>
      </c>
      <c r="F17" s="2">
        <v>5.0000000000000001E-3</v>
      </c>
      <c r="G17" s="2">
        <v>2.3E-2</v>
      </c>
      <c r="H17" s="2">
        <v>0.05</v>
      </c>
      <c r="I17" s="2">
        <v>4.8000000000000001E-2</v>
      </c>
      <c r="J17" s="2">
        <f t="shared" si="0"/>
        <v>2.0749999999999998E-2</v>
      </c>
      <c r="K17">
        <f t="shared" si="1"/>
        <v>1.9329843691630242E-2</v>
      </c>
      <c r="L17">
        <f t="shared" si="2"/>
        <v>9.664921845815121E-3</v>
      </c>
    </row>
    <row r="18" spans="1:12" x14ac:dyDescent="0.2">
      <c r="A18" s="1" t="s">
        <v>13</v>
      </c>
      <c r="B18" s="2">
        <v>2.4E-2</v>
      </c>
      <c r="C18" s="2">
        <v>6.0000000000000001E-3</v>
      </c>
      <c r="D18" s="2">
        <v>4.0000000000000001E-3</v>
      </c>
      <c r="E18" s="2">
        <v>1.2E-2</v>
      </c>
      <c r="F18" s="2">
        <v>1.2999999999999999E-2</v>
      </c>
      <c r="G18" s="2">
        <v>3.3000000000000002E-2</v>
      </c>
      <c r="H18" s="2">
        <v>6.0999999999999999E-2</v>
      </c>
      <c r="I18" s="2">
        <v>5.7000000000000002E-2</v>
      </c>
      <c r="J18" s="2">
        <f t="shared" si="0"/>
        <v>2.6249999999999999E-2</v>
      </c>
      <c r="K18">
        <f t="shared" si="1"/>
        <v>2.2320714274285353E-2</v>
      </c>
      <c r="L18">
        <f t="shared" si="2"/>
        <v>1.1160357137142677E-2</v>
      </c>
    </row>
    <row r="19" spans="1:12" x14ac:dyDescent="0.2">
      <c r="A19" s="1" t="s">
        <v>14</v>
      </c>
      <c r="B19" s="2">
        <v>1.4999999999999999E-2</v>
      </c>
      <c r="C19" s="2">
        <v>1.6E-2</v>
      </c>
      <c r="D19" s="2">
        <v>0.02</v>
      </c>
      <c r="E19" s="3">
        <v>0.497</v>
      </c>
      <c r="F19" s="2">
        <v>1.0999999999999999E-2</v>
      </c>
      <c r="G19" s="2">
        <v>3.1E-2</v>
      </c>
      <c r="H19" s="2">
        <v>6.3E-2</v>
      </c>
      <c r="I19" s="2">
        <v>7.0000000000000007E-2</v>
      </c>
      <c r="J19" s="2">
        <f t="shared" si="0"/>
        <v>9.0375000000000011E-2</v>
      </c>
      <c r="K19">
        <f t="shared" si="1"/>
        <v>0.16583118567644972</v>
      </c>
      <c r="L19">
        <f t="shared" si="2"/>
        <v>8.2915592838224861E-2</v>
      </c>
    </row>
    <row r="20" spans="1:12" x14ac:dyDescent="0.2">
      <c r="A20" s="1" t="s">
        <v>34</v>
      </c>
      <c r="B20" s="2">
        <v>0.01</v>
      </c>
      <c r="C20" s="2">
        <v>8.9999999999999993E-3</v>
      </c>
      <c r="D20" s="2">
        <v>0.27100000000000002</v>
      </c>
      <c r="E20" s="2">
        <v>0.01</v>
      </c>
      <c r="F20" s="2">
        <v>1.2E-2</v>
      </c>
      <c r="G20" s="2">
        <v>2.1000000000000001E-2</v>
      </c>
      <c r="H20" s="2">
        <v>5.6000000000000001E-2</v>
      </c>
      <c r="I20" s="2">
        <v>6.6000000000000003E-2</v>
      </c>
      <c r="J20" s="2">
        <f t="shared" si="0"/>
        <v>5.6875000000000009E-2</v>
      </c>
      <c r="K20">
        <f t="shared" si="1"/>
        <v>8.9379507878324257E-2</v>
      </c>
      <c r="L20">
        <f t="shared" si="2"/>
        <v>4.4689753939162129E-2</v>
      </c>
    </row>
    <row r="21" spans="1:12" x14ac:dyDescent="0.2">
      <c r="A21" s="1" t="s">
        <v>15</v>
      </c>
      <c r="B21" s="2">
        <v>2.3E-2</v>
      </c>
      <c r="C21" s="2">
        <v>1.0999999999999999E-2</v>
      </c>
      <c r="D21" s="2">
        <v>2.1999999999999999E-2</v>
      </c>
      <c r="E21" s="2">
        <v>1.4E-2</v>
      </c>
      <c r="F21" s="2">
        <v>1.6E-2</v>
      </c>
      <c r="G21" s="2">
        <v>2.7E-2</v>
      </c>
      <c r="H21" s="2">
        <v>0.04</v>
      </c>
      <c r="I21" s="2">
        <v>5.1999999999999998E-2</v>
      </c>
      <c r="J21" s="2">
        <f t="shared" si="0"/>
        <v>2.5624999999999998E-2</v>
      </c>
      <c r="K21">
        <f t="shared" si="1"/>
        <v>1.3968715044698998E-2</v>
      </c>
      <c r="L21">
        <f t="shared" si="2"/>
        <v>6.9843575223494988E-3</v>
      </c>
    </row>
    <row r="22" spans="1:12" x14ac:dyDescent="0.2">
      <c r="A22" s="1" t="s">
        <v>16</v>
      </c>
      <c r="B22" s="2">
        <v>0.502</v>
      </c>
      <c r="C22" s="3">
        <v>0.99</v>
      </c>
      <c r="D22" s="2">
        <v>0.504</v>
      </c>
      <c r="E22" s="2">
        <v>0.53200000000000003</v>
      </c>
      <c r="F22" s="3">
        <v>0.94099999999999995</v>
      </c>
      <c r="G22" s="2">
        <v>0.497</v>
      </c>
      <c r="H22" s="2">
        <v>0.52200000000000002</v>
      </c>
      <c r="I22" s="2">
        <v>0.51300000000000001</v>
      </c>
      <c r="J22" s="2">
        <f t="shared" si="0"/>
        <v>0.62512499999999993</v>
      </c>
      <c r="K22">
        <f t="shared" si="1"/>
        <v>0.21079335683487363</v>
      </c>
      <c r="L22">
        <f t="shared" si="2"/>
        <v>0.10539667841743681</v>
      </c>
    </row>
    <row r="23" spans="1:12" x14ac:dyDescent="0.2">
      <c r="A23" s="1" t="s">
        <v>17</v>
      </c>
      <c r="B23" s="2">
        <v>0.58299999999999996</v>
      </c>
      <c r="C23" s="2">
        <v>0.625</v>
      </c>
      <c r="D23" s="2">
        <v>0.56499999999999995</v>
      </c>
      <c r="E23" s="2">
        <v>0.54500000000000004</v>
      </c>
      <c r="F23" s="2">
        <v>0.53900000000000003</v>
      </c>
      <c r="G23" s="2">
        <v>0.50800000000000001</v>
      </c>
      <c r="H23" s="2">
        <v>0.51900000000000002</v>
      </c>
      <c r="I23" s="2">
        <v>0.50900000000000001</v>
      </c>
      <c r="J23" s="2">
        <f t="shared" si="0"/>
        <v>0.54912500000000009</v>
      </c>
      <c r="K23">
        <f t="shared" si="1"/>
        <v>4.0505511088880577E-2</v>
      </c>
      <c r="L23">
        <f t="shared" si="2"/>
        <v>2.0252755544440289E-2</v>
      </c>
    </row>
    <row r="24" spans="1:12" x14ac:dyDescent="0.2">
      <c r="A24" s="1" t="s">
        <v>18</v>
      </c>
      <c r="B24" s="2">
        <v>0.53800000000000003</v>
      </c>
      <c r="C24" s="2">
        <v>0.54300000000000004</v>
      </c>
      <c r="D24" s="2">
        <v>0.54100000000000004</v>
      </c>
      <c r="E24" s="2">
        <v>0.53600000000000003</v>
      </c>
      <c r="F24" s="2">
        <v>0.54200000000000004</v>
      </c>
      <c r="G24" s="2">
        <v>0.504</v>
      </c>
      <c r="H24" s="2">
        <v>0.55600000000000005</v>
      </c>
      <c r="I24" s="2">
        <v>0.57199999999999995</v>
      </c>
      <c r="J24" s="2">
        <f t="shared" si="0"/>
        <v>0.54149999999999998</v>
      </c>
      <c r="K24">
        <f t="shared" si="1"/>
        <v>1.9242809417694549E-2</v>
      </c>
      <c r="L24">
        <f t="shared" si="2"/>
        <v>9.6214047088472743E-3</v>
      </c>
    </row>
    <row r="25" spans="1:12" x14ac:dyDescent="0.2">
      <c r="A25" s="1" t="s">
        <v>35</v>
      </c>
      <c r="B25" s="2">
        <v>0.54500000000000004</v>
      </c>
      <c r="C25" s="2">
        <v>0.55900000000000005</v>
      </c>
      <c r="D25" s="3">
        <v>0.82899999999999996</v>
      </c>
      <c r="E25" s="3">
        <v>0.86199999999999999</v>
      </c>
      <c r="F25" s="2">
        <v>0.52</v>
      </c>
      <c r="G25" s="2">
        <v>0.63600000000000001</v>
      </c>
      <c r="H25" s="2">
        <v>0.51</v>
      </c>
      <c r="I25" s="2">
        <v>0.629</v>
      </c>
      <c r="J25" s="2">
        <f t="shared" si="0"/>
        <v>0.63624999999999998</v>
      </c>
      <c r="K25">
        <f t="shared" si="1"/>
        <v>0.13727735220556744</v>
      </c>
      <c r="L25">
        <f t="shared" si="2"/>
        <v>6.8638676102783722E-2</v>
      </c>
    </row>
    <row r="26" spans="1:12" x14ac:dyDescent="0.2">
      <c r="A26" s="1" t="s">
        <v>19</v>
      </c>
      <c r="B26" s="2">
        <v>0.53900000000000003</v>
      </c>
      <c r="C26" s="2">
        <v>0.53600000000000003</v>
      </c>
      <c r="D26" s="2">
        <v>0.79100000000000004</v>
      </c>
      <c r="E26" s="2">
        <v>0.54900000000000004</v>
      </c>
      <c r="F26" s="2">
        <v>0.51100000000000001</v>
      </c>
      <c r="G26" s="2">
        <v>0.52600000000000002</v>
      </c>
      <c r="H26" s="2">
        <v>0.76100000000000001</v>
      </c>
      <c r="I26" s="2">
        <v>0.48199999999999998</v>
      </c>
      <c r="J26" s="2">
        <f t="shared" si="0"/>
        <v>0.58687500000000004</v>
      </c>
      <c r="K26">
        <f t="shared" si="1"/>
        <v>0.11878123649321519</v>
      </c>
      <c r="L26">
        <f t="shared" si="2"/>
        <v>5.9390618246607595E-2</v>
      </c>
    </row>
    <row r="27" spans="1:12" x14ac:dyDescent="0.2">
      <c r="A27" s="1" t="s">
        <v>20</v>
      </c>
      <c r="B27" s="2">
        <v>0.54300000000000004</v>
      </c>
      <c r="C27" s="2">
        <v>0.745</v>
      </c>
      <c r="D27" s="2">
        <v>0.57199999999999995</v>
      </c>
      <c r="E27" s="2">
        <v>0.55500000000000005</v>
      </c>
      <c r="F27" s="2">
        <v>0.61799999999999999</v>
      </c>
      <c r="G27" s="2">
        <v>0.63800000000000001</v>
      </c>
      <c r="H27" s="2">
        <v>0.56499999999999995</v>
      </c>
      <c r="I27" s="2">
        <v>0.55600000000000005</v>
      </c>
      <c r="J27" s="2">
        <f t="shared" si="0"/>
        <v>0.59899999999999998</v>
      </c>
      <c r="K27">
        <f t="shared" si="1"/>
        <v>6.7616566017508026E-2</v>
      </c>
      <c r="L27">
        <f t="shared" si="2"/>
        <v>3.3808283008754013E-2</v>
      </c>
    </row>
    <row r="28" spans="1:12" x14ac:dyDescent="0.2">
      <c r="A28" s="1" t="s">
        <v>21</v>
      </c>
      <c r="B28" s="2">
        <v>0.74199999999999999</v>
      </c>
      <c r="C28" s="2">
        <v>0.71199999999999997</v>
      </c>
      <c r="D28" s="2">
        <v>0.73</v>
      </c>
      <c r="E28" s="3">
        <v>1.0629999999999999</v>
      </c>
      <c r="F28" s="2">
        <v>0.58599999999999997</v>
      </c>
      <c r="G28" s="2">
        <v>0.622</v>
      </c>
      <c r="H28" s="2">
        <v>0.73399999999999999</v>
      </c>
      <c r="I28" s="2">
        <v>0.65500000000000003</v>
      </c>
      <c r="J28" s="2">
        <f t="shared" si="0"/>
        <v>0.73050000000000004</v>
      </c>
      <c r="K28">
        <f t="shared" si="1"/>
        <v>0.14608999183477844</v>
      </c>
      <c r="L28">
        <f t="shared" si="2"/>
        <v>7.3044995917389222E-2</v>
      </c>
    </row>
    <row r="29" spans="1:12" x14ac:dyDescent="0.2">
      <c r="A29" s="1" t="s">
        <v>22</v>
      </c>
      <c r="B29" s="2">
        <v>0.52800000000000002</v>
      </c>
      <c r="C29" s="2">
        <v>0.52800000000000002</v>
      </c>
      <c r="D29" s="2">
        <v>0.54</v>
      </c>
      <c r="E29" s="2">
        <v>0.53100000000000003</v>
      </c>
      <c r="F29" s="2">
        <v>0.625</v>
      </c>
      <c r="G29" s="2">
        <v>0.72299999999999998</v>
      </c>
      <c r="H29" s="3">
        <v>0.93799999999999994</v>
      </c>
      <c r="I29" s="3">
        <v>2.1000000000000001E-2</v>
      </c>
      <c r="J29" s="2">
        <f t="shared" si="0"/>
        <v>0.55425000000000002</v>
      </c>
      <c r="K29">
        <f t="shared" si="1"/>
        <v>0.25835288712478954</v>
      </c>
      <c r="L29">
        <f t="shared" si="2"/>
        <v>0.12917644356239477</v>
      </c>
    </row>
    <row r="30" spans="1:12" x14ac:dyDescent="0.2">
      <c r="A30" s="1" t="s">
        <v>36</v>
      </c>
      <c r="B30" s="2">
        <v>0.53300000000000003</v>
      </c>
      <c r="C30" s="2">
        <v>0.64400000000000002</v>
      </c>
      <c r="D30" s="2">
        <v>0.55500000000000005</v>
      </c>
      <c r="E30" s="2">
        <v>0.54800000000000004</v>
      </c>
      <c r="F30" s="2">
        <v>0.60599999999999998</v>
      </c>
      <c r="G30" s="2">
        <v>0.57199999999999995</v>
      </c>
      <c r="H30" s="2">
        <v>0.55400000000000005</v>
      </c>
      <c r="I30" s="2">
        <v>0.54900000000000004</v>
      </c>
      <c r="J30" s="2">
        <f t="shared" si="0"/>
        <v>0.5701250000000001</v>
      </c>
      <c r="K30">
        <f t="shared" si="1"/>
        <v>3.6937930563117817E-2</v>
      </c>
      <c r="L30">
        <f t="shared" si="2"/>
        <v>1.8468965281558909E-2</v>
      </c>
    </row>
    <row r="31" spans="1:12" x14ac:dyDescent="0.2">
      <c r="A31" s="1" t="s">
        <v>23</v>
      </c>
      <c r="B31" s="2">
        <v>0.52300000000000002</v>
      </c>
      <c r="C31" s="2">
        <v>0.53900000000000003</v>
      </c>
      <c r="D31" s="2">
        <v>0.65700000000000003</v>
      </c>
      <c r="E31" s="2">
        <v>0.53100000000000003</v>
      </c>
      <c r="F31" s="2">
        <v>0.51600000000000001</v>
      </c>
      <c r="G31" s="2">
        <v>0.53900000000000003</v>
      </c>
      <c r="H31" s="2">
        <v>0.56000000000000005</v>
      </c>
      <c r="I31" s="2">
        <v>0.52200000000000002</v>
      </c>
      <c r="J31" s="2">
        <f t="shared" si="0"/>
        <v>0.54837500000000006</v>
      </c>
      <c r="K31">
        <f t="shared" si="1"/>
        <v>4.5981168505626925E-2</v>
      </c>
      <c r="L31">
        <f t="shared" si="2"/>
        <v>2.2990584252813463E-2</v>
      </c>
    </row>
    <row r="32" spans="1:12" x14ac:dyDescent="0.2">
      <c r="A32" t="s">
        <v>24</v>
      </c>
      <c r="B32" s="2">
        <v>0.73</v>
      </c>
      <c r="C32" s="2">
        <v>0.76700000000000002</v>
      </c>
      <c r="D32" s="2">
        <v>0.73799999999999999</v>
      </c>
      <c r="E32" s="2">
        <v>0.69099999999999995</v>
      </c>
      <c r="F32" s="2">
        <v>0.621</v>
      </c>
      <c r="G32" s="2">
        <v>0.76800000000000002</v>
      </c>
      <c r="H32" s="2">
        <v>0.78300000000000003</v>
      </c>
      <c r="I32" s="2">
        <v>0.72099999999999997</v>
      </c>
      <c r="J32" s="2">
        <f t="shared" si="0"/>
        <v>0.72737499999999999</v>
      </c>
      <c r="K32">
        <f t="shared" si="1"/>
        <v>5.2254699036819389E-2</v>
      </c>
      <c r="L32">
        <f t="shared" si="2"/>
        <v>2.6127349518409695E-2</v>
      </c>
    </row>
    <row r="33" spans="1:12" x14ac:dyDescent="0.2">
      <c r="A33" t="s">
        <v>25</v>
      </c>
      <c r="B33" s="2">
        <v>0.67200000000000004</v>
      </c>
      <c r="C33" s="2">
        <v>0.751</v>
      </c>
      <c r="D33" s="2">
        <v>0.55200000000000005</v>
      </c>
      <c r="E33" s="2">
        <v>0.79200000000000004</v>
      </c>
      <c r="F33" s="2">
        <v>0.48099999999999998</v>
      </c>
      <c r="G33" s="2">
        <v>0.503</v>
      </c>
      <c r="H33" s="2">
        <v>0.77900000000000003</v>
      </c>
      <c r="I33" s="2">
        <v>0.624</v>
      </c>
      <c r="J33" s="2">
        <f t="shared" si="0"/>
        <v>0.64424999999999999</v>
      </c>
      <c r="K33">
        <f t="shared" si="1"/>
        <v>0.12402505507241009</v>
      </c>
      <c r="L33">
        <f t="shared" si="2"/>
        <v>6.2012527536205043E-2</v>
      </c>
    </row>
    <row r="34" spans="1:12" x14ac:dyDescent="0.2">
      <c r="A34" t="s">
        <v>26</v>
      </c>
      <c r="B34" s="2">
        <v>0.69199999999999995</v>
      </c>
      <c r="C34" s="2">
        <v>0.65100000000000002</v>
      </c>
      <c r="D34" s="2">
        <v>0.66</v>
      </c>
      <c r="E34" s="2">
        <v>0.80600000000000005</v>
      </c>
      <c r="F34" s="2">
        <v>0.625</v>
      </c>
      <c r="G34" s="2">
        <v>0.629</v>
      </c>
      <c r="H34" s="2">
        <v>0.63400000000000001</v>
      </c>
      <c r="I34" s="2">
        <v>0.80900000000000005</v>
      </c>
      <c r="J34" s="2">
        <f t="shared" si="0"/>
        <v>0.68825000000000014</v>
      </c>
      <c r="K34">
        <f t="shared" si="1"/>
        <v>7.6624781519146673E-2</v>
      </c>
      <c r="L34">
        <f t="shared" si="2"/>
        <v>3.8312390759573337E-2</v>
      </c>
    </row>
    <row r="35" spans="1:12" x14ac:dyDescent="0.2">
      <c r="A35" t="s">
        <v>37</v>
      </c>
      <c r="B35" s="2">
        <v>0.77600000000000002</v>
      </c>
      <c r="C35" s="2">
        <v>0.52300000000000002</v>
      </c>
      <c r="D35" s="2">
        <v>0.63300000000000001</v>
      </c>
      <c r="E35" s="2">
        <v>0.56399999999999995</v>
      </c>
      <c r="F35" s="2">
        <v>0.57599999999999996</v>
      </c>
      <c r="G35" s="2">
        <v>0.81899999999999995</v>
      </c>
      <c r="H35" s="2">
        <v>0.60099999999999998</v>
      </c>
      <c r="I35" s="3">
        <v>4.4999999999999998E-2</v>
      </c>
      <c r="J35" s="2">
        <f t="shared" si="0"/>
        <v>0.56712499999999999</v>
      </c>
      <c r="K35">
        <f t="shared" si="1"/>
        <v>0.23519198085211759</v>
      </c>
      <c r="L35">
        <f t="shared" si="2"/>
        <v>0.1175959904260588</v>
      </c>
    </row>
    <row r="36" spans="1:12" x14ac:dyDescent="0.2">
      <c r="A36" t="s">
        <v>27</v>
      </c>
      <c r="B36" s="2">
        <v>0.46</v>
      </c>
      <c r="C36" s="2">
        <v>0.57699999999999996</v>
      </c>
      <c r="D36" s="3">
        <v>1.1180000000000001</v>
      </c>
      <c r="E36" s="2">
        <v>0.627</v>
      </c>
      <c r="F36" s="2">
        <v>0.58299999999999996</v>
      </c>
      <c r="G36" s="2">
        <v>0.871</v>
      </c>
      <c r="H36" s="2">
        <v>0.71599999999999997</v>
      </c>
      <c r="I36" s="3">
        <v>0.97899999999999998</v>
      </c>
      <c r="J36" s="2">
        <f t="shared" si="0"/>
        <v>0.74137500000000012</v>
      </c>
      <c r="K36">
        <f t="shared" si="1"/>
        <v>0.22681454822324335</v>
      </c>
      <c r="L36">
        <f t="shared" si="2"/>
        <v>0.11340727411162167</v>
      </c>
    </row>
    <row r="37" spans="1:12" x14ac:dyDescent="0.2">
      <c r="A37" t="s">
        <v>28</v>
      </c>
      <c r="B37" s="2">
        <v>0.54600000000000004</v>
      </c>
      <c r="C37" s="2">
        <v>0.66300000000000003</v>
      </c>
      <c r="D37" s="2">
        <v>0.85299999999999998</v>
      </c>
      <c r="E37" s="2">
        <v>0.78100000000000003</v>
      </c>
      <c r="F37" s="2">
        <v>0.878</v>
      </c>
      <c r="G37" s="2">
        <v>0.81100000000000005</v>
      </c>
      <c r="H37" s="2">
        <v>0.61799999999999999</v>
      </c>
      <c r="I37" s="2">
        <v>0.69</v>
      </c>
      <c r="J37" s="2">
        <f t="shared" si="0"/>
        <v>0.7300000000000002</v>
      </c>
      <c r="K37">
        <f t="shared" si="1"/>
        <v>0.11873379588690869</v>
      </c>
      <c r="L37">
        <f t="shared" si="2"/>
        <v>5.9366897943454344E-2</v>
      </c>
    </row>
    <row r="38" spans="1:12" x14ac:dyDescent="0.2">
      <c r="A38" t="s">
        <v>29</v>
      </c>
      <c r="B38" s="2">
        <v>0.69699999999999995</v>
      </c>
      <c r="C38" s="2">
        <v>0.67200000000000004</v>
      </c>
      <c r="D38" s="2">
        <v>0.65600000000000003</v>
      </c>
      <c r="E38" s="2">
        <v>0.55500000000000005</v>
      </c>
      <c r="F38" s="2">
        <v>0.53</v>
      </c>
      <c r="G38" s="2">
        <v>0.61299999999999999</v>
      </c>
      <c r="H38" s="2">
        <v>0.51600000000000001</v>
      </c>
      <c r="I38" s="2">
        <v>0.53100000000000003</v>
      </c>
      <c r="J38" s="2">
        <f t="shared" si="0"/>
        <v>0.59625000000000006</v>
      </c>
      <c r="K38">
        <f t="shared" si="1"/>
        <v>7.2237208457374413E-2</v>
      </c>
      <c r="L38">
        <f t="shared" si="2"/>
        <v>3.6118604228687207E-2</v>
      </c>
    </row>
    <row r="39" spans="1:12" x14ac:dyDescent="0.2">
      <c r="A39" t="s">
        <v>30</v>
      </c>
      <c r="B39" s="2">
        <v>0.76500000000000001</v>
      </c>
      <c r="C39" s="2">
        <v>0.63600000000000001</v>
      </c>
      <c r="D39" s="2">
        <v>0.58899999999999997</v>
      </c>
      <c r="E39" s="2">
        <v>0.75</v>
      </c>
      <c r="F39" s="2">
        <v>0.51500000000000001</v>
      </c>
      <c r="G39" s="2">
        <v>0.71699999999999997</v>
      </c>
      <c r="H39" s="2">
        <v>0.64900000000000002</v>
      </c>
      <c r="I39" s="3">
        <v>4.1000000000000002E-2</v>
      </c>
      <c r="J39" s="2">
        <f t="shared" si="0"/>
        <v>0.5827500000000001</v>
      </c>
      <c r="K39">
        <f t="shared" si="1"/>
        <v>0.23438597593347077</v>
      </c>
      <c r="L39">
        <f t="shared" si="2"/>
        <v>0.11719298796673538</v>
      </c>
    </row>
    <row r="40" spans="1:12" x14ac:dyDescent="0.2">
      <c r="A40" t="s">
        <v>38</v>
      </c>
      <c r="B40" s="2">
        <v>0.77500000000000002</v>
      </c>
      <c r="C40" s="2">
        <v>0.57099999999999995</v>
      </c>
      <c r="D40" s="2">
        <v>0.68600000000000005</v>
      </c>
      <c r="E40" s="2">
        <v>0.72099999999999997</v>
      </c>
      <c r="F40" s="2">
        <v>0.65600000000000003</v>
      </c>
      <c r="G40" s="2">
        <v>0.57799999999999996</v>
      </c>
      <c r="H40" s="2">
        <v>0.59299999999999997</v>
      </c>
      <c r="I40" s="2">
        <v>0.69499999999999995</v>
      </c>
      <c r="J40" s="2">
        <f t="shared" si="0"/>
        <v>0.65937500000000004</v>
      </c>
      <c r="K40">
        <f t="shared" si="1"/>
        <v>7.3672901589196219E-2</v>
      </c>
      <c r="L40">
        <f t="shared" si="2"/>
        <v>3.6836450794598109E-2</v>
      </c>
    </row>
    <row r="41" spans="1:12" x14ac:dyDescent="0.2">
      <c r="A41" t="s">
        <v>39</v>
      </c>
      <c r="B41" s="2">
        <v>0.66500000000000004</v>
      </c>
      <c r="C41" s="2">
        <v>0.65600000000000003</v>
      </c>
      <c r="D41" s="2">
        <v>0.60299999999999998</v>
      </c>
      <c r="E41" s="3">
        <v>1.0209999999999999</v>
      </c>
      <c r="F41" s="2">
        <v>0.56100000000000005</v>
      </c>
      <c r="G41" s="2">
        <v>0.63</v>
      </c>
      <c r="H41" s="2">
        <v>0.60899999999999999</v>
      </c>
      <c r="I41" s="2">
        <v>0.55200000000000005</v>
      </c>
      <c r="J41" s="2">
        <f t="shared" si="0"/>
        <v>0.66212500000000007</v>
      </c>
      <c r="K41">
        <f t="shared" si="1"/>
        <v>0.15049483854462015</v>
      </c>
      <c r="L41">
        <f t="shared" si="2"/>
        <v>7.5247419272310073E-2</v>
      </c>
    </row>
    <row r="42" spans="1:12" x14ac:dyDescent="0.2">
      <c r="A42" s="1" t="s">
        <v>40</v>
      </c>
      <c r="B42" s="2">
        <v>0.86099999999999999</v>
      </c>
      <c r="C42" s="2">
        <v>0.69299999999999995</v>
      </c>
      <c r="D42" s="2">
        <v>0.82799999999999996</v>
      </c>
      <c r="E42" s="3">
        <v>1.2969999999999999</v>
      </c>
      <c r="F42" s="2">
        <v>0.82899999999999996</v>
      </c>
      <c r="G42" s="2">
        <v>1.0940000000000001</v>
      </c>
      <c r="H42" s="2">
        <v>0.78200000000000003</v>
      </c>
      <c r="I42" s="3">
        <v>0.53500000000000003</v>
      </c>
      <c r="J42" s="2">
        <f t="shared" si="0"/>
        <v>0.86487499999999995</v>
      </c>
      <c r="K42">
        <f t="shared" si="1"/>
        <v>0.23516525344653172</v>
      </c>
      <c r="L42">
        <f t="shared" si="2"/>
        <v>0.11758262672326586</v>
      </c>
    </row>
    <row r="43" spans="1:12" x14ac:dyDescent="0.2">
      <c r="A43" s="1" t="s">
        <v>41</v>
      </c>
      <c r="B43" s="2">
        <v>0.71199999999999997</v>
      </c>
      <c r="C43" s="2">
        <v>0.71599999999999997</v>
      </c>
      <c r="D43" s="2">
        <v>0.63</v>
      </c>
      <c r="E43" s="3">
        <v>8.9999999999999993E-3</v>
      </c>
      <c r="F43" s="2">
        <v>0.63100000000000001</v>
      </c>
      <c r="G43" s="2">
        <v>0.66500000000000004</v>
      </c>
      <c r="H43" s="2">
        <v>0.6</v>
      </c>
      <c r="I43" s="2">
        <v>0.65900000000000003</v>
      </c>
      <c r="J43" s="2">
        <f t="shared" si="0"/>
        <v>0.57774999999999999</v>
      </c>
      <c r="K43">
        <f t="shared" si="1"/>
        <v>0.23326487090858755</v>
      </c>
      <c r="L43">
        <f t="shared" si="2"/>
        <v>0.11663243545429378</v>
      </c>
    </row>
    <row r="44" spans="1:12" x14ac:dyDescent="0.2">
      <c r="A44" s="1" t="s">
        <v>42</v>
      </c>
      <c r="B44" s="2">
        <v>0.69899999999999995</v>
      </c>
      <c r="C44" s="2">
        <v>0.751</v>
      </c>
      <c r="D44" s="2">
        <v>0.65800000000000003</v>
      </c>
      <c r="E44" s="2">
        <v>0.69499999999999995</v>
      </c>
      <c r="F44" s="2">
        <v>0.67200000000000004</v>
      </c>
      <c r="G44" s="2">
        <v>0.76200000000000001</v>
      </c>
      <c r="H44" s="2">
        <v>0.7</v>
      </c>
      <c r="I44" s="2">
        <v>0.69299999999999995</v>
      </c>
      <c r="J44" s="2">
        <f t="shared" si="0"/>
        <v>0.70374999999999999</v>
      </c>
      <c r="K44">
        <f t="shared" si="1"/>
        <v>3.5768102309979247E-2</v>
      </c>
      <c r="L44">
        <f t="shared" si="2"/>
        <v>1.7884051154989623E-2</v>
      </c>
    </row>
    <row r="45" spans="1:12" x14ac:dyDescent="0.2">
      <c r="A45" s="1" t="s">
        <v>43</v>
      </c>
      <c r="B45" s="2">
        <v>0.747</v>
      </c>
      <c r="C45" s="2">
        <v>0.82699999999999996</v>
      </c>
      <c r="D45" s="2">
        <v>0.77</v>
      </c>
      <c r="E45" s="2">
        <v>0.622</v>
      </c>
      <c r="F45" s="2">
        <v>0.60399999999999998</v>
      </c>
      <c r="G45" s="3">
        <v>2.3E-2</v>
      </c>
      <c r="H45" s="2">
        <v>0.78500000000000003</v>
      </c>
      <c r="I45" s="2">
        <v>0.872</v>
      </c>
      <c r="J45" s="2">
        <f t="shared" si="0"/>
        <v>0.65625</v>
      </c>
      <c r="K45">
        <f t="shared" si="1"/>
        <v>0.27212484004851251</v>
      </c>
      <c r="L45">
        <f t="shared" si="2"/>
        <v>0.13606242002425625</v>
      </c>
    </row>
    <row r="46" spans="1:12" x14ac:dyDescent="0.2">
      <c r="A46" s="1" t="s">
        <v>44</v>
      </c>
      <c r="B46" s="2">
        <v>0.48199999999999998</v>
      </c>
      <c r="C46" s="2">
        <v>0.64800000000000002</v>
      </c>
      <c r="D46" s="2">
        <v>0.53200000000000003</v>
      </c>
      <c r="E46" s="2">
        <v>0.59299999999999997</v>
      </c>
      <c r="F46" s="2">
        <v>0.57599999999999996</v>
      </c>
      <c r="G46" s="2">
        <v>0.55500000000000005</v>
      </c>
      <c r="H46" s="2">
        <v>0.69799999999999995</v>
      </c>
      <c r="I46" s="2">
        <v>0.59</v>
      </c>
      <c r="J46" s="2">
        <f t="shared" si="0"/>
        <v>0.58424999999999994</v>
      </c>
      <c r="K46">
        <f t="shared" si="1"/>
        <v>6.6784835746704893E-2</v>
      </c>
      <c r="L46">
        <f t="shared" si="2"/>
        <v>3.3392417873352447E-2</v>
      </c>
    </row>
    <row r="47" spans="1:12" x14ac:dyDescent="0.2">
      <c r="A47" s="1" t="s">
        <v>45</v>
      </c>
      <c r="B47" s="2">
        <v>0.50600000000000001</v>
      </c>
      <c r="C47" s="2">
        <v>0.58499999999999996</v>
      </c>
      <c r="D47" s="2">
        <v>0.55700000000000005</v>
      </c>
      <c r="E47" s="2">
        <v>0.53400000000000003</v>
      </c>
      <c r="F47" s="2">
        <v>0.54300000000000004</v>
      </c>
      <c r="G47" s="2">
        <v>0.57299999999999995</v>
      </c>
      <c r="H47" s="2">
        <v>0.56599999999999995</v>
      </c>
      <c r="I47" s="2">
        <v>0.61</v>
      </c>
      <c r="J47" s="2">
        <f t="shared" si="0"/>
        <v>0.55925000000000002</v>
      </c>
      <c r="K47">
        <f t="shared" si="1"/>
        <v>3.2105851714067844E-2</v>
      </c>
      <c r="L47">
        <f t="shared" si="2"/>
        <v>1.6052925857033922E-2</v>
      </c>
    </row>
    <row r="48" spans="1:12" x14ac:dyDescent="0.2">
      <c r="A48" s="1" t="s">
        <v>46</v>
      </c>
      <c r="B48" s="2">
        <v>0.67400000000000004</v>
      </c>
      <c r="C48" s="2">
        <v>0.67</v>
      </c>
      <c r="D48" s="2">
        <v>0.72199999999999998</v>
      </c>
      <c r="E48" s="2">
        <v>0.64300000000000002</v>
      </c>
      <c r="F48" s="2">
        <v>0.55800000000000005</v>
      </c>
      <c r="G48" s="2">
        <v>0.60399999999999998</v>
      </c>
      <c r="H48" s="2">
        <v>0.53500000000000003</v>
      </c>
      <c r="I48" s="2">
        <v>0.64100000000000001</v>
      </c>
      <c r="J48" s="2">
        <f t="shared" si="0"/>
        <v>0.63087499999999996</v>
      </c>
      <c r="K48">
        <f t="shared" si="1"/>
        <v>6.2299822288212479E-2</v>
      </c>
      <c r="L48">
        <f t="shared" si="2"/>
        <v>3.114991114410624E-2</v>
      </c>
    </row>
    <row r="49" spans="1:12" x14ac:dyDescent="0.2">
      <c r="A49" s="1" t="s">
        <v>47</v>
      </c>
      <c r="B49" s="2">
        <v>0.60899999999999999</v>
      </c>
      <c r="C49" s="2">
        <v>0.74199999999999999</v>
      </c>
      <c r="D49" s="2">
        <v>0.53900000000000003</v>
      </c>
      <c r="E49" s="2">
        <v>0.56599999999999995</v>
      </c>
      <c r="F49" s="2">
        <v>0.69799999999999995</v>
      </c>
      <c r="G49" s="2">
        <v>0.67500000000000004</v>
      </c>
      <c r="H49" s="2">
        <v>0.74399999999999999</v>
      </c>
      <c r="I49" s="2">
        <v>0.7</v>
      </c>
      <c r="J49" s="2">
        <f t="shared" si="0"/>
        <v>0.65912499999999996</v>
      </c>
      <c r="K49">
        <f t="shared" si="1"/>
        <v>7.8486463801091255E-2</v>
      </c>
      <c r="L49">
        <f t="shared" si="2"/>
        <v>3.9243231900545628E-2</v>
      </c>
    </row>
    <row r="50" spans="1:12" x14ac:dyDescent="0.2">
      <c r="A50" s="1" t="s">
        <v>48</v>
      </c>
      <c r="B50" s="2">
        <v>0.66800000000000004</v>
      </c>
      <c r="C50" s="2">
        <v>0.624</v>
      </c>
      <c r="D50" s="2">
        <v>0.58499999999999996</v>
      </c>
      <c r="E50" s="2">
        <v>0.46200000000000002</v>
      </c>
      <c r="F50" s="2">
        <v>0.50700000000000001</v>
      </c>
      <c r="G50" s="2">
        <v>0.54</v>
      </c>
      <c r="H50" s="2">
        <v>0.75600000000000001</v>
      </c>
      <c r="I50" s="2">
        <v>0.56599999999999995</v>
      </c>
      <c r="J50" s="2">
        <f t="shared" si="0"/>
        <v>0.58850000000000002</v>
      </c>
      <c r="K50">
        <f t="shared" si="1"/>
        <v>9.3466571564383621E-2</v>
      </c>
      <c r="L50">
        <f t="shared" si="2"/>
        <v>4.6733285782191811E-2</v>
      </c>
    </row>
    <row r="51" spans="1:12" x14ac:dyDescent="0.2">
      <c r="A51" s="1" t="s">
        <v>49</v>
      </c>
      <c r="B51" s="2">
        <v>0.55800000000000005</v>
      </c>
      <c r="C51" s="2">
        <v>0.52700000000000002</v>
      </c>
      <c r="D51" s="2">
        <v>0.78900000000000003</v>
      </c>
      <c r="E51" s="2">
        <v>0.56999999999999995</v>
      </c>
      <c r="F51" s="2">
        <v>0.46600000000000003</v>
      </c>
      <c r="G51" s="2">
        <v>0.66500000000000004</v>
      </c>
      <c r="H51" s="2">
        <v>0.67200000000000004</v>
      </c>
      <c r="I51" s="3">
        <v>2.7E-2</v>
      </c>
      <c r="J51" s="2">
        <f t="shared" si="0"/>
        <v>0.53425</v>
      </c>
      <c r="K51">
        <f t="shared" si="1"/>
        <v>0.22829288831924424</v>
      </c>
      <c r="L51">
        <f t="shared" si="2"/>
        <v>0.11414644415962212</v>
      </c>
    </row>
    <row r="52" spans="1:12" x14ac:dyDescent="0.2">
      <c r="A52" s="1" t="s">
        <v>50</v>
      </c>
      <c r="B52" s="2">
        <v>0.67800000000000005</v>
      </c>
      <c r="C52" s="2">
        <v>0.71099999999999997</v>
      </c>
      <c r="D52" s="2">
        <v>0.69099999999999995</v>
      </c>
      <c r="E52" s="2">
        <v>0.65200000000000002</v>
      </c>
      <c r="F52" s="2">
        <v>0.63800000000000001</v>
      </c>
      <c r="G52" s="2">
        <v>0.46800000000000003</v>
      </c>
      <c r="H52" s="2">
        <v>0.66</v>
      </c>
      <c r="I52" s="2">
        <v>0.621</v>
      </c>
      <c r="J52" s="2">
        <f t="shared" si="0"/>
        <v>0.63987499999999997</v>
      </c>
      <c r="K52">
        <f t="shared" si="1"/>
        <v>7.5193915977292206E-2</v>
      </c>
      <c r="L52">
        <f t="shared" si="2"/>
        <v>3.7596957988646103E-2</v>
      </c>
    </row>
    <row r="53" spans="1:12" x14ac:dyDescent="0.2">
      <c r="A53" s="1" t="s">
        <v>51</v>
      </c>
      <c r="B53" s="2">
        <v>0.75600000000000001</v>
      </c>
      <c r="C53" s="2">
        <v>0.629</v>
      </c>
      <c r="D53" s="2">
        <v>0.58699999999999997</v>
      </c>
      <c r="E53" s="2">
        <v>0.68799999999999994</v>
      </c>
      <c r="F53" s="2">
        <v>0.69199999999999995</v>
      </c>
      <c r="G53" s="2">
        <v>0.54400000000000004</v>
      </c>
      <c r="H53" s="2">
        <v>0.62</v>
      </c>
      <c r="I53" s="2">
        <v>0.72499999999999998</v>
      </c>
      <c r="J53" s="2">
        <f t="shared" si="0"/>
        <v>0.65512499999999996</v>
      </c>
      <c r="K53">
        <f t="shared" si="1"/>
        <v>7.2115854210925825E-2</v>
      </c>
      <c r="L53">
        <f t="shared" si="2"/>
        <v>3.6057927105462913E-2</v>
      </c>
    </row>
    <row r="54" spans="1:12" x14ac:dyDescent="0.2">
      <c r="A54" s="1" t="s">
        <v>52</v>
      </c>
      <c r="B54" s="2">
        <v>0.60699999999999998</v>
      </c>
      <c r="C54" s="2">
        <v>0.66800000000000004</v>
      </c>
      <c r="D54" s="2">
        <v>0.68500000000000005</v>
      </c>
      <c r="E54" s="2">
        <v>0.73499999999999999</v>
      </c>
      <c r="F54" s="2">
        <v>0.6</v>
      </c>
      <c r="G54" s="2">
        <v>0.76800000000000002</v>
      </c>
      <c r="H54" s="2">
        <v>0.64200000000000002</v>
      </c>
      <c r="I54" s="2">
        <v>0.81100000000000005</v>
      </c>
      <c r="J54" s="2">
        <f t="shared" si="0"/>
        <v>0.6895</v>
      </c>
      <c r="K54">
        <f t="shared" si="1"/>
        <v>7.6110821456986125E-2</v>
      </c>
      <c r="L54">
        <f t="shared" si="2"/>
        <v>3.8055410728493062E-2</v>
      </c>
    </row>
    <row r="55" spans="1:12" x14ac:dyDescent="0.2">
      <c r="A55" s="1" t="s">
        <v>53</v>
      </c>
      <c r="B55" s="2">
        <v>0.73799999999999999</v>
      </c>
      <c r="C55" s="2">
        <v>0.81699999999999995</v>
      </c>
      <c r="D55" s="2">
        <v>0.94599999999999995</v>
      </c>
      <c r="E55" s="2">
        <v>0.64200000000000002</v>
      </c>
      <c r="F55" s="2">
        <v>0.84</v>
      </c>
      <c r="G55" s="2">
        <v>0.92500000000000004</v>
      </c>
      <c r="H55" s="2">
        <v>0.748</v>
      </c>
      <c r="I55" s="2">
        <v>0.83699999999999997</v>
      </c>
      <c r="J55" s="2">
        <f t="shared" si="0"/>
        <v>0.81162499999999993</v>
      </c>
      <c r="K55">
        <f t="shared" si="1"/>
        <v>0.1004489031441216</v>
      </c>
      <c r="L55">
        <f t="shared" si="2"/>
        <v>5.0224451572060798E-2</v>
      </c>
    </row>
    <row r="56" spans="1:12" x14ac:dyDescent="0.2">
      <c r="A56" s="1" t="s">
        <v>54</v>
      </c>
      <c r="B56" s="2">
        <v>0.81899999999999995</v>
      </c>
      <c r="C56" s="2">
        <v>0.77800000000000002</v>
      </c>
      <c r="D56" s="2">
        <v>0.72499999999999998</v>
      </c>
      <c r="E56" s="2">
        <v>0.78500000000000003</v>
      </c>
      <c r="F56" s="2">
        <v>0.71</v>
      </c>
      <c r="G56" s="3">
        <v>1.012</v>
      </c>
      <c r="H56" s="2">
        <v>0.69699999999999995</v>
      </c>
      <c r="I56" s="3">
        <v>4.7E-2</v>
      </c>
      <c r="J56" s="2">
        <f t="shared" si="0"/>
        <v>0.69662500000000005</v>
      </c>
      <c r="K56">
        <f t="shared" si="1"/>
        <v>0.28078102169280766</v>
      </c>
      <c r="L56">
        <f t="shared" si="2"/>
        <v>0.14039051084640383</v>
      </c>
    </row>
    <row r="57" spans="1:12" x14ac:dyDescent="0.2">
      <c r="A57" s="1" t="s">
        <v>55</v>
      </c>
      <c r="B57" s="2">
        <v>0.83599999999999997</v>
      </c>
      <c r="C57" s="2">
        <v>0.65200000000000002</v>
      </c>
      <c r="D57" s="2">
        <v>0.59899999999999998</v>
      </c>
      <c r="E57" s="2">
        <v>0.83899999999999997</v>
      </c>
      <c r="F57" s="2">
        <v>0.58699999999999997</v>
      </c>
      <c r="G57" s="2">
        <v>0.627</v>
      </c>
      <c r="H57" s="2">
        <v>0.71799999999999997</v>
      </c>
      <c r="I57" s="2">
        <v>0.504</v>
      </c>
      <c r="J57" s="2">
        <f t="shared" si="0"/>
        <v>0.67025000000000001</v>
      </c>
      <c r="K57">
        <f t="shared" si="1"/>
        <v>0.11957036183173254</v>
      </c>
      <c r="L57">
        <f t="shared" si="2"/>
        <v>5.9785180915866272E-2</v>
      </c>
    </row>
    <row r="58" spans="1:12" x14ac:dyDescent="0.2">
      <c r="A58" s="1" t="s">
        <v>56</v>
      </c>
      <c r="B58" s="2">
        <v>0.84799999999999998</v>
      </c>
      <c r="C58" s="2">
        <v>0.66200000000000003</v>
      </c>
      <c r="D58" s="2">
        <v>0.80900000000000005</v>
      </c>
      <c r="E58" s="2">
        <v>0.88300000000000001</v>
      </c>
      <c r="F58" s="2">
        <v>0.76200000000000001</v>
      </c>
      <c r="G58" s="2">
        <v>0.64700000000000002</v>
      </c>
      <c r="H58" s="2">
        <v>0.93600000000000005</v>
      </c>
      <c r="I58" s="2">
        <v>0.78</v>
      </c>
      <c r="J58" s="2">
        <f t="shared" si="0"/>
        <v>0.79087499999999999</v>
      </c>
      <c r="K58">
        <f t="shared" si="1"/>
        <v>0.10099566822393929</v>
      </c>
      <c r="L58">
        <f t="shared" si="2"/>
        <v>5.0497834111969647E-2</v>
      </c>
    </row>
    <row r="59" spans="1:12" x14ac:dyDescent="0.2">
      <c r="A59" s="1" t="s">
        <v>57</v>
      </c>
      <c r="B59" s="2">
        <v>0.67</v>
      </c>
      <c r="C59" s="2">
        <v>0.57899999999999996</v>
      </c>
      <c r="D59" s="2">
        <v>0.57499999999999996</v>
      </c>
      <c r="E59" s="2">
        <v>0.56899999999999995</v>
      </c>
      <c r="F59" s="2">
        <v>0.42299999999999999</v>
      </c>
      <c r="G59" s="2">
        <v>0.49099999999999999</v>
      </c>
      <c r="H59" s="2">
        <v>0.505</v>
      </c>
      <c r="I59" s="2">
        <v>0.63100000000000001</v>
      </c>
      <c r="J59" s="2">
        <f t="shared" si="0"/>
        <v>0.55537499999999995</v>
      </c>
      <c r="K59">
        <f t="shared" si="1"/>
        <v>7.9455176042848297E-2</v>
      </c>
      <c r="L59">
        <f t="shared" si="2"/>
        <v>3.9727588021424148E-2</v>
      </c>
    </row>
    <row r="60" spans="1:12" x14ac:dyDescent="0.2">
      <c r="A60" s="1" t="s">
        <v>58</v>
      </c>
      <c r="B60" s="2">
        <v>0.53500000000000003</v>
      </c>
      <c r="C60" s="2">
        <v>0.52500000000000002</v>
      </c>
      <c r="D60" s="2">
        <v>0.69499999999999995</v>
      </c>
      <c r="E60" s="2">
        <v>0.58799999999999997</v>
      </c>
      <c r="F60" s="2">
        <v>0.79100000000000004</v>
      </c>
      <c r="G60" s="2">
        <v>0.46600000000000003</v>
      </c>
      <c r="H60" s="2">
        <v>0.61499999999999999</v>
      </c>
      <c r="I60" s="2">
        <v>0.68100000000000005</v>
      </c>
      <c r="J60" s="2">
        <f t="shared" si="0"/>
        <v>0.61199999999999999</v>
      </c>
      <c r="K60">
        <f t="shared" si="1"/>
        <v>0.10629473848018731</v>
      </c>
      <c r="L60">
        <f t="shared" si="2"/>
        <v>5.3147369240093653E-2</v>
      </c>
    </row>
    <row r="61" spans="1:12" x14ac:dyDescent="0.2">
      <c r="A61" s="1" t="s">
        <v>59</v>
      </c>
      <c r="B61" s="2">
        <v>0.66700000000000004</v>
      </c>
      <c r="C61" s="2">
        <v>0.78500000000000003</v>
      </c>
      <c r="D61" s="2">
        <v>0.76900000000000002</v>
      </c>
      <c r="E61" s="2">
        <v>0.73099999999999998</v>
      </c>
      <c r="F61" s="2">
        <v>0.60799999999999998</v>
      </c>
      <c r="G61" s="2">
        <v>0.48699999999999999</v>
      </c>
      <c r="H61" s="2">
        <v>0.749</v>
      </c>
      <c r="I61" s="2">
        <v>0.80600000000000005</v>
      </c>
      <c r="J61" s="2">
        <f t="shared" si="0"/>
        <v>0.70024999999999993</v>
      </c>
      <c r="K61">
        <f t="shared" si="1"/>
        <v>0.10790571281050379</v>
      </c>
      <c r="L61">
        <f t="shared" si="2"/>
        <v>5.3952856405251895E-2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2F29-05B3-064E-B8CE-84D0841EB67E}">
  <dimension ref="A1:N61"/>
  <sheetViews>
    <sheetView topLeftCell="A43" workbookViewId="0">
      <selection activeCell="B37" sqref="B37"/>
    </sheetView>
  </sheetViews>
  <sheetFormatPr baseColWidth="10" defaultColWidth="11.5" defaultRowHeight="16" x14ac:dyDescent="0.2"/>
  <cols>
    <col min="3" max="3" width="12.83203125" bestFit="1" customWidth="1"/>
  </cols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60</v>
      </c>
      <c r="K1" t="s">
        <v>61</v>
      </c>
      <c r="L1" t="s">
        <v>62</v>
      </c>
    </row>
    <row r="2" spans="1:12" x14ac:dyDescent="0.2">
      <c r="A2" t="s">
        <v>0</v>
      </c>
      <c r="B2" s="2">
        <v>0.56200000000000006</v>
      </c>
      <c r="C2" s="2">
        <v>0.55600000000000005</v>
      </c>
      <c r="D2" s="2">
        <v>0.60199999999999998</v>
      </c>
      <c r="E2" s="2">
        <v>0.71799999999999997</v>
      </c>
      <c r="F2" s="2">
        <v>0.51600000000000001</v>
      </c>
      <c r="G2" s="2">
        <v>0.67300000000000004</v>
      </c>
      <c r="H2" s="2">
        <v>0.57299999999999995</v>
      </c>
      <c r="I2" s="2">
        <v>0.57999999999999996</v>
      </c>
      <c r="J2" s="2">
        <f>AVERAGE(B2:I2)</f>
        <v>0.59750000000000003</v>
      </c>
      <c r="K2">
        <f>STDEV(B2:I2)</f>
        <v>6.6302337817002885E-2</v>
      </c>
      <c r="L2">
        <f>K2/2</f>
        <v>3.3151168908501442E-2</v>
      </c>
    </row>
    <row r="3" spans="1:12" x14ac:dyDescent="0.2">
      <c r="A3" t="s">
        <v>1</v>
      </c>
      <c r="B3" s="2">
        <v>0.54700000000000004</v>
      </c>
      <c r="C3" s="2">
        <v>0.53400000000000003</v>
      </c>
      <c r="D3" s="2">
        <v>0.54300000000000004</v>
      </c>
      <c r="E3" s="3"/>
      <c r="F3" s="2">
        <v>0.54400000000000004</v>
      </c>
      <c r="G3" s="2">
        <v>0.56000000000000005</v>
      </c>
      <c r="H3" s="2">
        <v>0.56200000000000006</v>
      </c>
      <c r="I3" s="2">
        <v>0.55100000000000005</v>
      </c>
      <c r="J3" s="2">
        <f t="shared" ref="J3:J6" si="0">AVERAGE(B3:I3)</f>
        <v>0.54871428571428571</v>
      </c>
      <c r="K3">
        <f t="shared" ref="K3:K6" si="1">STDEV(B3:I3)</f>
        <v>9.8609378477959898E-3</v>
      </c>
      <c r="L3">
        <f t="shared" ref="L3:L6" si="2">K3/2</f>
        <v>4.9304689238979949E-3</v>
      </c>
    </row>
    <row r="4" spans="1:12" x14ac:dyDescent="0.2">
      <c r="A4" t="s">
        <v>2</v>
      </c>
      <c r="B4" s="3"/>
      <c r="C4" s="3"/>
      <c r="D4" s="2">
        <v>0.48799999999999999</v>
      </c>
      <c r="E4" s="2">
        <v>0.55700000000000005</v>
      </c>
      <c r="F4" s="2">
        <v>0.56699999999999995</v>
      </c>
      <c r="G4" s="2">
        <v>0.64500000000000002</v>
      </c>
      <c r="H4" s="2">
        <v>0.75700000000000001</v>
      </c>
      <c r="I4" s="2">
        <v>0.57099999999999995</v>
      </c>
      <c r="J4" s="2">
        <f t="shared" si="0"/>
        <v>0.59750000000000003</v>
      </c>
      <c r="K4">
        <f t="shared" si="1"/>
        <v>9.2692502393667484E-2</v>
      </c>
      <c r="L4">
        <f t="shared" si="2"/>
        <v>4.6346251196833742E-2</v>
      </c>
    </row>
    <row r="5" spans="1:12" x14ac:dyDescent="0.2">
      <c r="A5" t="s">
        <v>31</v>
      </c>
      <c r="B5" s="2">
        <v>0.56599999999999995</v>
      </c>
      <c r="C5" s="2">
        <v>0.58199999999999996</v>
      </c>
      <c r="D5" s="2">
        <v>0.623</v>
      </c>
      <c r="E5" s="2">
        <v>0.65</v>
      </c>
      <c r="F5" s="2">
        <v>0.57899999999999996</v>
      </c>
      <c r="G5" s="2">
        <v>0.56899999999999995</v>
      </c>
      <c r="H5" s="2">
        <v>0.56899999999999995</v>
      </c>
      <c r="I5" s="2">
        <v>0.57199999999999995</v>
      </c>
      <c r="J5" s="2">
        <f t="shared" si="0"/>
        <v>0.58875</v>
      </c>
      <c r="K5">
        <f t="shared" si="1"/>
        <v>3.0807002914458106E-2</v>
      </c>
      <c r="L5">
        <f t="shared" si="2"/>
        <v>1.5403501457229053E-2</v>
      </c>
    </row>
    <row r="6" spans="1:12" x14ac:dyDescent="0.2">
      <c r="A6" t="s">
        <v>3</v>
      </c>
      <c r="B6" s="2">
        <v>0.59399999999999997</v>
      </c>
      <c r="C6" s="2">
        <v>0.47399999999999998</v>
      </c>
      <c r="D6" s="2">
        <v>0.59499999999999997</v>
      </c>
      <c r="E6" s="2">
        <v>0.71799999999999997</v>
      </c>
      <c r="F6" s="2">
        <v>0.59199999999999997</v>
      </c>
      <c r="G6" s="2">
        <v>0.77600000000000002</v>
      </c>
      <c r="H6" s="2">
        <v>0.58699999999999997</v>
      </c>
      <c r="I6" s="2">
        <v>0.58399999999999996</v>
      </c>
      <c r="J6" s="2">
        <f t="shared" si="0"/>
        <v>0.61499999999999999</v>
      </c>
      <c r="K6">
        <f t="shared" si="1"/>
        <v>9.2215585915366521E-2</v>
      </c>
      <c r="L6">
        <f t="shared" si="2"/>
        <v>4.6107792957683261E-2</v>
      </c>
    </row>
    <row r="18" spans="1:12" x14ac:dyDescent="0.2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 t="s">
        <v>60</v>
      </c>
      <c r="K18" t="s">
        <v>61</v>
      </c>
      <c r="L18" t="s">
        <v>62</v>
      </c>
    </row>
    <row r="19" spans="1:12" x14ac:dyDescent="0.2">
      <c r="A19" t="s">
        <v>24</v>
      </c>
      <c r="B19" s="2">
        <v>0.73</v>
      </c>
      <c r="C19" s="2">
        <v>0.76700000000000002</v>
      </c>
      <c r="D19" s="2">
        <v>0.73799999999999999</v>
      </c>
      <c r="E19" s="2">
        <v>0.69099999999999995</v>
      </c>
      <c r="F19" s="2">
        <v>0.621</v>
      </c>
      <c r="G19" s="2">
        <v>0.76800000000000002</v>
      </c>
      <c r="H19" s="2">
        <v>0.78300000000000003</v>
      </c>
      <c r="I19" s="2">
        <v>0.72099999999999997</v>
      </c>
      <c r="J19" s="2">
        <f t="shared" ref="J19:J23" si="3">AVERAGE(B19:I19)</f>
        <v>0.72737499999999999</v>
      </c>
      <c r="K19">
        <f t="shared" ref="K19:K23" si="4">STDEV(B19:I19)</f>
        <v>5.2254699036819389E-2</v>
      </c>
      <c r="L19">
        <f t="shared" ref="L19:L23" si="5">K19/2</f>
        <v>2.6127349518409695E-2</v>
      </c>
    </row>
    <row r="20" spans="1:12" x14ac:dyDescent="0.2">
      <c r="A20" t="s">
        <v>25</v>
      </c>
      <c r="B20" s="2">
        <v>0.67200000000000004</v>
      </c>
      <c r="C20" s="2">
        <v>0.751</v>
      </c>
      <c r="D20" s="2">
        <v>0.55200000000000005</v>
      </c>
      <c r="E20" s="2">
        <v>0.79200000000000004</v>
      </c>
      <c r="F20" s="2">
        <v>0.48099999999999998</v>
      </c>
      <c r="G20" s="2">
        <v>0.503</v>
      </c>
      <c r="H20" s="2">
        <v>0.77900000000000003</v>
      </c>
      <c r="I20" s="2">
        <v>0.624</v>
      </c>
      <c r="J20" s="2">
        <f t="shared" si="3"/>
        <v>0.64424999999999999</v>
      </c>
      <c r="K20">
        <f t="shared" si="4"/>
        <v>0.12402505507241009</v>
      </c>
      <c r="L20">
        <f t="shared" si="5"/>
        <v>6.2012527536205043E-2</v>
      </c>
    </row>
    <row r="21" spans="1:12" x14ac:dyDescent="0.2">
      <c r="A21" t="s">
        <v>26</v>
      </c>
      <c r="B21" s="2">
        <v>0.69199999999999995</v>
      </c>
      <c r="C21" s="2">
        <v>0.65100000000000002</v>
      </c>
      <c r="D21" s="2">
        <v>0.66</v>
      </c>
      <c r="E21" s="2">
        <v>0.80600000000000005</v>
      </c>
      <c r="F21" s="2">
        <v>0.625</v>
      </c>
      <c r="G21" s="2">
        <v>0.629</v>
      </c>
      <c r="H21" s="2">
        <v>0.63400000000000001</v>
      </c>
      <c r="I21" s="2">
        <v>0.80900000000000005</v>
      </c>
      <c r="J21" s="2">
        <f t="shared" si="3"/>
        <v>0.68825000000000014</v>
      </c>
      <c r="K21">
        <f t="shared" si="4"/>
        <v>7.6624781519146673E-2</v>
      </c>
      <c r="L21">
        <f t="shared" si="5"/>
        <v>3.8312390759573337E-2</v>
      </c>
    </row>
    <row r="22" spans="1:12" x14ac:dyDescent="0.2">
      <c r="A22" t="s">
        <v>37</v>
      </c>
      <c r="B22" s="2">
        <v>0.77600000000000002</v>
      </c>
      <c r="C22" s="2">
        <v>0.52300000000000002</v>
      </c>
      <c r="D22" s="2">
        <v>0.63300000000000001</v>
      </c>
      <c r="E22" s="2">
        <v>0.56399999999999995</v>
      </c>
      <c r="F22" s="2">
        <v>0.57599999999999996</v>
      </c>
      <c r="G22" s="2">
        <v>0.81899999999999995</v>
      </c>
      <c r="H22" s="2">
        <v>0.60099999999999998</v>
      </c>
      <c r="I22" s="3"/>
      <c r="J22" s="2">
        <f t="shared" si="3"/>
        <v>0.64171428571428568</v>
      </c>
      <c r="K22">
        <f t="shared" si="4"/>
        <v>0.11228492669056114</v>
      </c>
      <c r="L22">
        <f t="shared" si="5"/>
        <v>5.6142463345280572E-2</v>
      </c>
    </row>
    <row r="23" spans="1:12" x14ac:dyDescent="0.2">
      <c r="A23" t="s">
        <v>27</v>
      </c>
      <c r="B23" s="2">
        <v>0.46</v>
      </c>
      <c r="C23" s="2">
        <v>0.57699999999999996</v>
      </c>
      <c r="D23" s="3"/>
      <c r="E23" s="2">
        <v>0.627</v>
      </c>
      <c r="F23" s="2">
        <v>0.58299999999999996</v>
      </c>
      <c r="G23" s="2">
        <v>0.871</v>
      </c>
      <c r="H23" s="2">
        <v>0.71599999999999997</v>
      </c>
      <c r="I23" s="3"/>
      <c r="J23" s="2">
        <f t="shared" si="3"/>
        <v>0.6389999999999999</v>
      </c>
      <c r="K23">
        <f t="shared" si="4"/>
        <v>0.14065418586021555</v>
      </c>
      <c r="L23">
        <f t="shared" si="5"/>
        <v>7.0327092930107776E-2</v>
      </c>
    </row>
    <row r="35" spans="1:14" x14ac:dyDescent="0.2">
      <c r="B35" s="2"/>
      <c r="C35" s="2"/>
      <c r="D35" s="3"/>
      <c r="E35" s="2"/>
      <c r="F35" s="2"/>
      <c r="J35" s="2"/>
      <c r="K35" s="2"/>
      <c r="L35" s="2"/>
      <c r="M35" s="2"/>
      <c r="N35" s="2"/>
    </row>
    <row r="36" spans="1:14" x14ac:dyDescent="0.2">
      <c r="B36" t="s">
        <v>0</v>
      </c>
      <c r="C36" t="s">
        <v>1</v>
      </c>
      <c r="D36" t="s">
        <v>2</v>
      </c>
      <c r="E36" t="s">
        <v>31</v>
      </c>
      <c r="F36" t="s">
        <v>3</v>
      </c>
      <c r="J36" t="s">
        <v>24</v>
      </c>
      <c r="K36" t="s">
        <v>25</v>
      </c>
      <c r="L36" t="s">
        <v>26</v>
      </c>
      <c r="M36" t="s">
        <v>37</v>
      </c>
      <c r="N36" t="s">
        <v>27</v>
      </c>
    </row>
    <row r="37" spans="1:14" x14ac:dyDescent="0.2">
      <c r="A37">
        <v>1</v>
      </c>
      <c r="B37" s="2">
        <v>0.51600000000000001</v>
      </c>
      <c r="C37" s="3"/>
      <c r="D37" s="3"/>
      <c r="E37" s="2">
        <v>0.56599999999999995</v>
      </c>
      <c r="F37" s="2"/>
      <c r="I37">
        <v>1</v>
      </c>
      <c r="J37" s="2"/>
      <c r="K37" s="2"/>
      <c r="L37" s="2">
        <v>0.625</v>
      </c>
      <c r="M37" s="3"/>
      <c r="N37" s="2"/>
    </row>
    <row r="38" spans="1:14" x14ac:dyDescent="0.2">
      <c r="A38">
        <v>2</v>
      </c>
      <c r="B38" s="2">
        <v>0.55600000000000005</v>
      </c>
      <c r="C38" s="2">
        <v>0.53400000000000003</v>
      </c>
      <c r="D38" s="3"/>
      <c r="E38" s="2">
        <v>0.56899999999999995</v>
      </c>
      <c r="F38" s="2">
        <v>0.58399999999999996</v>
      </c>
      <c r="I38">
        <v>2</v>
      </c>
      <c r="J38" s="2">
        <v>0.69099999999999995</v>
      </c>
      <c r="K38" s="2"/>
      <c r="L38" s="2">
        <v>0.629</v>
      </c>
      <c r="M38" s="2">
        <v>0.52300000000000002</v>
      </c>
      <c r="N38" s="2">
        <v>0.57699999999999996</v>
      </c>
    </row>
    <row r="39" spans="1:14" x14ac:dyDescent="0.2">
      <c r="A39">
        <v>3</v>
      </c>
      <c r="B39" s="2">
        <v>0.56200000000000006</v>
      </c>
      <c r="C39" s="2">
        <v>0.54300000000000004</v>
      </c>
      <c r="D39" s="2">
        <v>0.48799999999999999</v>
      </c>
      <c r="E39" s="2">
        <v>0.56899999999999995</v>
      </c>
      <c r="F39" s="2">
        <v>0.58699999999999997</v>
      </c>
      <c r="I39">
        <v>3</v>
      </c>
      <c r="J39" s="2">
        <v>0.72099999999999997</v>
      </c>
      <c r="K39" s="2"/>
      <c r="L39" s="2">
        <v>0.63400000000000001</v>
      </c>
      <c r="M39" s="2">
        <v>0.56399999999999995</v>
      </c>
      <c r="N39" s="2">
        <v>0.58299999999999996</v>
      </c>
    </row>
    <row r="40" spans="1:14" x14ac:dyDescent="0.2">
      <c r="A40">
        <v>4</v>
      </c>
      <c r="B40" s="2">
        <v>0.57299999999999995</v>
      </c>
      <c r="C40" s="2">
        <v>0.54400000000000004</v>
      </c>
      <c r="D40" s="2">
        <v>0.55700000000000005</v>
      </c>
      <c r="E40" s="2">
        <v>0.57199999999999995</v>
      </c>
      <c r="F40" s="2">
        <v>0.59199999999999997</v>
      </c>
      <c r="I40">
        <v>4</v>
      </c>
      <c r="J40" s="2">
        <v>0.73</v>
      </c>
      <c r="K40" s="2"/>
      <c r="L40" s="2">
        <v>0.65100000000000002</v>
      </c>
      <c r="M40" s="2">
        <v>0.57599999999999996</v>
      </c>
      <c r="N40" s="2">
        <v>0.627</v>
      </c>
    </row>
    <row r="41" spans="1:14" x14ac:dyDescent="0.2">
      <c r="A41">
        <v>5</v>
      </c>
      <c r="B41" s="2">
        <v>0.57999999999999996</v>
      </c>
      <c r="C41" s="2">
        <v>0.54700000000000004</v>
      </c>
      <c r="D41" s="2">
        <v>0.56699999999999995</v>
      </c>
      <c r="E41" s="2">
        <v>0.57899999999999996</v>
      </c>
      <c r="F41" s="2">
        <v>0.59399999999999997</v>
      </c>
      <c r="I41">
        <v>5</v>
      </c>
      <c r="J41" s="2">
        <v>0.73799999999999999</v>
      </c>
      <c r="K41" s="2">
        <v>0.67200000000000004</v>
      </c>
      <c r="L41" s="2">
        <v>0.66</v>
      </c>
      <c r="M41" s="2">
        <v>0.60099999999999998</v>
      </c>
      <c r="N41" s="2">
        <v>0.71599999999999997</v>
      </c>
    </row>
    <row r="42" spans="1:14" x14ac:dyDescent="0.2">
      <c r="A42">
        <v>6</v>
      </c>
      <c r="B42" s="2">
        <v>0.60199999999999998</v>
      </c>
      <c r="C42" s="2">
        <v>0.55100000000000005</v>
      </c>
      <c r="D42" s="2">
        <v>0.57099999999999995</v>
      </c>
      <c r="E42" s="2">
        <v>0.58199999999999996</v>
      </c>
      <c r="F42" s="2">
        <v>0.59499999999999997</v>
      </c>
      <c r="I42">
        <v>6</v>
      </c>
      <c r="J42" s="2">
        <v>0.76700000000000002</v>
      </c>
      <c r="K42" s="2">
        <v>0.751</v>
      </c>
      <c r="L42" s="2">
        <v>0.69199999999999995</v>
      </c>
      <c r="M42" s="2">
        <v>0.63300000000000001</v>
      </c>
      <c r="N42" s="2"/>
    </row>
    <row r="43" spans="1:14" x14ac:dyDescent="0.2">
      <c r="A43">
        <v>7</v>
      </c>
      <c r="B43" s="2"/>
      <c r="C43" s="2">
        <v>0.56000000000000005</v>
      </c>
      <c r="D43" s="2"/>
      <c r="E43" s="2">
        <v>0.623</v>
      </c>
      <c r="F43" s="2"/>
      <c r="I43">
        <v>7</v>
      </c>
      <c r="J43" s="2">
        <v>0.76800000000000002</v>
      </c>
      <c r="K43" s="2">
        <v>0.77900000000000003</v>
      </c>
      <c r="L43" s="2"/>
      <c r="M43" s="2"/>
      <c r="N43" s="3"/>
    </row>
    <row r="44" spans="1:14" x14ac:dyDescent="0.2">
      <c r="A44">
        <v>8</v>
      </c>
      <c r="B44" s="2"/>
      <c r="C44" s="2">
        <v>0.56200000000000006</v>
      </c>
      <c r="D44" s="2"/>
      <c r="E44" s="2"/>
      <c r="F44" s="2"/>
      <c r="I44">
        <v>8</v>
      </c>
      <c r="J44" s="2">
        <v>0.78300000000000003</v>
      </c>
      <c r="K44" s="2">
        <v>0.79200000000000004</v>
      </c>
      <c r="L44" s="2"/>
      <c r="M44" s="2"/>
      <c r="N44" s="3"/>
    </row>
    <row r="45" spans="1:14" x14ac:dyDescent="0.2">
      <c r="A45" t="s">
        <v>60</v>
      </c>
      <c r="B45" s="2">
        <f>AVERAGE(B37:B44)</f>
        <v>0.5648333333333333</v>
      </c>
      <c r="C45" s="2">
        <f>AVERAGE(C37:C44)</f>
        <v>0.54871428571428571</v>
      </c>
      <c r="D45" s="2">
        <f>AVERAGE(D37:D44)</f>
        <v>0.54574999999999996</v>
      </c>
      <c r="E45" s="2">
        <f>AVERAGE(E37:E44)</f>
        <v>0.57999999999999996</v>
      </c>
      <c r="F45" s="2">
        <f>AVERAGE(F37:F44)</f>
        <v>0.59040000000000004</v>
      </c>
      <c r="I45" t="s">
        <v>60</v>
      </c>
      <c r="J45" s="2">
        <f>AVERAGE(J37:J44)</f>
        <v>0.74257142857142866</v>
      </c>
      <c r="K45" s="2">
        <f>AVERAGE(K37:K44)</f>
        <v>0.74849999999999994</v>
      </c>
      <c r="L45" s="2">
        <f>AVERAGE(L37:L44)</f>
        <v>0.64849999999999997</v>
      </c>
      <c r="M45" s="2">
        <f>AVERAGE(M37:M44)</f>
        <v>0.57939999999999992</v>
      </c>
      <c r="N45" s="2">
        <f>AVERAGE(N37:N44)</f>
        <v>0.62575000000000003</v>
      </c>
    </row>
    <row r="46" spans="1:14" x14ac:dyDescent="0.2">
      <c r="A46" t="s">
        <v>61</v>
      </c>
      <c r="B46">
        <f>STDEV(B37:B44)</f>
        <v>2.8805670738010346E-2</v>
      </c>
      <c r="C46">
        <f>STDEV(C37:C44)</f>
        <v>9.8609378477959898E-3</v>
      </c>
      <c r="D46">
        <f>STDEV(D37:D44)</f>
        <v>3.8947614389929795E-2</v>
      </c>
      <c r="E46">
        <f>STDEV(E37:E44)</f>
        <v>1.9815818596935816E-2</v>
      </c>
      <c r="F46">
        <f>STDEV(F37:F44)</f>
        <v>4.7222875812470422E-3</v>
      </c>
      <c r="I46" t="s">
        <v>61</v>
      </c>
      <c r="J46">
        <f>STDEV(J37:J44)</f>
        <v>3.2098064027067365E-2</v>
      </c>
      <c r="K46">
        <f>STDEV(K37:K44)</f>
        <v>5.3792812407111285E-2</v>
      </c>
      <c r="L46">
        <f>STDEV(L37:L44)</f>
        <v>2.5193253065056907E-2</v>
      </c>
      <c r="M46">
        <f>STDEV(M37:M44)</f>
        <v>4.1137574065566868E-2</v>
      </c>
      <c r="N46">
        <f>STDEV(N37:N44)</f>
        <v>6.4163203369740407E-2</v>
      </c>
    </row>
    <row r="47" spans="1:14" x14ac:dyDescent="0.2">
      <c r="A47" t="s">
        <v>62</v>
      </c>
      <c r="B47">
        <f>B46/2</f>
        <v>1.4402835369005173E-2</v>
      </c>
      <c r="C47">
        <f>C46/2</f>
        <v>4.9304689238979949E-3</v>
      </c>
      <c r="D47">
        <f>D46/2</f>
        <v>1.9473807194964898E-2</v>
      </c>
      <c r="E47">
        <f>E46/2</f>
        <v>9.9079092984679078E-3</v>
      </c>
      <c r="F47">
        <f>F46/2</f>
        <v>2.3611437906235211E-3</v>
      </c>
      <c r="I47" t="s">
        <v>62</v>
      </c>
      <c r="J47">
        <f>J46/2</f>
        <v>1.6049032013533682E-2</v>
      </c>
      <c r="K47">
        <f>K46/2</f>
        <v>2.6896406203555642E-2</v>
      </c>
      <c r="L47">
        <f>L46/2</f>
        <v>1.2596626532528453E-2</v>
      </c>
      <c r="M47">
        <f>M46/2</f>
        <v>2.0568787032783434E-2</v>
      </c>
      <c r="N47">
        <f>N46/2</f>
        <v>3.2081601684870203E-2</v>
      </c>
    </row>
    <row r="51" spans="1:12" x14ac:dyDescent="0.2">
      <c r="B51" s="7" t="s">
        <v>63</v>
      </c>
      <c r="C51" s="7"/>
      <c r="D51" s="7" t="s">
        <v>64</v>
      </c>
      <c r="E51" s="7"/>
      <c r="F51" s="7" t="s">
        <v>65</v>
      </c>
      <c r="G51" s="7"/>
      <c r="H51" s="7" t="s">
        <v>66</v>
      </c>
      <c r="I51" s="7"/>
      <c r="J51" s="7" t="s">
        <v>67</v>
      </c>
      <c r="K51" s="7"/>
    </row>
    <row r="52" spans="1:12" x14ac:dyDescent="0.2">
      <c r="A52" t="s">
        <v>60</v>
      </c>
      <c r="B52" s="2">
        <v>0.5648333333333333</v>
      </c>
      <c r="C52" s="2">
        <v>0.74257142857142866</v>
      </c>
      <c r="D52" s="2">
        <v>0.54871428571428571</v>
      </c>
      <c r="E52" s="2">
        <v>0.74849999999999994</v>
      </c>
      <c r="F52" s="2">
        <v>0.54574999999999996</v>
      </c>
      <c r="G52" s="2">
        <v>0.64849999999999997</v>
      </c>
      <c r="H52" s="2">
        <v>0.57999999999999996</v>
      </c>
      <c r="I52" s="2">
        <v>0.57939999999999992</v>
      </c>
      <c r="J52" s="2">
        <v>0.59040000000000004</v>
      </c>
      <c r="K52" s="2">
        <v>0.62575000000000003</v>
      </c>
    </row>
    <row r="53" spans="1:12" x14ac:dyDescent="0.2">
      <c r="A53" t="s">
        <v>60</v>
      </c>
      <c r="B53" s="2">
        <v>0.5648333333333333</v>
      </c>
      <c r="C53" s="2">
        <v>0.74257142857142866</v>
      </c>
      <c r="D53" s="2">
        <v>0.54871428571428571</v>
      </c>
      <c r="E53" s="2">
        <v>0.74849999999999994</v>
      </c>
      <c r="F53" s="2">
        <v>0.54574999999999996</v>
      </c>
      <c r="G53" s="2">
        <v>0.64849999999999997</v>
      </c>
      <c r="H53" s="2">
        <v>0.57999999999999996</v>
      </c>
      <c r="I53" s="2">
        <v>0.57939999999999992</v>
      </c>
      <c r="J53" s="2">
        <v>0.59040000000000004</v>
      </c>
      <c r="K53" s="2">
        <v>0.62575000000000003</v>
      </c>
    </row>
    <row r="54" spans="1:12" x14ac:dyDescent="0.2">
      <c r="A54" t="s">
        <v>61</v>
      </c>
      <c r="B54">
        <v>2.8805670738010346E-2</v>
      </c>
      <c r="C54">
        <v>3.2098064027067365E-2</v>
      </c>
      <c r="D54">
        <v>9.8609378477959898E-3</v>
      </c>
      <c r="E54">
        <v>5.3792812407111285E-2</v>
      </c>
      <c r="F54">
        <v>3.8947614389929795E-2</v>
      </c>
      <c r="G54">
        <v>2.5193253065056907E-2</v>
      </c>
      <c r="H54">
        <v>1.9815818596935816E-2</v>
      </c>
      <c r="I54">
        <v>4.1137574065566868E-2</v>
      </c>
      <c r="J54">
        <v>4.7222875812470422E-3</v>
      </c>
      <c r="K54">
        <v>6.4163203369740407E-2</v>
      </c>
    </row>
    <row r="57" spans="1:12" x14ac:dyDescent="0.2">
      <c r="B57" t="s">
        <v>93</v>
      </c>
    </row>
    <row r="58" spans="1:12" x14ac:dyDescent="0.2">
      <c r="B58" s="7" t="s">
        <v>94</v>
      </c>
      <c r="C58" s="7"/>
      <c r="D58" s="7"/>
      <c r="E58" s="7"/>
      <c r="F58" s="7"/>
      <c r="H58" s="7" t="s">
        <v>94</v>
      </c>
      <c r="I58" s="7"/>
      <c r="J58" s="7"/>
      <c r="K58" s="7"/>
      <c r="L58" s="7"/>
    </row>
    <row r="59" spans="1:12" x14ac:dyDescent="0.2">
      <c r="B59" s="5">
        <v>0</v>
      </c>
      <c r="C59" s="6">
        <v>1E-3</v>
      </c>
      <c r="D59" s="6">
        <v>0.01</v>
      </c>
      <c r="E59" s="6">
        <v>0.1</v>
      </c>
      <c r="F59" s="5">
        <v>1</v>
      </c>
      <c r="H59" s="5">
        <v>0</v>
      </c>
      <c r="I59" s="6">
        <v>1E-3</v>
      </c>
      <c r="J59" s="6">
        <v>0.01</v>
      </c>
      <c r="K59" s="6">
        <v>0.1</v>
      </c>
      <c r="L59" s="5">
        <v>1</v>
      </c>
    </row>
    <row r="60" spans="1:12" x14ac:dyDescent="0.2">
      <c r="A60" t="s">
        <v>60</v>
      </c>
      <c r="B60">
        <v>0.5648333333333333</v>
      </c>
      <c r="C60">
        <v>0.54871428571428571</v>
      </c>
      <c r="D60">
        <v>0.54574999999999996</v>
      </c>
      <c r="E60">
        <v>0.57999999999999996</v>
      </c>
      <c r="F60">
        <v>0.59040000000000004</v>
      </c>
      <c r="H60">
        <v>0.74257142857142866</v>
      </c>
      <c r="I60">
        <v>0.74849999999999994</v>
      </c>
      <c r="J60">
        <v>0.64849999999999997</v>
      </c>
      <c r="K60">
        <v>0.57939999999999992</v>
      </c>
      <c r="L60">
        <v>0.62575000000000003</v>
      </c>
    </row>
    <row r="61" spans="1:12" x14ac:dyDescent="0.2">
      <c r="B61">
        <v>2.8805670738010346E-2</v>
      </c>
      <c r="C61">
        <v>9.8609378477959898E-3</v>
      </c>
      <c r="D61">
        <v>3.8947614389929795E-2</v>
      </c>
      <c r="E61">
        <v>1.9815818596935816E-2</v>
      </c>
      <c r="F61">
        <v>4.7222875812470422E-3</v>
      </c>
      <c r="H61">
        <v>3.2098064027067365E-2</v>
      </c>
      <c r="I61">
        <v>5.3792812407111285E-2</v>
      </c>
      <c r="J61">
        <v>2.5193253065056907E-2</v>
      </c>
      <c r="K61">
        <v>4.1137574065566868E-2</v>
      </c>
      <c r="L61">
        <v>6.4163203369740407E-2</v>
      </c>
    </row>
  </sheetData>
  <sortState ref="N37:N44">
    <sortCondition ref="N37"/>
  </sortState>
  <mergeCells count="7">
    <mergeCell ref="B58:F58"/>
    <mergeCell ref="H58:L58"/>
    <mergeCell ref="B51:C51"/>
    <mergeCell ref="D51:E51"/>
    <mergeCell ref="F51:G51"/>
    <mergeCell ref="H51:I51"/>
    <mergeCell ref="J51:K5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1A77-6A3C-8C4A-A4C3-3C8C1FAA8689}">
  <dimension ref="A1:N68"/>
  <sheetViews>
    <sheetView workbookViewId="0">
      <selection activeCell="B75" sqref="B75"/>
    </sheetView>
  </sheetViews>
  <sheetFormatPr baseColWidth="10" defaultColWidth="11.5" defaultRowHeight="16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60</v>
      </c>
      <c r="K1" t="s">
        <v>61</v>
      </c>
      <c r="L1" t="s">
        <v>62</v>
      </c>
    </row>
    <row r="2" spans="1:12" x14ac:dyDescent="0.2">
      <c r="A2" t="s">
        <v>4</v>
      </c>
      <c r="B2" s="2">
        <v>0.54700000000000004</v>
      </c>
      <c r="C2" s="2">
        <v>0.65100000000000002</v>
      </c>
      <c r="D2" s="3"/>
      <c r="E2" s="2">
        <v>0.55300000000000005</v>
      </c>
      <c r="F2" s="3"/>
      <c r="G2" s="3"/>
      <c r="H2" s="2">
        <v>0.67900000000000005</v>
      </c>
      <c r="I2" s="2">
        <v>0.54900000000000004</v>
      </c>
      <c r="J2" s="2">
        <f t="shared" ref="J2:J6" si="0">AVERAGE(B2:I2)</f>
        <v>0.59579999999999989</v>
      </c>
      <c r="K2">
        <f t="shared" ref="K2:K6" si="1">STDEV(B2:I2)</f>
        <v>6.3978121260318349E-2</v>
      </c>
      <c r="L2">
        <f t="shared" ref="L2:L6" si="2">K2/2</f>
        <v>3.1989060630159175E-2</v>
      </c>
    </row>
    <row r="3" spans="1:12" x14ac:dyDescent="0.2">
      <c r="A3" t="s">
        <v>5</v>
      </c>
      <c r="B3" s="2">
        <v>0.59</v>
      </c>
      <c r="C3" s="2">
        <v>0.52</v>
      </c>
      <c r="D3" s="3"/>
      <c r="E3" s="2">
        <v>0.53600000000000003</v>
      </c>
      <c r="F3" s="3"/>
      <c r="G3" s="2">
        <v>0.55400000000000005</v>
      </c>
      <c r="H3" s="2">
        <v>0.56399999999999995</v>
      </c>
      <c r="I3" s="3"/>
      <c r="J3" s="2">
        <f t="shared" si="0"/>
        <v>0.55280000000000007</v>
      </c>
      <c r="K3">
        <f t="shared" si="1"/>
        <v>2.678058998603277E-2</v>
      </c>
      <c r="L3">
        <f t="shared" si="2"/>
        <v>1.3390294993016385E-2</v>
      </c>
    </row>
    <row r="4" spans="1:12" x14ac:dyDescent="0.2">
      <c r="A4" t="s">
        <v>6</v>
      </c>
      <c r="B4" s="3"/>
      <c r="C4" s="3"/>
      <c r="D4" s="2">
        <v>0.73099999999999998</v>
      </c>
      <c r="E4" s="2">
        <v>0.55100000000000005</v>
      </c>
      <c r="F4" s="2">
        <v>0.60399999999999998</v>
      </c>
      <c r="G4" s="2">
        <v>0.57099999999999995</v>
      </c>
      <c r="H4" s="2">
        <v>0.64900000000000002</v>
      </c>
      <c r="I4" s="2">
        <v>0.73099999999999998</v>
      </c>
      <c r="J4" s="2">
        <f t="shared" si="0"/>
        <v>0.63949999999999996</v>
      </c>
      <c r="K4">
        <f t="shared" si="1"/>
        <v>7.8255351254723396E-2</v>
      </c>
      <c r="L4">
        <f t="shared" si="2"/>
        <v>3.9127675627361698E-2</v>
      </c>
    </row>
    <row r="5" spans="1:12" x14ac:dyDescent="0.2">
      <c r="A5" t="s">
        <v>32</v>
      </c>
      <c r="B5" s="2">
        <v>0.51</v>
      </c>
      <c r="C5" s="2">
        <v>0.55000000000000004</v>
      </c>
      <c r="D5" s="2">
        <v>0.57899999999999996</v>
      </c>
      <c r="E5" s="2">
        <v>0.63400000000000001</v>
      </c>
      <c r="F5" s="2">
        <v>0.55900000000000005</v>
      </c>
      <c r="G5" s="2">
        <v>0.55300000000000005</v>
      </c>
      <c r="H5" s="2">
        <v>0.63200000000000001</v>
      </c>
      <c r="I5" s="4">
        <v>0.63600000000000001</v>
      </c>
      <c r="J5" s="2">
        <f t="shared" si="0"/>
        <v>0.58162500000000006</v>
      </c>
      <c r="K5">
        <f t="shared" si="1"/>
        <v>4.7367672821993563E-2</v>
      </c>
      <c r="L5">
        <f t="shared" si="2"/>
        <v>2.3683836410996782E-2</v>
      </c>
    </row>
    <row r="6" spans="1:12" x14ac:dyDescent="0.2">
      <c r="A6" t="s">
        <v>7</v>
      </c>
      <c r="B6" s="2">
        <v>0.625</v>
      </c>
      <c r="C6" s="2">
        <v>0.56200000000000006</v>
      </c>
      <c r="D6" s="2">
        <v>0.81699999999999995</v>
      </c>
      <c r="E6" s="2">
        <v>0.60399999999999998</v>
      </c>
      <c r="F6" s="2">
        <v>0.55500000000000005</v>
      </c>
      <c r="G6" s="2">
        <v>0.48399999999999999</v>
      </c>
      <c r="H6" s="2">
        <v>0.84599999999999997</v>
      </c>
      <c r="I6" s="2"/>
      <c r="J6" s="2">
        <f t="shared" si="0"/>
        <v>0.6418571428571429</v>
      </c>
      <c r="K6">
        <f t="shared" si="1"/>
        <v>0.13717802128551598</v>
      </c>
      <c r="L6">
        <f t="shared" si="2"/>
        <v>6.8589010642757992E-2</v>
      </c>
    </row>
    <row r="21" spans="1:12" x14ac:dyDescent="0.2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 t="s">
        <v>60</v>
      </c>
      <c r="K21" t="s">
        <v>61</v>
      </c>
      <c r="L21" t="s">
        <v>62</v>
      </c>
    </row>
    <row r="22" spans="1:12" x14ac:dyDescent="0.2">
      <c r="A22" t="s">
        <v>28</v>
      </c>
      <c r="B22" s="2">
        <v>0.54600000000000004</v>
      </c>
      <c r="C22" s="2">
        <v>0.66300000000000003</v>
      </c>
      <c r="D22" s="2">
        <v>0.85299999999999998</v>
      </c>
      <c r="E22" s="2">
        <v>0.78100000000000003</v>
      </c>
      <c r="F22" s="2">
        <v>0.878</v>
      </c>
      <c r="G22" s="2">
        <v>0.81100000000000005</v>
      </c>
      <c r="H22" s="2">
        <v>0.61799999999999999</v>
      </c>
      <c r="I22" s="2">
        <v>0.69</v>
      </c>
      <c r="J22" s="2">
        <f t="shared" ref="J22:J26" si="3">AVERAGE(B22:I22)</f>
        <v>0.7300000000000002</v>
      </c>
      <c r="K22">
        <f t="shared" ref="K22:K26" si="4">STDEV(B22:I22)</f>
        <v>0.11873379588690869</v>
      </c>
      <c r="L22">
        <f t="shared" ref="L22:L26" si="5">K22/2</f>
        <v>5.9366897943454344E-2</v>
      </c>
    </row>
    <row r="23" spans="1:12" x14ac:dyDescent="0.2">
      <c r="A23" t="s">
        <v>29</v>
      </c>
      <c r="B23" s="2">
        <v>0.69699999999999995</v>
      </c>
      <c r="C23" s="2">
        <v>0.67200000000000004</v>
      </c>
      <c r="D23" s="2">
        <v>0.65600000000000003</v>
      </c>
      <c r="E23" s="2">
        <v>0.55500000000000005</v>
      </c>
      <c r="F23" s="2">
        <v>0.53</v>
      </c>
      <c r="G23" s="2">
        <v>0.61299999999999999</v>
      </c>
      <c r="H23" s="2">
        <v>0.51600000000000001</v>
      </c>
      <c r="I23" s="2">
        <v>0.53100000000000003</v>
      </c>
      <c r="J23" s="2">
        <f t="shared" si="3"/>
        <v>0.59625000000000006</v>
      </c>
      <c r="K23">
        <f t="shared" si="4"/>
        <v>7.2237208457374413E-2</v>
      </c>
      <c r="L23">
        <f t="shared" si="5"/>
        <v>3.6118604228687207E-2</v>
      </c>
    </row>
    <row r="24" spans="1:12" x14ac:dyDescent="0.2">
      <c r="A24" t="s">
        <v>30</v>
      </c>
      <c r="B24" s="2">
        <v>0.76500000000000001</v>
      </c>
      <c r="C24" s="2">
        <v>0.63600000000000001</v>
      </c>
      <c r="D24" s="2">
        <v>0.58899999999999997</v>
      </c>
      <c r="E24" s="2">
        <v>0.75</v>
      </c>
      <c r="F24" s="2">
        <v>0.51500000000000001</v>
      </c>
      <c r="G24" s="2">
        <v>0.71699999999999997</v>
      </c>
      <c r="H24" s="2">
        <v>0.64900000000000002</v>
      </c>
      <c r="I24" s="3"/>
      <c r="J24" s="2">
        <f t="shared" si="3"/>
        <v>0.66014285714285725</v>
      </c>
      <c r="K24">
        <f t="shared" si="4"/>
        <v>9.0495724708276076E-2</v>
      </c>
      <c r="L24">
        <f t="shared" si="5"/>
        <v>4.5247862354138038E-2</v>
      </c>
    </row>
    <row r="25" spans="1:12" x14ac:dyDescent="0.2">
      <c r="A25" t="s">
        <v>38</v>
      </c>
      <c r="B25" s="2">
        <v>0.77500000000000002</v>
      </c>
      <c r="C25" s="2">
        <v>0.57099999999999995</v>
      </c>
      <c r="D25" s="2">
        <v>0.68600000000000005</v>
      </c>
      <c r="E25" s="2">
        <v>0.72099999999999997</v>
      </c>
      <c r="F25" s="2">
        <v>0.65600000000000003</v>
      </c>
      <c r="G25" s="2">
        <v>0.57799999999999996</v>
      </c>
      <c r="H25" s="2">
        <v>0.59299999999999997</v>
      </c>
      <c r="I25" s="2">
        <v>0.69499999999999995</v>
      </c>
      <c r="J25" s="2">
        <f t="shared" si="3"/>
        <v>0.65937500000000004</v>
      </c>
      <c r="K25">
        <f t="shared" si="4"/>
        <v>7.3672901589196219E-2</v>
      </c>
      <c r="L25">
        <f t="shared" si="5"/>
        <v>3.6836450794598109E-2</v>
      </c>
    </row>
    <row r="26" spans="1:12" x14ac:dyDescent="0.2">
      <c r="A26" t="s">
        <v>39</v>
      </c>
      <c r="B26" s="2">
        <v>0.66500000000000004</v>
      </c>
      <c r="C26" s="2">
        <v>0.65600000000000003</v>
      </c>
      <c r="D26" s="2">
        <v>0.60299999999999998</v>
      </c>
      <c r="E26" s="3"/>
      <c r="F26" s="2">
        <v>0.56100000000000005</v>
      </c>
      <c r="G26" s="2">
        <v>0.63</v>
      </c>
      <c r="H26" s="2">
        <v>0.60899999999999999</v>
      </c>
      <c r="I26" s="2">
        <v>0.55200000000000005</v>
      </c>
      <c r="J26" s="2">
        <f t="shared" si="3"/>
        <v>0.61085714285714288</v>
      </c>
      <c r="K26">
        <f t="shared" si="4"/>
        <v>4.349493676061069E-2</v>
      </c>
      <c r="L26">
        <f t="shared" si="5"/>
        <v>2.1747468380305345E-2</v>
      </c>
    </row>
    <row r="37" spans="1:14" x14ac:dyDescent="0.2">
      <c r="B37" t="s">
        <v>4</v>
      </c>
      <c r="C37" t="s">
        <v>5</v>
      </c>
      <c r="D37" t="s">
        <v>6</v>
      </c>
      <c r="E37" t="s">
        <v>32</v>
      </c>
      <c r="F37" t="s">
        <v>7</v>
      </c>
      <c r="J37" t="s">
        <v>28</v>
      </c>
      <c r="K37" t="s">
        <v>29</v>
      </c>
      <c r="L37" t="s">
        <v>30</v>
      </c>
      <c r="M37" t="s">
        <v>38</v>
      </c>
      <c r="N37" t="s">
        <v>39</v>
      </c>
    </row>
    <row r="38" spans="1:14" x14ac:dyDescent="0.2">
      <c r="A38">
        <v>1</v>
      </c>
      <c r="B38" s="3"/>
      <c r="C38" s="3"/>
      <c r="D38" s="3"/>
      <c r="E38" s="2"/>
      <c r="F38" s="3"/>
      <c r="I38">
        <v>1</v>
      </c>
      <c r="J38" s="2"/>
      <c r="K38" s="2">
        <v>0.51600000000000001</v>
      </c>
      <c r="L38" s="3"/>
      <c r="M38" s="2"/>
      <c r="N38" s="2">
        <v>0.55200000000000005</v>
      </c>
    </row>
    <row r="39" spans="1:14" x14ac:dyDescent="0.2">
      <c r="A39">
        <v>2</v>
      </c>
      <c r="B39" s="3"/>
      <c r="C39" s="3"/>
      <c r="D39" s="3"/>
      <c r="E39" s="2">
        <v>0.55000000000000004</v>
      </c>
      <c r="F39" s="2"/>
      <c r="I39">
        <v>2</v>
      </c>
      <c r="J39" s="2"/>
      <c r="K39" s="2">
        <v>0.53</v>
      </c>
      <c r="L39" s="2"/>
      <c r="M39" s="2">
        <v>0.57799999999999996</v>
      </c>
      <c r="N39" s="2">
        <v>0.56100000000000005</v>
      </c>
    </row>
    <row r="40" spans="1:14" x14ac:dyDescent="0.2">
      <c r="A40">
        <v>3</v>
      </c>
      <c r="B40" s="3"/>
      <c r="C40" s="2">
        <v>0.52</v>
      </c>
      <c r="D40" s="2">
        <v>0.55100000000000005</v>
      </c>
      <c r="E40" s="2">
        <v>0.55300000000000005</v>
      </c>
      <c r="F40" s="2">
        <v>0.55500000000000005</v>
      </c>
      <c r="I40">
        <v>3</v>
      </c>
      <c r="J40" s="2"/>
      <c r="K40" s="2">
        <v>0.53100000000000003</v>
      </c>
      <c r="L40" s="2"/>
      <c r="M40" s="2">
        <v>0.59299999999999997</v>
      </c>
      <c r="N40" s="2">
        <v>0.60299999999999998</v>
      </c>
    </row>
    <row r="41" spans="1:14" x14ac:dyDescent="0.2">
      <c r="A41">
        <v>4</v>
      </c>
      <c r="B41" s="2">
        <v>0.54700000000000004</v>
      </c>
      <c r="C41" s="2">
        <v>0.53600000000000003</v>
      </c>
      <c r="D41" s="2">
        <v>0.57099999999999995</v>
      </c>
      <c r="E41" s="2">
        <v>0.55900000000000005</v>
      </c>
      <c r="F41" s="2">
        <v>0.56200000000000006</v>
      </c>
      <c r="I41">
        <v>4</v>
      </c>
      <c r="J41" s="2"/>
      <c r="K41" s="2">
        <v>0.55500000000000005</v>
      </c>
      <c r="L41" s="2">
        <v>0.63600000000000001</v>
      </c>
      <c r="M41" s="2">
        <v>0.65600000000000003</v>
      </c>
      <c r="N41" s="2">
        <v>0.60899999999999999</v>
      </c>
    </row>
    <row r="42" spans="1:14" x14ac:dyDescent="0.2">
      <c r="A42">
        <v>5</v>
      </c>
      <c r="B42" s="2">
        <v>0.54900000000000004</v>
      </c>
      <c r="C42" s="2">
        <v>0.55400000000000005</v>
      </c>
      <c r="D42" s="2">
        <v>0.60399999999999998</v>
      </c>
      <c r="E42" s="2">
        <v>0.57899999999999996</v>
      </c>
      <c r="F42" s="2">
        <v>0.60399999999999998</v>
      </c>
      <c r="I42">
        <v>5</v>
      </c>
      <c r="J42" s="2">
        <v>0.78100000000000003</v>
      </c>
      <c r="K42" s="2">
        <v>0.61299999999999999</v>
      </c>
      <c r="L42" s="2">
        <v>0.64900000000000002</v>
      </c>
      <c r="M42" s="2">
        <v>0.68600000000000005</v>
      </c>
      <c r="N42" s="2">
        <v>0.63</v>
      </c>
    </row>
    <row r="43" spans="1:14" x14ac:dyDescent="0.2">
      <c r="A43">
        <v>6</v>
      </c>
      <c r="B43" s="2">
        <v>0.55300000000000005</v>
      </c>
      <c r="C43" s="2">
        <v>0.56399999999999995</v>
      </c>
      <c r="D43" s="2">
        <v>0.64900000000000002</v>
      </c>
      <c r="E43" s="2">
        <v>0.63200000000000001</v>
      </c>
      <c r="F43" s="2">
        <v>0.625</v>
      </c>
      <c r="I43">
        <v>6</v>
      </c>
      <c r="J43" s="2">
        <v>0.81100000000000005</v>
      </c>
      <c r="K43" s="2"/>
      <c r="L43" s="2">
        <v>0.71699999999999997</v>
      </c>
      <c r="M43" s="2">
        <v>0.69499999999999995</v>
      </c>
      <c r="N43" s="2">
        <v>0.65600000000000003</v>
      </c>
    </row>
    <row r="44" spans="1:14" x14ac:dyDescent="0.2">
      <c r="A44">
        <v>7</v>
      </c>
      <c r="B44" s="2">
        <v>0.65100000000000002</v>
      </c>
      <c r="C44" s="2">
        <v>0.59</v>
      </c>
      <c r="D44" s="2"/>
      <c r="E44" s="2">
        <v>0.63400000000000001</v>
      </c>
      <c r="F44" s="2"/>
      <c r="I44">
        <v>7</v>
      </c>
      <c r="J44" s="2">
        <v>0.85299999999999998</v>
      </c>
      <c r="K44" s="2"/>
      <c r="L44" s="2">
        <v>0.75</v>
      </c>
      <c r="M44" s="2">
        <v>0.72099999999999997</v>
      </c>
      <c r="N44" s="2">
        <v>0.66500000000000004</v>
      </c>
    </row>
    <row r="45" spans="1:14" x14ac:dyDescent="0.2">
      <c r="A45">
        <v>8</v>
      </c>
      <c r="B45" s="2"/>
      <c r="C45" s="3"/>
      <c r="D45" s="2"/>
      <c r="E45" s="4">
        <v>0.63600000000000001</v>
      </c>
      <c r="F45" s="2"/>
      <c r="I45">
        <v>8</v>
      </c>
      <c r="J45" s="2">
        <v>0.878</v>
      </c>
      <c r="K45" s="2"/>
      <c r="L45" s="2">
        <v>0.76500000000000001</v>
      </c>
      <c r="M45" s="2"/>
      <c r="N45" s="3"/>
    </row>
    <row r="46" spans="1:14" x14ac:dyDescent="0.2">
      <c r="A46" t="s">
        <v>60</v>
      </c>
      <c r="B46" s="2">
        <f>AVERAGE(B38:B45)</f>
        <v>0.57499999999999996</v>
      </c>
      <c r="C46" s="2">
        <f>AVERAGE(C38:C45)</f>
        <v>0.55279999999999996</v>
      </c>
      <c r="D46" s="2">
        <f>AVERAGE(D38:D45)</f>
        <v>0.59375</v>
      </c>
      <c r="E46" s="2">
        <f>AVERAGE(E38:E45)</f>
        <v>0.59185714285714297</v>
      </c>
      <c r="F46" s="2">
        <f>AVERAGE(F38:F45)</f>
        <v>0.58650000000000002</v>
      </c>
      <c r="I46" t="s">
        <v>60</v>
      </c>
      <c r="J46" s="2">
        <f>AVERAGE(J38:J45)</f>
        <v>0.8307500000000001</v>
      </c>
      <c r="K46" s="2">
        <f>AVERAGE(K38:K45)</f>
        <v>0.54900000000000004</v>
      </c>
      <c r="L46" s="2">
        <f>AVERAGE(L38:L45)</f>
        <v>0.70340000000000003</v>
      </c>
      <c r="M46" s="2">
        <f>AVERAGE(M38:M45)</f>
        <v>0.65483333333333327</v>
      </c>
      <c r="N46" s="2">
        <f>AVERAGE(N38:N45)</f>
        <v>0.61085714285714288</v>
      </c>
    </row>
    <row r="47" spans="1:14" x14ac:dyDescent="0.2">
      <c r="A47" t="s">
        <v>61</v>
      </c>
      <c r="B47">
        <f>STDEV(B38:B45)</f>
        <v>5.0728033012658123E-2</v>
      </c>
      <c r="C47">
        <f>STDEV(C38:C45)</f>
        <v>2.6780589986032766E-2</v>
      </c>
      <c r="D47">
        <f>STDEV(D38:D45)</f>
        <v>4.2828144951655329E-2</v>
      </c>
      <c r="E47">
        <f>STDEV(E38:E45)</f>
        <v>4.0502792378750742E-2</v>
      </c>
      <c r="F47">
        <f>STDEV(F38:F45)</f>
        <v>3.3570820663189005E-2</v>
      </c>
      <c r="I47" t="s">
        <v>61</v>
      </c>
      <c r="J47">
        <f>STDEV(J38:J45)</f>
        <v>4.3176961449365545E-2</v>
      </c>
      <c r="K47">
        <f>STDEV(K38:K45)</f>
        <v>3.8425252113681689E-2</v>
      </c>
      <c r="L47">
        <f>STDEV(L38:L45)</f>
        <v>5.8423454194355878E-2</v>
      </c>
      <c r="M47">
        <f>STDEV(M38:M45)</f>
        <v>5.7776869650982887E-2</v>
      </c>
      <c r="N47">
        <f>STDEV(N38:N45)</f>
        <v>4.349493676061069E-2</v>
      </c>
    </row>
    <row r="48" spans="1:14" x14ac:dyDescent="0.2">
      <c r="A48" t="s">
        <v>62</v>
      </c>
      <c r="B48">
        <f>B47/2</f>
        <v>2.5364016506329062E-2</v>
      </c>
      <c r="C48">
        <f>C47/2</f>
        <v>1.3390294993016383E-2</v>
      </c>
      <c r="D48">
        <f>D47/2</f>
        <v>2.1414072475827665E-2</v>
      </c>
      <c r="E48">
        <f>E47/2</f>
        <v>2.0251396189375371E-2</v>
      </c>
      <c r="F48">
        <f>F47/2</f>
        <v>1.6785410331594502E-2</v>
      </c>
      <c r="I48" t="s">
        <v>62</v>
      </c>
      <c r="J48">
        <f>J47/2</f>
        <v>2.1588480724682772E-2</v>
      </c>
      <c r="K48">
        <f>K47/2</f>
        <v>1.9212626056840845E-2</v>
      </c>
      <c r="L48">
        <f>L47/2</f>
        <v>2.9211727097177939E-2</v>
      </c>
      <c r="M48">
        <f>M47/2</f>
        <v>2.8888434825491444E-2</v>
      </c>
      <c r="N48">
        <f>N47/2</f>
        <v>2.1747468380305345E-2</v>
      </c>
    </row>
    <row r="51" spans="1:11" x14ac:dyDescent="0.2">
      <c r="B51" s="7" t="s">
        <v>68</v>
      </c>
      <c r="C51" s="7"/>
      <c r="D51" s="7" t="s">
        <v>69</v>
      </c>
      <c r="E51" s="7"/>
      <c r="F51" s="7" t="s">
        <v>70</v>
      </c>
      <c r="G51" s="7"/>
      <c r="H51" s="7" t="s">
        <v>71</v>
      </c>
      <c r="I51" s="7"/>
      <c r="J51" s="7" t="s">
        <v>72</v>
      </c>
      <c r="K51" s="7"/>
    </row>
    <row r="52" spans="1:11" x14ac:dyDescent="0.2">
      <c r="A52" t="s">
        <v>60</v>
      </c>
      <c r="B52" s="2">
        <v>0.57499999999999996</v>
      </c>
      <c r="C52" s="2">
        <v>0.8307500000000001</v>
      </c>
      <c r="D52" s="2">
        <v>0.55279999999999996</v>
      </c>
      <c r="E52" s="2">
        <v>0.54900000000000004</v>
      </c>
      <c r="F52" s="2">
        <v>0.59375</v>
      </c>
      <c r="G52" s="2">
        <v>0.70340000000000003</v>
      </c>
      <c r="H52" s="2">
        <v>0.59185714285714297</v>
      </c>
      <c r="I52" s="2">
        <v>0.65483333333333327</v>
      </c>
      <c r="J52" s="2">
        <v>0.58650000000000002</v>
      </c>
      <c r="K52" s="2">
        <v>0.61085714285714288</v>
      </c>
    </row>
    <row r="53" spans="1:11" x14ac:dyDescent="0.2">
      <c r="A53" t="s">
        <v>61</v>
      </c>
      <c r="B53">
        <v>5.0728033012658123E-2</v>
      </c>
      <c r="C53">
        <v>4.3176961449365545E-2</v>
      </c>
      <c r="D53">
        <v>2.6780589986032766E-2</v>
      </c>
      <c r="E53">
        <v>3.8425252113681689E-2</v>
      </c>
      <c r="F53">
        <v>4.2828144951655329E-2</v>
      </c>
      <c r="G53">
        <v>5.8423454194355878E-2</v>
      </c>
      <c r="H53">
        <v>4.0502792378750742E-2</v>
      </c>
      <c r="I53">
        <v>5.7776869650982887E-2</v>
      </c>
      <c r="J53">
        <v>3.3570820663189005E-2</v>
      </c>
      <c r="K53">
        <v>4.349493676061069E-2</v>
      </c>
    </row>
    <row r="65" spans="1:12" x14ac:dyDescent="0.2">
      <c r="B65" s="7" t="s">
        <v>94</v>
      </c>
      <c r="C65" s="7"/>
      <c r="D65" s="7"/>
      <c r="E65" s="7"/>
      <c r="F65" s="7"/>
      <c r="H65" s="7" t="s">
        <v>94</v>
      </c>
      <c r="I65" s="7"/>
      <c r="J65" s="7"/>
      <c r="K65" s="7"/>
      <c r="L65" s="7"/>
    </row>
    <row r="66" spans="1:12" x14ac:dyDescent="0.2">
      <c r="B66" s="5">
        <v>0</v>
      </c>
      <c r="C66" s="6">
        <v>1E-3</v>
      </c>
      <c r="D66" s="6">
        <v>0.01</v>
      </c>
      <c r="E66" s="6">
        <v>0.1</v>
      </c>
      <c r="F66" s="5">
        <v>1</v>
      </c>
      <c r="H66" s="5">
        <v>0</v>
      </c>
      <c r="I66" s="6">
        <v>1E-3</v>
      </c>
      <c r="J66" s="6">
        <v>0.01</v>
      </c>
      <c r="K66" s="6">
        <v>0.1</v>
      </c>
      <c r="L66" s="5">
        <v>1</v>
      </c>
    </row>
    <row r="67" spans="1:12" x14ac:dyDescent="0.2">
      <c r="A67" t="s">
        <v>60</v>
      </c>
      <c r="B67">
        <v>0.57499999999999996</v>
      </c>
      <c r="C67">
        <v>0.55279999999999996</v>
      </c>
      <c r="D67">
        <v>0.59375</v>
      </c>
      <c r="E67">
        <v>0.59185714285714297</v>
      </c>
      <c r="F67">
        <v>0.58650000000000002</v>
      </c>
      <c r="H67">
        <v>0.8307500000000001</v>
      </c>
      <c r="I67">
        <v>0.54900000000000004</v>
      </c>
      <c r="J67">
        <v>0.70340000000000003</v>
      </c>
      <c r="K67">
        <v>0.65483333333333327</v>
      </c>
      <c r="L67">
        <v>0.61085714285714288</v>
      </c>
    </row>
    <row r="68" spans="1:12" x14ac:dyDescent="0.2">
      <c r="B68">
        <v>5.0728033012658123E-2</v>
      </c>
      <c r="C68">
        <v>2.6780589986032766E-2</v>
      </c>
      <c r="D68">
        <v>4.2828144951655329E-2</v>
      </c>
      <c r="E68">
        <v>4.0502792378750742E-2</v>
      </c>
      <c r="F68">
        <v>3.3570820663189005E-2</v>
      </c>
      <c r="H68">
        <v>4.3176961449365545E-2</v>
      </c>
      <c r="I68">
        <v>3.8425252113681689E-2</v>
      </c>
      <c r="J68">
        <v>5.8423454194355878E-2</v>
      </c>
      <c r="K68">
        <v>5.7776869650982887E-2</v>
      </c>
      <c r="L68">
        <v>4.349493676061069E-2</v>
      </c>
    </row>
  </sheetData>
  <sortState ref="M38:M45">
    <sortCondition ref="M38"/>
  </sortState>
  <mergeCells count="7">
    <mergeCell ref="B65:F65"/>
    <mergeCell ref="H65:L65"/>
    <mergeCell ref="B51:C51"/>
    <mergeCell ref="D51:E51"/>
    <mergeCell ref="F51:G51"/>
    <mergeCell ref="H51:I51"/>
    <mergeCell ref="J51:K51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CD16-E801-1541-8775-30F4F0A512EA}">
  <dimension ref="A1:N68"/>
  <sheetViews>
    <sheetView workbookViewId="0">
      <selection activeCell="J13" sqref="J13"/>
    </sheetView>
  </sheetViews>
  <sheetFormatPr baseColWidth="10" defaultColWidth="11.5" defaultRowHeight="16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60</v>
      </c>
      <c r="K1" t="s">
        <v>61</v>
      </c>
      <c r="L1" t="s">
        <v>62</v>
      </c>
    </row>
    <row r="2" spans="1:12" x14ac:dyDescent="0.2">
      <c r="A2" s="1" t="s">
        <v>8</v>
      </c>
      <c r="B2" s="2">
        <v>0.53</v>
      </c>
      <c r="C2" s="2">
        <v>0.54600000000000004</v>
      </c>
      <c r="D2" s="2">
        <v>0.53300000000000003</v>
      </c>
      <c r="E2" s="2">
        <v>0.53300000000000003</v>
      </c>
      <c r="F2" s="2">
        <v>0.52900000000000003</v>
      </c>
      <c r="G2" s="2">
        <v>0.53500000000000003</v>
      </c>
      <c r="H2" s="2">
        <v>0.55300000000000005</v>
      </c>
      <c r="I2" s="2">
        <v>0.56899999999999995</v>
      </c>
      <c r="J2" s="2">
        <f t="shared" ref="J2:J6" si="0">AVERAGE(B2:I2)</f>
        <v>0.54099999999999993</v>
      </c>
      <c r="K2">
        <f t="shared" ref="K2:K6" si="1">STDEV(B2:I2)</f>
        <v>1.4050927778213469E-2</v>
      </c>
      <c r="L2">
        <f t="shared" ref="L2:L6" si="2">K2/2</f>
        <v>7.0254638891067344E-3</v>
      </c>
    </row>
    <row r="3" spans="1:12" x14ac:dyDescent="0.2">
      <c r="A3" s="1" t="s">
        <v>9</v>
      </c>
      <c r="B3" s="2">
        <v>0.51300000000000001</v>
      </c>
      <c r="C3" s="2">
        <v>0.53500000000000003</v>
      </c>
      <c r="D3" s="2">
        <v>0.53300000000000003</v>
      </c>
      <c r="E3" s="2">
        <v>0.496</v>
      </c>
      <c r="F3" s="2">
        <v>0.51900000000000002</v>
      </c>
      <c r="G3" s="2">
        <v>0.52</v>
      </c>
      <c r="H3" s="2">
        <v>0.52900000000000003</v>
      </c>
      <c r="I3" s="2">
        <v>0.54300000000000004</v>
      </c>
      <c r="J3" s="2">
        <f t="shared" si="0"/>
        <v>0.52349999999999997</v>
      </c>
      <c r="K3">
        <f t="shared" si="1"/>
        <v>1.4793821103999577E-2</v>
      </c>
      <c r="L3">
        <f t="shared" si="2"/>
        <v>7.3969105519997884E-3</v>
      </c>
    </row>
    <row r="4" spans="1:12" x14ac:dyDescent="0.2">
      <c r="A4" s="1" t="s">
        <v>10</v>
      </c>
      <c r="B4" s="2">
        <v>0.40300000000000002</v>
      </c>
      <c r="C4" s="2">
        <v>0.50600000000000001</v>
      </c>
      <c r="D4" s="2">
        <v>0.501</v>
      </c>
      <c r="E4" s="2">
        <v>0.58799999999999997</v>
      </c>
      <c r="F4" s="2">
        <v>0.496</v>
      </c>
      <c r="G4" s="2">
        <v>0.50700000000000001</v>
      </c>
      <c r="H4" s="2">
        <v>0.55500000000000005</v>
      </c>
      <c r="I4" s="2">
        <v>0.52300000000000002</v>
      </c>
      <c r="J4" s="2">
        <f t="shared" si="0"/>
        <v>0.50987500000000008</v>
      </c>
      <c r="K4">
        <f t="shared" si="1"/>
        <v>5.3490820307253245E-2</v>
      </c>
      <c r="L4">
        <f t="shared" si="2"/>
        <v>2.6745410153626623E-2</v>
      </c>
    </row>
    <row r="5" spans="1:12" x14ac:dyDescent="0.2">
      <c r="A5" s="1" t="s">
        <v>33</v>
      </c>
      <c r="B5" s="2">
        <v>0.57999999999999996</v>
      </c>
      <c r="C5" s="2">
        <v>0.55500000000000005</v>
      </c>
      <c r="D5" s="2">
        <v>0.7</v>
      </c>
      <c r="E5" s="2">
        <v>0.55000000000000004</v>
      </c>
      <c r="F5" s="2">
        <v>0.54300000000000004</v>
      </c>
      <c r="G5" s="4">
        <v>0.879</v>
      </c>
      <c r="H5" s="2">
        <v>0.72599999999999998</v>
      </c>
      <c r="I5" s="2">
        <v>0.59699999999999998</v>
      </c>
      <c r="J5" s="2">
        <f t="shared" si="0"/>
        <v>0.64124999999999988</v>
      </c>
      <c r="K5">
        <f t="shared" si="1"/>
        <v>0.11849502702042659</v>
      </c>
      <c r="L5">
        <f t="shared" si="2"/>
        <v>5.9247513510213297E-2</v>
      </c>
    </row>
    <row r="6" spans="1:12" x14ac:dyDescent="0.2">
      <c r="A6" s="1" t="s">
        <v>11</v>
      </c>
      <c r="B6" s="2">
        <v>0.51700000000000002</v>
      </c>
      <c r="C6" s="2">
        <v>0.48799999999999999</v>
      </c>
      <c r="D6" s="3"/>
      <c r="E6" s="2">
        <v>0.50800000000000001</v>
      </c>
      <c r="F6" s="2">
        <v>0.49299999999999999</v>
      </c>
      <c r="G6" s="2">
        <v>0.49</v>
      </c>
      <c r="H6" s="2">
        <v>0.68799999999999994</v>
      </c>
      <c r="I6" s="2">
        <v>0.51200000000000001</v>
      </c>
      <c r="J6" s="2">
        <f t="shared" si="0"/>
        <v>0.52799999999999991</v>
      </c>
      <c r="K6">
        <f t="shared" si="1"/>
        <v>7.1467941530918649E-2</v>
      </c>
      <c r="L6">
        <f t="shared" si="2"/>
        <v>3.5733970765459325E-2</v>
      </c>
    </row>
    <row r="20" spans="1:12" x14ac:dyDescent="0.2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 t="s">
        <v>60</v>
      </c>
      <c r="K20" t="s">
        <v>61</v>
      </c>
      <c r="L20" t="s">
        <v>62</v>
      </c>
    </row>
    <row r="21" spans="1:12" x14ac:dyDescent="0.2">
      <c r="A21" s="1" t="s">
        <v>40</v>
      </c>
      <c r="B21" s="2">
        <v>0.86099999999999999</v>
      </c>
      <c r="C21" s="2">
        <v>0.69299999999999995</v>
      </c>
      <c r="D21" s="2">
        <v>0.82799999999999996</v>
      </c>
      <c r="E21" s="2"/>
      <c r="F21" s="2">
        <v>0.82899999999999996</v>
      </c>
      <c r="G21" s="2">
        <v>1.0940000000000001</v>
      </c>
      <c r="H21" s="2">
        <v>0.78200000000000003</v>
      </c>
      <c r="I21" s="3"/>
      <c r="J21" s="2">
        <f t="shared" ref="J21:J25" si="3">AVERAGE(B21:I21)</f>
        <v>0.84783333333333333</v>
      </c>
      <c r="K21">
        <f t="shared" ref="K21:K25" si="4">STDEV(B21:I21)</f>
        <v>0.13403494569203467</v>
      </c>
      <c r="L21">
        <f t="shared" ref="L21:L25" si="5">K21/2</f>
        <v>6.7017472846017334E-2</v>
      </c>
    </row>
    <row r="22" spans="1:12" x14ac:dyDescent="0.2">
      <c r="A22" s="1" t="s">
        <v>41</v>
      </c>
      <c r="B22" s="2">
        <v>0.71199999999999997</v>
      </c>
      <c r="C22" s="2">
        <v>0.71599999999999997</v>
      </c>
      <c r="D22" s="2">
        <v>0.63</v>
      </c>
      <c r="E22" s="3"/>
      <c r="F22" s="2">
        <v>0.63100000000000001</v>
      </c>
      <c r="G22" s="2">
        <v>0.66500000000000004</v>
      </c>
      <c r="H22" s="2">
        <v>0.6</v>
      </c>
      <c r="I22" s="2">
        <v>0.65900000000000003</v>
      </c>
      <c r="J22" s="2">
        <f t="shared" si="3"/>
        <v>0.65900000000000003</v>
      </c>
      <c r="K22">
        <f t="shared" si="4"/>
        <v>4.3204937989385725E-2</v>
      </c>
      <c r="L22">
        <f t="shared" si="5"/>
        <v>2.1602468994692862E-2</v>
      </c>
    </row>
    <row r="23" spans="1:12" x14ac:dyDescent="0.2">
      <c r="A23" s="1" t="s">
        <v>42</v>
      </c>
      <c r="B23" s="2">
        <v>0.69899999999999995</v>
      </c>
      <c r="C23" s="2">
        <v>0.751</v>
      </c>
      <c r="D23" s="2">
        <v>0.65800000000000003</v>
      </c>
      <c r="E23" s="2">
        <v>0.69499999999999995</v>
      </c>
      <c r="F23" s="2">
        <v>0.67200000000000004</v>
      </c>
      <c r="G23" s="2">
        <v>0.76200000000000001</v>
      </c>
      <c r="H23" s="2">
        <v>0.7</v>
      </c>
      <c r="I23" s="2">
        <v>0.69299999999999995</v>
      </c>
      <c r="J23" s="2">
        <f t="shared" si="3"/>
        <v>0.70374999999999999</v>
      </c>
      <c r="K23">
        <f t="shared" si="4"/>
        <v>3.5768102309979247E-2</v>
      </c>
      <c r="L23">
        <f t="shared" si="5"/>
        <v>1.7884051154989623E-2</v>
      </c>
    </row>
    <row r="24" spans="1:12" x14ac:dyDescent="0.2">
      <c r="A24" s="1" t="s">
        <v>43</v>
      </c>
      <c r="B24" s="2">
        <v>0.747</v>
      </c>
      <c r="C24" s="2">
        <v>0.82699999999999996</v>
      </c>
      <c r="D24" s="2">
        <v>0.77</v>
      </c>
      <c r="E24" s="2">
        <v>0.622</v>
      </c>
      <c r="F24" s="2">
        <v>0.60399999999999998</v>
      </c>
      <c r="G24" s="3"/>
      <c r="H24" s="2">
        <v>0.78500000000000003</v>
      </c>
      <c r="I24" s="2">
        <v>0.872</v>
      </c>
      <c r="J24" s="2">
        <f t="shared" si="3"/>
        <v>0.74671428571428566</v>
      </c>
      <c r="K24">
        <f t="shared" si="4"/>
        <v>0.10005950610464154</v>
      </c>
      <c r="L24">
        <f t="shared" si="5"/>
        <v>5.0029753052320769E-2</v>
      </c>
    </row>
    <row r="25" spans="1:12" x14ac:dyDescent="0.2">
      <c r="A25" s="1" t="s">
        <v>44</v>
      </c>
      <c r="B25" s="2">
        <v>0.48199999999999998</v>
      </c>
      <c r="C25" s="2">
        <v>0.64800000000000002</v>
      </c>
      <c r="D25" s="2">
        <v>0.53200000000000003</v>
      </c>
      <c r="E25" s="2">
        <v>0.59299999999999997</v>
      </c>
      <c r="F25" s="2">
        <v>0.57599999999999996</v>
      </c>
      <c r="G25" s="2">
        <v>0.55500000000000005</v>
      </c>
      <c r="H25" s="2">
        <v>0.69799999999999995</v>
      </c>
      <c r="I25" s="2">
        <v>0.59</v>
      </c>
      <c r="J25" s="2">
        <f t="shared" si="3"/>
        <v>0.58424999999999994</v>
      </c>
      <c r="K25">
        <f t="shared" si="4"/>
        <v>6.6784835746704893E-2</v>
      </c>
      <c r="L25">
        <f t="shared" si="5"/>
        <v>3.3392417873352447E-2</v>
      </c>
    </row>
    <row r="36" spans="1:14" x14ac:dyDescent="0.2">
      <c r="B36" s="1" t="s">
        <v>8</v>
      </c>
      <c r="C36" s="1" t="s">
        <v>9</v>
      </c>
      <c r="D36" s="1" t="s">
        <v>10</v>
      </c>
      <c r="E36" s="1" t="s">
        <v>33</v>
      </c>
      <c r="F36" s="1" t="s">
        <v>11</v>
      </c>
      <c r="J36" s="1" t="s">
        <v>40</v>
      </c>
      <c r="K36" s="1" t="s">
        <v>41</v>
      </c>
      <c r="L36" s="1" t="s">
        <v>42</v>
      </c>
      <c r="M36" s="1" t="s">
        <v>43</v>
      </c>
      <c r="N36" s="1" t="s">
        <v>44</v>
      </c>
    </row>
    <row r="37" spans="1:14" x14ac:dyDescent="0.2">
      <c r="A37">
        <v>1</v>
      </c>
      <c r="B37" s="2">
        <v>0.52900000000000003</v>
      </c>
      <c r="C37" s="2">
        <v>0.496</v>
      </c>
      <c r="D37" s="2"/>
      <c r="E37" s="2">
        <v>0.54300000000000004</v>
      </c>
      <c r="F37" s="2">
        <v>0.48799999999999999</v>
      </c>
      <c r="I37">
        <v>1</v>
      </c>
      <c r="J37" s="3"/>
      <c r="K37" s="3"/>
      <c r="L37" s="2">
        <v>0.65800000000000003</v>
      </c>
      <c r="M37" s="3"/>
      <c r="N37" s="2"/>
    </row>
    <row r="38" spans="1:14" x14ac:dyDescent="0.2">
      <c r="A38">
        <v>2</v>
      </c>
      <c r="B38" s="2">
        <v>0.53</v>
      </c>
      <c r="C38" s="2">
        <v>0.51300000000000001</v>
      </c>
      <c r="D38" s="2">
        <v>0.496</v>
      </c>
      <c r="E38" s="2">
        <v>0.55000000000000004</v>
      </c>
      <c r="F38" s="2">
        <v>0.49</v>
      </c>
      <c r="I38">
        <v>2</v>
      </c>
      <c r="J38" s="2"/>
      <c r="K38" s="2">
        <v>0.6</v>
      </c>
      <c r="L38" s="2">
        <v>0.67200000000000004</v>
      </c>
      <c r="M38" s="2"/>
      <c r="N38" s="2">
        <v>0.53200000000000003</v>
      </c>
    </row>
    <row r="39" spans="1:14" x14ac:dyDescent="0.2">
      <c r="A39">
        <v>3</v>
      </c>
      <c r="B39" s="2">
        <v>0.53300000000000003</v>
      </c>
      <c r="C39" s="2">
        <v>0.51900000000000002</v>
      </c>
      <c r="D39" s="2">
        <v>0.501</v>
      </c>
      <c r="E39" s="2">
        <v>0.55500000000000005</v>
      </c>
      <c r="F39" s="2">
        <v>0.49299999999999999</v>
      </c>
      <c r="I39">
        <v>3</v>
      </c>
      <c r="J39" s="2">
        <v>0.78200000000000003</v>
      </c>
      <c r="K39" s="2">
        <v>0.63</v>
      </c>
      <c r="L39" s="2">
        <v>0.69299999999999995</v>
      </c>
      <c r="M39" s="2"/>
      <c r="N39" s="2">
        <v>0.55500000000000005</v>
      </c>
    </row>
    <row r="40" spans="1:14" x14ac:dyDescent="0.2">
      <c r="A40">
        <v>4</v>
      </c>
      <c r="B40" s="2">
        <v>0.53300000000000003</v>
      </c>
      <c r="C40" s="2">
        <v>0.52</v>
      </c>
      <c r="D40" s="2">
        <v>0.50600000000000001</v>
      </c>
      <c r="E40" s="2">
        <v>0.57999999999999996</v>
      </c>
      <c r="F40" s="2">
        <v>0.50800000000000001</v>
      </c>
      <c r="I40">
        <v>4</v>
      </c>
      <c r="J40" s="2">
        <v>0.82799999999999996</v>
      </c>
      <c r="K40" s="2">
        <v>0.63100000000000001</v>
      </c>
      <c r="L40" s="2">
        <v>0.69499999999999995</v>
      </c>
      <c r="M40" s="2">
        <v>0.747</v>
      </c>
      <c r="N40" s="2">
        <v>0.57599999999999996</v>
      </c>
    </row>
    <row r="41" spans="1:14" x14ac:dyDescent="0.2">
      <c r="A41">
        <v>5</v>
      </c>
      <c r="B41" s="2">
        <v>0.53500000000000003</v>
      </c>
      <c r="C41" s="2">
        <v>0.52900000000000003</v>
      </c>
      <c r="D41" s="2">
        <v>0.50700000000000001</v>
      </c>
      <c r="E41" s="2">
        <v>0.59699999999999998</v>
      </c>
      <c r="F41" s="2">
        <v>0.51200000000000001</v>
      </c>
      <c r="I41">
        <v>5</v>
      </c>
      <c r="J41" s="2">
        <v>0.82899999999999996</v>
      </c>
      <c r="K41" s="2">
        <v>0.65900000000000003</v>
      </c>
      <c r="L41" s="2">
        <v>0.69899999999999995</v>
      </c>
      <c r="M41" s="2">
        <v>0.77</v>
      </c>
      <c r="N41" s="2">
        <v>0.59</v>
      </c>
    </row>
    <row r="42" spans="1:14" x14ac:dyDescent="0.2">
      <c r="A42">
        <v>6</v>
      </c>
      <c r="B42" s="2">
        <v>0.54600000000000004</v>
      </c>
      <c r="C42" s="2">
        <v>0.53300000000000003</v>
      </c>
      <c r="D42" s="2">
        <v>0.52300000000000002</v>
      </c>
      <c r="E42" s="2"/>
      <c r="F42" s="2">
        <v>0.51700000000000002</v>
      </c>
      <c r="I42">
        <v>6</v>
      </c>
      <c r="J42" s="2">
        <v>0.86099999999999999</v>
      </c>
      <c r="K42" s="2">
        <v>0.66500000000000004</v>
      </c>
      <c r="L42" s="2">
        <v>0.7</v>
      </c>
      <c r="M42" s="2">
        <v>0.78500000000000003</v>
      </c>
      <c r="N42" s="2">
        <v>0.59299999999999997</v>
      </c>
    </row>
    <row r="43" spans="1:14" x14ac:dyDescent="0.2">
      <c r="A43">
        <v>7</v>
      </c>
      <c r="B43" s="2">
        <v>0.55300000000000005</v>
      </c>
      <c r="C43" s="2">
        <v>0.53500000000000003</v>
      </c>
      <c r="D43" s="2">
        <v>0.55500000000000005</v>
      </c>
      <c r="E43" s="2"/>
      <c r="F43" s="2"/>
      <c r="I43">
        <v>7</v>
      </c>
      <c r="J43" s="2"/>
      <c r="K43" s="2">
        <v>0.71199999999999997</v>
      </c>
      <c r="L43" s="2">
        <v>0.751</v>
      </c>
      <c r="M43" s="2">
        <v>0.82699999999999996</v>
      </c>
      <c r="N43" s="2">
        <v>0.64800000000000002</v>
      </c>
    </row>
    <row r="44" spans="1:14" x14ac:dyDescent="0.2">
      <c r="A44">
        <v>8</v>
      </c>
      <c r="B44" s="2">
        <v>0.56899999999999995</v>
      </c>
      <c r="C44" s="2">
        <v>0.54300000000000004</v>
      </c>
      <c r="D44" s="2"/>
      <c r="E44" s="4"/>
      <c r="F44" s="3"/>
      <c r="I44">
        <v>8</v>
      </c>
      <c r="J44" s="3"/>
      <c r="K44" s="2">
        <v>0.71599999999999997</v>
      </c>
      <c r="L44" s="2">
        <v>0.76200000000000001</v>
      </c>
      <c r="M44" s="2"/>
      <c r="N44" s="2"/>
    </row>
    <row r="45" spans="1:14" x14ac:dyDescent="0.2">
      <c r="A45" t="s">
        <v>60</v>
      </c>
      <c r="B45" s="2">
        <f>AVERAGE(B37:B44)</f>
        <v>0.54100000000000004</v>
      </c>
      <c r="C45" s="2">
        <f>AVERAGE(C37:C44)</f>
        <v>0.52349999999999997</v>
      </c>
      <c r="D45" s="2">
        <f>AVERAGE(D37:D44)</f>
        <v>0.51466666666666672</v>
      </c>
      <c r="E45" s="2">
        <f>AVERAGE(E37:E44)</f>
        <v>0.56500000000000006</v>
      </c>
      <c r="F45" s="2">
        <f>AVERAGE(F37:F44)</f>
        <v>0.5013333333333333</v>
      </c>
      <c r="I45" t="s">
        <v>60</v>
      </c>
      <c r="J45" s="2">
        <f>AVERAGE(J37:J44)</f>
        <v>0.82499999999999996</v>
      </c>
      <c r="K45" s="2">
        <f>AVERAGE(K37:K44)</f>
        <v>0.65900000000000003</v>
      </c>
      <c r="L45" s="2">
        <f>AVERAGE(L37:L44)</f>
        <v>0.7037500000000001</v>
      </c>
      <c r="M45" s="2">
        <f>AVERAGE(M37:M44)</f>
        <v>0.78225</v>
      </c>
      <c r="N45" s="2">
        <f>AVERAGE(N37:N44)</f>
        <v>0.58233333333333337</v>
      </c>
    </row>
    <row r="46" spans="1:14" x14ac:dyDescent="0.2">
      <c r="A46" t="s">
        <v>61</v>
      </c>
      <c r="B46">
        <f>STDEV(B37:B44)</f>
        <v>1.4050927778213469E-2</v>
      </c>
      <c r="C46">
        <f>STDEV(C37:C44)</f>
        <v>1.4793821103999575E-2</v>
      </c>
      <c r="D46">
        <f>STDEV(D37:D44)</f>
        <v>2.1750095785229715E-2</v>
      </c>
      <c r="E46">
        <f>STDEV(E37:E44)</f>
        <v>2.2682592444427472E-2</v>
      </c>
      <c r="F46">
        <f>STDEV(F37:F44)</f>
        <v>1.2484657250668395E-2</v>
      </c>
      <c r="I46" t="s">
        <v>61</v>
      </c>
      <c r="J46">
        <f>STDEV(J37:J44)</f>
        <v>3.2506409624359703E-2</v>
      </c>
      <c r="K46">
        <f>STDEV(K37:K44)</f>
        <v>4.3204937989385725E-2</v>
      </c>
      <c r="L46">
        <f>STDEV(L37:L44)</f>
        <v>3.5768102309979247E-2</v>
      </c>
      <c r="M46">
        <f>STDEV(M37:M44)</f>
        <v>3.3678628238097801E-2</v>
      </c>
      <c r="N46">
        <f>STDEV(N37:N44)</f>
        <v>3.9510336200375036E-2</v>
      </c>
    </row>
    <row r="47" spans="1:14" x14ac:dyDescent="0.2">
      <c r="A47" t="s">
        <v>62</v>
      </c>
      <c r="B47">
        <f>B46/2</f>
        <v>7.0254638891067344E-3</v>
      </c>
      <c r="C47">
        <f>C46/2</f>
        <v>7.3969105519997875E-3</v>
      </c>
      <c r="D47">
        <f>D46/2</f>
        <v>1.0875047892614858E-2</v>
      </c>
      <c r="E47">
        <f>E46/2</f>
        <v>1.1341296222213736E-2</v>
      </c>
      <c r="F47">
        <f>F46/2</f>
        <v>6.2423286253341977E-3</v>
      </c>
      <c r="I47" t="s">
        <v>62</v>
      </c>
      <c r="J47">
        <f>J46/2</f>
        <v>1.6253204812179851E-2</v>
      </c>
      <c r="K47">
        <f>K46/2</f>
        <v>2.1602468994692862E-2</v>
      </c>
      <c r="L47">
        <f>L46/2</f>
        <v>1.7884051154989623E-2</v>
      </c>
      <c r="M47">
        <f>M46/2</f>
        <v>1.68393141190489E-2</v>
      </c>
      <c r="N47">
        <f>N46/2</f>
        <v>1.9755168100187518E-2</v>
      </c>
    </row>
    <row r="50" spans="1:11" x14ac:dyDescent="0.2">
      <c r="B50" s="7" t="s">
        <v>73</v>
      </c>
      <c r="C50" s="7"/>
      <c r="D50" s="7" t="s">
        <v>74</v>
      </c>
      <c r="E50" s="7"/>
      <c r="F50" s="7" t="s">
        <v>75</v>
      </c>
      <c r="G50" s="7"/>
      <c r="H50" s="7" t="s">
        <v>76</v>
      </c>
      <c r="I50" s="7"/>
      <c r="J50" s="7" t="s">
        <v>77</v>
      </c>
      <c r="K50" s="7"/>
    </row>
    <row r="51" spans="1:11" x14ac:dyDescent="0.2">
      <c r="A51" t="s">
        <v>60</v>
      </c>
      <c r="B51" s="2">
        <v>0.54100000000000004</v>
      </c>
      <c r="C51" s="2">
        <v>0.82499999999999996</v>
      </c>
      <c r="D51" s="2">
        <v>0.52349999999999997</v>
      </c>
      <c r="E51" s="2">
        <v>0.65900000000000003</v>
      </c>
      <c r="F51" s="2">
        <v>0.51466666666666672</v>
      </c>
      <c r="G51" s="2">
        <v>0.7037500000000001</v>
      </c>
      <c r="H51" s="2">
        <v>0.56500000000000006</v>
      </c>
      <c r="I51" s="2">
        <v>0.78225</v>
      </c>
      <c r="J51" s="2">
        <v>0.5013333333333333</v>
      </c>
      <c r="K51" s="2">
        <v>0.58233333333333337</v>
      </c>
    </row>
    <row r="52" spans="1:11" x14ac:dyDescent="0.2">
      <c r="A52" t="s">
        <v>61</v>
      </c>
      <c r="B52">
        <v>1.4050927778213469E-2</v>
      </c>
      <c r="C52">
        <v>3.2506409624359703E-2</v>
      </c>
      <c r="D52">
        <v>1.4793821103999575E-2</v>
      </c>
      <c r="E52">
        <v>4.3204937989385725E-2</v>
      </c>
      <c r="F52">
        <v>2.1750095785229715E-2</v>
      </c>
      <c r="G52">
        <v>3.5768102309979247E-2</v>
      </c>
      <c r="H52">
        <v>2.2682592444427472E-2</v>
      </c>
      <c r="I52">
        <v>3.3678628238097801E-2</v>
      </c>
      <c r="J52">
        <v>1.2484657250668395E-2</v>
      </c>
      <c r="K52">
        <v>3.9510336200375036E-2</v>
      </c>
    </row>
    <row r="65" spans="2:13" x14ac:dyDescent="0.2">
      <c r="C65" s="7" t="s">
        <v>94</v>
      </c>
      <c r="D65" s="7"/>
      <c r="E65" s="7"/>
      <c r="F65" s="7"/>
      <c r="G65" s="7"/>
      <c r="I65" s="7" t="s">
        <v>94</v>
      </c>
      <c r="J65" s="7"/>
      <c r="K65" s="7"/>
      <c r="L65" s="7"/>
      <c r="M65" s="7"/>
    </row>
    <row r="66" spans="2:13" x14ac:dyDescent="0.2">
      <c r="C66" s="5">
        <v>0</v>
      </c>
      <c r="D66" s="6">
        <v>1E-3</v>
      </c>
      <c r="E66" s="6">
        <v>0.01</v>
      </c>
      <c r="F66" s="6">
        <v>0.1</v>
      </c>
      <c r="G66" s="5">
        <v>1</v>
      </c>
      <c r="I66" s="5">
        <v>0</v>
      </c>
      <c r="J66" s="6">
        <v>1E-3</v>
      </c>
      <c r="K66" s="6">
        <v>0.01</v>
      </c>
      <c r="L66" s="6">
        <v>0.1</v>
      </c>
      <c r="M66" s="5">
        <v>1</v>
      </c>
    </row>
    <row r="67" spans="2:13" x14ac:dyDescent="0.2">
      <c r="B67" t="s">
        <v>60</v>
      </c>
      <c r="C67">
        <v>0.54100000000000004</v>
      </c>
      <c r="D67">
        <v>0.52349999999999997</v>
      </c>
      <c r="E67">
        <v>0.51466666666666672</v>
      </c>
      <c r="F67">
        <v>0.56500000000000006</v>
      </c>
      <c r="G67">
        <v>0.5013333333333333</v>
      </c>
      <c r="I67">
        <v>0.82499999999999996</v>
      </c>
      <c r="J67">
        <v>0.65900000000000003</v>
      </c>
      <c r="K67">
        <v>0.7037500000000001</v>
      </c>
      <c r="L67">
        <v>0.78225</v>
      </c>
      <c r="M67">
        <v>0.58233333333333337</v>
      </c>
    </row>
    <row r="68" spans="2:13" x14ac:dyDescent="0.2">
      <c r="C68">
        <v>1.4050927778213469E-2</v>
      </c>
      <c r="D68">
        <v>1.4793821103999575E-2</v>
      </c>
      <c r="E68">
        <v>2.1750095785229715E-2</v>
      </c>
      <c r="F68">
        <v>2.2682592444427472E-2</v>
      </c>
      <c r="G68">
        <v>1.2484657250668395E-2</v>
      </c>
      <c r="I68">
        <v>3.2506409624359703E-2</v>
      </c>
      <c r="J68">
        <v>4.3204937989385725E-2</v>
      </c>
      <c r="K68">
        <v>3.5768102309979247E-2</v>
      </c>
      <c r="L68">
        <v>3.3678628238097801E-2</v>
      </c>
      <c r="M68">
        <v>3.9510336200375036E-2</v>
      </c>
    </row>
  </sheetData>
  <sortState ref="N37:N44">
    <sortCondition ref="N37"/>
  </sortState>
  <mergeCells count="7">
    <mergeCell ref="C65:G65"/>
    <mergeCell ref="I65:M65"/>
    <mergeCell ref="B50:C50"/>
    <mergeCell ref="D50:E50"/>
    <mergeCell ref="F50:G50"/>
    <mergeCell ref="H50:I50"/>
    <mergeCell ref="J50:K50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4A61-AB49-F245-9472-4B5AD16AAE3A}">
  <dimension ref="A1:N69"/>
  <sheetViews>
    <sheetView topLeftCell="A48" workbookViewId="0">
      <selection activeCell="A66" sqref="A66:L68"/>
    </sheetView>
  </sheetViews>
  <sheetFormatPr baseColWidth="10" defaultColWidth="11.5" defaultRowHeight="16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60</v>
      </c>
      <c r="K1" t="s">
        <v>61</v>
      </c>
      <c r="L1" t="s">
        <v>62</v>
      </c>
    </row>
    <row r="2" spans="1:12" x14ac:dyDescent="0.2">
      <c r="A2" s="1" t="s">
        <v>12</v>
      </c>
      <c r="B2" s="2">
        <v>2.5000000000000001E-2</v>
      </c>
      <c r="C2" s="2">
        <v>6.0000000000000001E-3</v>
      </c>
      <c r="D2" s="2">
        <v>5.0000000000000001E-3</v>
      </c>
      <c r="E2" s="2">
        <v>4.0000000000000001E-3</v>
      </c>
      <c r="F2" s="2">
        <v>5.0000000000000001E-3</v>
      </c>
      <c r="G2" s="2">
        <v>2.3E-2</v>
      </c>
      <c r="H2" s="2">
        <v>0.05</v>
      </c>
      <c r="I2" s="2">
        <v>4.8000000000000001E-2</v>
      </c>
      <c r="J2" s="2">
        <f t="shared" ref="J2:J6" si="0">AVERAGE(B2:I2)</f>
        <v>2.0749999999999998E-2</v>
      </c>
      <c r="K2">
        <f t="shared" ref="K2:K6" si="1">STDEV(B2:I2)</f>
        <v>1.9329843691630242E-2</v>
      </c>
      <c r="L2">
        <f t="shared" ref="L2:L6" si="2">K2/2</f>
        <v>9.664921845815121E-3</v>
      </c>
    </row>
    <row r="3" spans="1:12" x14ac:dyDescent="0.2">
      <c r="A3" s="1" t="s">
        <v>13</v>
      </c>
      <c r="B3" s="2">
        <v>2.4E-2</v>
      </c>
      <c r="C3" s="2">
        <v>6.0000000000000001E-3</v>
      </c>
      <c r="D3" s="2">
        <v>4.0000000000000001E-3</v>
      </c>
      <c r="E3" s="2">
        <v>1.2E-2</v>
      </c>
      <c r="F3" s="2">
        <v>1.2999999999999999E-2</v>
      </c>
      <c r="G3" s="2">
        <v>3.3000000000000002E-2</v>
      </c>
      <c r="H3" s="2">
        <v>6.0999999999999999E-2</v>
      </c>
      <c r="I3" s="2">
        <v>5.7000000000000002E-2</v>
      </c>
      <c r="J3" s="2">
        <f t="shared" si="0"/>
        <v>2.6249999999999999E-2</v>
      </c>
      <c r="K3">
        <f t="shared" si="1"/>
        <v>2.2320714274285353E-2</v>
      </c>
      <c r="L3">
        <f t="shared" si="2"/>
        <v>1.1160357137142677E-2</v>
      </c>
    </row>
    <row r="4" spans="1:12" x14ac:dyDescent="0.2">
      <c r="A4" s="1" t="s">
        <v>14</v>
      </c>
      <c r="B4" s="2">
        <v>1.4999999999999999E-2</v>
      </c>
      <c r="C4" s="2">
        <v>1.6E-2</v>
      </c>
      <c r="D4" s="2">
        <v>0.02</v>
      </c>
      <c r="E4" s="3"/>
      <c r="F4" s="2">
        <v>1.0999999999999999E-2</v>
      </c>
      <c r="G4" s="2">
        <v>3.1E-2</v>
      </c>
      <c r="H4" s="2">
        <v>6.3E-2</v>
      </c>
      <c r="I4" s="2">
        <v>7.0000000000000007E-2</v>
      </c>
      <c r="J4" s="2">
        <f t="shared" si="0"/>
        <v>3.2285714285714286E-2</v>
      </c>
      <c r="K4">
        <f t="shared" si="1"/>
        <v>2.4274226975088114E-2</v>
      </c>
      <c r="L4">
        <f t="shared" si="2"/>
        <v>1.2137113487544057E-2</v>
      </c>
    </row>
    <row r="5" spans="1:12" x14ac:dyDescent="0.2">
      <c r="A5" s="1" t="s">
        <v>34</v>
      </c>
      <c r="B5" s="2">
        <v>0.01</v>
      </c>
      <c r="C5" s="2">
        <v>8.9999999999999993E-3</v>
      </c>
      <c r="D5" s="2">
        <v>0.27100000000000002</v>
      </c>
      <c r="E5" s="2">
        <v>0.01</v>
      </c>
      <c r="F5" s="2">
        <v>1.2E-2</v>
      </c>
      <c r="G5" s="2">
        <v>2.1000000000000001E-2</v>
      </c>
      <c r="H5" s="2">
        <v>5.6000000000000001E-2</v>
      </c>
      <c r="I5" s="2">
        <v>6.6000000000000003E-2</v>
      </c>
      <c r="J5" s="2">
        <f t="shared" si="0"/>
        <v>5.6875000000000009E-2</v>
      </c>
      <c r="K5">
        <f t="shared" si="1"/>
        <v>8.9379507878324257E-2</v>
      </c>
      <c r="L5">
        <f t="shared" si="2"/>
        <v>4.4689753939162129E-2</v>
      </c>
    </row>
    <row r="6" spans="1:12" x14ac:dyDescent="0.2">
      <c r="A6" s="1" t="s">
        <v>15</v>
      </c>
      <c r="B6" s="2">
        <v>2.3E-2</v>
      </c>
      <c r="C6" s="2">
        <v>1.0999999999999999E-2</v>
      </c>
      <c r="D6" s="2">
        <v>2.1999999999999999E-2</v>
      </c>
      <c r="E6" s="2">
        <v>1.4E-2</v>
      </c>
      <c r="F6" s="2">
        <v>1.6E-2</v>
      </c>
      <c r="G6" s="2">
        <v>2.7E-2</v>
      </c>
      <c r="H6" s="2">
        <v>0.04</v>
      </c>
      <c r="I6" s="2">
        <v>5.1999999999999998E-2</v>
      </c>
      <c r="J6" s="2">
        <f t="shared" si="0"/>
        <v>2.5624999999999998E-2</v>
      </c>
      <c r="K6">
        <f t="shared" si="1"/>
        <v>1.3968715044698998E-2</v>
      </c>
      <c r="L6">
        <f t="shared" si="2"/>
        <v>6.9843575223494988E-3</v>
      </c>
    </row>
    <row r="21" spans="1:12" x14ac:dyDescent="0.2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 t="s">
        <v>60</v>
      </c>
      <c r="K21" t="s">
        <v>61</v>
      </c>
      <c r="L21" t="s">
        <v>62</v>
      </c>
    </row>
    <row r="22" spans="1:12" x14ac:dyDescent="0.2">
      <c r="A22" s="1" t="s">
        <v>45</v>
      </c>
      <c r="B22" s="2">
        <v>0.50600000000000001</v>
      </c>
      <c r="C22" s="2">
        <v>0.58499999999999996</v>
      </c>
      <c r="D22" s="2">
        <v>0.55700000000000005</v>
      </c>
      <c r="E22" s="2">
        <v>0.53400000000000003</v>
      </c>
      <c r="F22" s="2">
        <v>0.54300000000000004</v>
      </c>
      <c r="G22" s="2">
        <v>0.57299999999999995</v>
      </c>
      <c r="H22" s="2">
        <v>0.56599999999999995</v>
      </c>
      <c r="I22" s="2">
        <v>0.61</v>
      </c>
      <c r="J22" s="2">
        <f t="shared" ref="J22:J26" si="3">AVERAGE(B22:I22)</f>
        <v>0.55925000000000002</v>
      </c>
      <c r="K22">
        <f t="shared" ref="K22:K26" si="4">STDEV(B22:I22)</f>
        <v>3.2105851714067844E-2</v>
      </c>
      <c r="L22">
        <f t="shared" ref="L22:L26" si="5">K22/2</f>
        <v>1.6052925857033922E-2</v>
      </c>
    </row>
    <row r="23" spans="1:12" x14ac:dyDescent="0.2">
      <c r="A23" s="1" t="s">
        <v>46</v>
      </c>
      <c r="B23" s="2">
        <v>0.67400000000000004</v>
      </c>
      <c r="C23" s="2">
        <v>0.67</v>
      </c>
      <c r="D23" s="2">
        <v>0.72199999999999998</v>
      </c>
      <c r="E23" s="2">
        <v>0.64300000000000002</v>
      </c>
      <c r="F23" s="2">
        <v>0.55800000000000005</v>
      </c>
      <c r="G23" s="2">
        <v>0.60399999999999998</v>
      </c>
      <c r="H23" s="2">
        <v>0.53500000000000003</v>
      </c>
      <c r="I23" s="2">
        <v>0.64100000000000001</v>
      </c>
      <c r="J23" s="2">
        <f t="shared" si="3"/>
        <v>0.63087499999999996</v>
      </c>
      <c r="K23">
        <f t="shared" si="4"/>
        <v>6.2299822288212479E-2</v>
      </c>
      <c r="L23">
        <f t="shared" si="5"/>
        <v>3.114991114410624E-2</v>
      </c>
    </row>
    <row r="24" spans="1:12" x14ac:dyDescent="0.2">
      <c r="A24" s="1" t="s">
        <v>47</v>
      </c>
      <c r="B24" s="2">
        <v>0.60899999999999999</v>
      </c>
      <c r="C24" s="2">
        <v>0.74199999999999999</v>
      </c>
      <c r="D24" s="2">
        <v>0.53900000000000003</v>
      </c>
      <c r="E24" s="2">
        <v>0.56599999999999995</v>
      </c>
      <c r="F24" s="2">
        <v>0.69799999999999995</v>
      </c>
      <c r="G24" s="2">
        <v>0.67500000000000004</v>
      </c>
      <c r="H24" s="2">
        <v>0.74399999999999999</v>
      </c>
      <c r="I24" s="2">
        <v>0.7</v>
      </c>
      <c r="J24" s="2">
        <f t="shared" si="3"/>
        <v>0.65912499999999996</v>
      </c>
      <c r="K24">
        <f t="shared" si="4"/>
        <v>7.8486463801091255E-2</v>
      </c>
      <c r="L24">
        <f t="shared" si="5"/>
        <v>3.9243231900545628E-2</v>
      </c>
    </row>
    <row r="25" spans="1:12" x14ac:dyDescent="0.2">
      <c r="A25" s="1" t="s">
        <v>48</v>
      </c>
      <c r="B25" s="2">
        <v>0.66800000000000004</v>
      </c>
      <c r="C25" s="2">
        <v>0.624</v>
      </c>
      <c r="D25" s="2">
        <v>0.58499999999999996</v>
      </c>
      <c r="E25" s="2">
        <v>0.46200000000000002</v>
      </c>
      <c r="F25" s="2">
        <v>0.50700000000000001</v>
      </c>
      <c r="G25" s="2">
        <v>0.54</v>
      </c>
      <c r="H25" s="2">
        <v>0.75600000000000001</v>
      </c>
      <c r="I25" s="2">
        <v>0.56599999999999995</v>
      </c>
      <c r="J25" s="2">
        <f t="shared" si="3"/>
        <v>0.58850000000000002</v>
      </c>
      <c r="K25">
        <f t="shared" si="4"/>
        <v>9.3466571564383621E-2</v>
      </c>
      <c r="L25">
        <f t="shared" si="5"/>
        <v>4.6733285782191811E-2</v>
      </c>
    </row>
    <row r="26" spans="1:12" x14ac:dyDescent="0.2">
      <c r="A26" s="1" t="s">
        <v>49</v>
      </c>
      <c r="B26" s="2">
        <v>0.55800000000000005</v>
      </c>
      <c r="C26" s="2">
        <v>0.52700000000000002</v>
      </c>
      <c r="D26" s="2">
        <v>0.78900000000000003</v>
      </c>
      <c r="E26" s="2">
        <v>0.56999999999999995</v>
      </c>
      <c r="F26" s="2">
        <v>0.46600000000000003</v>
      </c>
      <c r="G26" s="2">
        <v>0.66500000000000004</v>
      </c>
      <c r="H26" s="2">
        <v>0.67200000000000004</v>
      </c>
      <c r="I26" s="3"/>
      <c r="J26" s="2">
        <f t="shared" si="3"/>
        <v>0.60671428571428565</v>
      </c>
      <c r="K26">
        <f t="shared" si="4"/>
        <v>0.10859974568066363</v>
      </c>
      <c r="L26">
        <f t="shared" si="5"/>
        <v>5.4299872840331817E-2</v>
      </c>
    </row>
    <row r="37" spans="1:14" x14ac:dyDescent="0.2">
      <c r="B37" s="1" t="s">
        <v>12</v>
      </c>
      <c r="C37" s="1" t="s">
        <v>13</v>
      </c>
      <c r="D37" s="1" t="s">
        <v>14</v>
      </c>
      <c r="E37" s="1" t="s">
        <v>34</v>
      </c>
      <c r="F37" s="1" t="s">
        <v>15</v>
      </c>
      <c r="J37" s="1" t="s">
        <v>45</v>
      </c>
      <c r="K37" s="1" t="s">
        <v>46</v>
      </c>
      <c r="L37" s="1" t="s">
        <v>47</v>
      </c>
      <c r="M37" s="1" t="s">
        <v>48</v>
      </c>
      <c r="N37" s="1" t="s">
        <v>49</v>
      </c>
    </row>
    <row r="38" spans="1:14" x14ac:dyDescent="0.2">
      <c r="A38">
        <v>1</v>
      </c>
      <c r="B38" s="2">
        <v>4.0000000000000001E-3</v>
      </c>
      <c r="C38" s="2"/>
      <c r="D38" s="2">
        <v>1.0999999999999999E-2</v>
      </c>
      <c r="E38" s="2">
        <v>8.9999999999999993E-3</v>
      </c>
      <c r="F38" s="2"/>
      <c r="I38">
        <v>1</v>
      </c>
      <c r="J38" s="2">
        <v>0.50600000000000001</v>
      </c>
      <c r="K38" s="2"/>
      <c r="L38" s="2"/>
      <c r="M38" s="2"/>
      <c r="N38" s="3"/>
    </row>
    <row r="39" spans="1:14" x14ac:dyDescent="0.2">
      <c r="A39">
        <v>2</v>
      </c>
      <c r="B39" s="2">
        <v>5.0000000000000001E-3</v>
      </c>
      <c r="C39" s="2">
        <v>6.0000000000000001E-3</v>
      </c>
      <c r="D39" s="2">
        <v>1.4999999999999999E-2</v>
      </c>
      <c r="E39" s="2">
        <v>0.01</v>
      </c>
      <c r="F39" s="2"/>
      <c r="I39">
        <v>2</v>
      </c>
      <c r="J39" s="2">
        <v>0.53400000000000003</v>
      </c>
      <c r="K39" s="2"/>
      <c r="L39" s="2"/>
      <c r="M39" s="2">
        <v>0.50700000000000001</v>
      </c>
      <c r="N39" s="2"/>
    </row>
    <row r="40" spans="1:14" x14ac:dyDescent="0.2">
      <c r="A40">
        <v>3</v>
      </c>
      <c r="B40" s="2">
        <v>5.0000000000000001E-3</v>
      </c>
      <c r="C40" s="2">
        <v>1.2E-2</v>
      </c>
      <c r="D40" s="2">
        <v>1.6E-2</v>
      </c>
      <c r="E40" s="2">
        <v>0.01</v>
      </c>
      <c r="F40" s="2">
        <v>1.6E-2</v>
      </c>
      <c r="I40">
        <v>3</v>
      </c>
      <c r="J40" s="2">
        <v>0.54300000000000004</v>
      </c>
      <c r="K40" s="2">
        <v>0.60399999999999998</v>
      </c>
      <c r="L40" s="2">
        <v>0.60899999999999999</v>
      </c>
      <c r="M40" s="2">
        <v>0.54</v>
      </c>
      <c r="N40" s="2"/>
    </row>
    <row r="41" spans="1:14" x14ac:dyDescent="0.2">
      <c r="A41">
        <v>4</v>
      </c>
      <c r="B41" s="2">
        <v>6.0000000000000001E-3</v>
      </c>
      <c r="C41" s="2">
        <v>1.2999999999999999E-2</v>
      </c>
      <c r="D41" s="2">
        <v>0.02</v>
      </c>
      <c r="E41" s="2">
        <v>1.2E-2</v>
      </c>
      <c r="F41" s="2">
        <v>2.1999999999999999E-2</v>
      </c>
      <c r="I41">
        <v>4</v>
      </c>
      <c r="J41" s="2">
        <v>0.55700000000000005</v>
      </c>
      <c r="K41" s="2">
        <v>0.64100000000000001</v>
      </c>
      <c r="L41" s="2">
        <v>0.67500000000000004</v>
      </c>
      <c r="M41" s="2">
        <v>0.56599999999999995</v>
      </c>
      <c r="N41" s="2">
        <v>0.55800000000000005</v>
      </c>
    </row>
    <row r="42" spans="1:14" x14ac:dyDescent="0.2">
      <c r="A42">
        <v>5</v>
      </c>
      <c r="B42" s="2"/>
      <c r="C42" s="2">
        <v>2.4E-2</v>
      </c>
      <c r="D42" s="2"/>
      <c r="E42" s="2"/>
      <c r="F42" s="2">
        <v>2.3E-2</v>
      </c>
      <c r="I42">
        <v>5</v>
      </c>
      <c r="J42" s="2">
        <v>0.56599999999999995</v>
      </c>
      <c r="K42" s="2">
        <v>0.64300000000000002</v>
      </c>
      <c r="L42" s="2">
        <v>0.69799999999999995</v>
      </c>
      <c r="M42" s="2">
        <v>0.58499999999999996</v>
      </c>
      <c r="N42" s="2">
        <v>0.56999999999999995</v>
      </c>
    </row>
    <row r="43" spans="1:14" x14ac:dyDescent="0.2">
      <c r="A43">
        <v>6</v>
      </c>
      <c r="B43" s="2"/>
      <c r="C43" s="2"/>
      <c r="D43" s="2"/>
      <c r="E43" s="2"/>
      <c r="F43" s="2">
        <v>2.7E-2</v>
      </c>
      <c r="I43">
        <v>6</v>
      </c>
      <c r="J43" s="2">
        <v>0.57299999999999995</v>
      </c>
      <c r="K43" s="2">
        <v>0.67</v>
      </c>
      <c r="L43" s="2">
        <v>0.7</v>
      </c>
      <c r="M43" s="2">
        <v>0.624</v>
      </c>
      <c r="N43" s="2">
        <v>0.66500000000000004</v>
      </c>
    </row>
    <row r="44" spans="1:14" x14ac:dyDescent="0.2">
      <c r="A44">
        <v>7</v>
      </c>
      <c r="B44" s="2"/>
      <c r="C44" s="2"/>
      <c r="D44" s="2"/>
      <c r="E44" s="2"/>
      <c r="F44" s="2"/>
      <c r="I44">
        <v>7</v>
      </c>
      <c r="J44" s="2">
        <v>0.58499999999999996</v>
      </c>
      <c r="K44" s="2">
        <v>0.67400000000000004</v>
      </c>
      <c r="L44" s="2">
        <v>0.74199999999999999</v>
      </c>
      <c r="M44" s="2"/>
      <c r="N44" s="2">
        <v>0.67200000000000004</v>
      </c>
    </row>
    <row r="45" spans="1:14" x14ac:dyDescent="0.2">
      <c r="A45">
        <v>8</v>
      </c>
      <c r="B45" s="2"/>
      <c r="C45" s="2"/>
      <c r="D45" s="3"/>
      <c r="E45" s="2"/>
      <c r="F45" s="2"/>
      <c r="I45">
        <v>8</v>
      </c>
      <c r="J45" s="2">
        <v>0.61</v>
      </c>
      <c r="K45" s="2"/>
      <c r="L45" s="2">
        <v>0.74399999999999999</v>
      </c>
      <c r="M45" s="2"/>
      <c r="N45" s="2"/>
    </row>
    <row r="46" spans="1:14" x14ac:dyDescent="0.2">
      <c r="A46" t="s">
        <v>60</v>
      </c>
      <c r="B46" s="2">
        <f>AVERAGE(B38:B45)</f>
        <v>5.000000000000001E-3</v>
      </c>
      <c r="C46" s="2">
        <f>AVERAGE(C38:C45)</f>
        <v>1.375E-2</v>
      </c>
      <c r="D46" s="2">
        <f>AVERAGE(D38:D45)</f>
        <v>1.55E-2</v>
      </c>
      <c r="E46" s="2">
        <f>AVERAGE(E38:E45)</f>
        <v>1.0249999999999999E-2</v>
      </c>
      <c r="F46" s="2">
        <f>AVERAGE(F38:F45)</f>
        <v>2.1999999999999999E-2</v>
      </c>
      <c r="I46" t="s">
        <v>60</v>
      </c>
      <c r="J46" s="2">
        <f>AVERAGE(J38:J45)</f>
        <v>0.55925000000000002</v>
      </c>
      <c r="K46" s="2">
        <f>AVERAGE(K38:K45)</f>
        <v>0.64640000000000009</v>
      </c>
      <c r="L46" s="2">
        <f>AVERAGE(L38:L45)</f>
        <v>0.69466666666666665</v>
      </c>
      <c r="M46" s="2">
        <f>AVERAGE(M38:M45)</f>
        <v>0.56440000000000001</v>
      </c>
      <c r="N46" s="2">
        <f>AVERAGE(N38:N45)</f>
        <v>0.61625000000000008</v>
      </c>
    </row>
    <row r="47" spans="1:14" x14ac:dyDescent="0.2">
      <c r="A47" t="s">
        <v>61</v>
      </c>
      <c r="B47">
        <f>STDEV(B38:B45)</f>
        <v>8.1649658092772617E-4</v>
      </c>
      <c r="C47">
        <f>STDEV(C38:C45)</f>
        <v>7.5000000000000015E-3</v>
      </c>
      <c r="D47">
        <f>STDEV(D38:D45)</f>
        <v>3.6968455021364728E-3</v>
      </c>
      <c r="E47">
        <f>STDEV(E38:E45)</f>
        <v>1.258305739211792E-3</v>
      </c>
      <c r="F47">
        <f>STDEV(F38:F45)</f>
        <v>4.5460605656619515E-3</v>
      </c>
      <c r="I47" t="s">
        <v>61</v>
      </c>
      <c r="J47">
        <f>STDEV(J38:J45)</f>
        <v>3.2105851714067844E-2</v>
      </c>
      <c r="K47">
        <f>STDEV(K38:K45)</f>
        <v>2.8094483444263598E-2</v>
      </c>
      <c r="L47">
        <f>STDEV(L38:L45)</f>
        <v>4.9878519090553068E-2</v>
      </c>
      <c r="M47">
        <f>STDEV(M38:M45)</f>
        <v>4.4354255714643652E-2</v>
      </c>
      <c r="N47">
        <f>STDEV(N38:N45)</f>
        <v>6.0599092402444467E-2</v>
      </c>
    </row>
    <row r="48" spans="1:14" x14ac:dyDescent="0.2">
      <c r="A48" t="s">
        <v>62</v>
      </c>
      <c r="B48">
        <f>B47/2</f>
        <v>4.0824829046386308E-4</v>
      </c>
      <c r="C48">
        <f>C47/2</f>
        <v>3.7500000000000007E-3</v>
      </c>
      <c r="D48">
        <f>D47/2</f>
        <v>1.8484227510682364E-3</v>
      </c>
      <c r="E48">
        <f>E47/2</f>
        <v>6.2915286960589598E-4</v>
      </c>
      <c r="F48">
        <f>F47/2</f>
        <v>2.2730302828309758E-3</v>
      </c>
      <c r="I48" t="s">
        <v>62</v>
      </c>
      <c r="J48">
        <f>J47/2</f>
        <v>1.6052925857033922E-2</v>
      </c>
      <c r="K48">
        <f>K47/2</f>
        <v>1.4047241722131799E-2</v>
      </c>
      <c r="L48">
        <f>L47/2</f>
        <v>2.4939259545276534E-2</v>
      </c>
      <c r="M48">
        <f>M47/2</f>
        <v>2.2177127857321826E-2</v>
      </c>
      <c r="N48">
        <f>N47/2</f>
        <v>3.0299546201222233E-2</v>
      </c>
    </row>
    <row r="51" spans="1:11" x14ac:dyDescent="0.2">
      <c r="B51" t="s">
        <v>78</v>
      </c>
      <c r="D51" t="s">
        <v>79</v>
      </c>
      <c r="F51" t="s">
        <v>80</v>
      </c>
      <c r="H51" t="s">
        <v>81</v>
      </c>
      <c r="J51" t="s">
        <v>82</v>
      </c>
    </row>
    <row r="52" spans="1:11" x14ac:dyDescent="0.2">
      <c r="A52" t="s">
        <v>60</v>
      </c>
      <c r="B52" s="2">
        <v>5.000000000000001E-3</v>
      </c>
      <c r="C52" s="2">
        <v>0.55925000000000002</v>
      </c>
      <c r="D52" s="2">
        <v>1.375E-2</v>
      </c>
      <c r="E52" s="2">
        <v>0.64640000000000009</v>
      </c>
      <c r="F52" s="2">
        <v>1.55E-2</v>
      </c>
      <c r="G52" s="2">
        <v>0.69466666666666665</v>
      </c>
      <c r="H52" s="2">
        <v>1.0249999999999999E-2</v>
      </c>
      <c r="I52" s="2">
        <v>0.56440000000000001</v>
      </c>
      <c r="J52" s="2">
        <v>2.1999999999999999E-2</v>
      </c>
      <c r="K52" s="2">
        <v>0.61625000000000008</v>
      </c>
    </row>
    <row r="53" spans="1:11" x14ac:dyDescent="0.2">
      <c r="A53" t="s">
        <v>61</v>
      </c>
      <c r="B53">
        <v>8.1649658092772617E-4</v>
      </c>
      <c r="C53">
        <v>3.2105851714067844E-2</v>
      </c>
      <c r="D53">
        <v>7.5000000000000015E-3</v>
      </c>
      <c r="E53">
        <v>2.8094483444263598E-2</v>
      </c>
      <c r="F53">
        <v>3.6968455021364728E-3</v>
      </c>
      <c r="G53">
        <v>4.9878519090553068E-2</v>
      </c>
      <c r="H53">
        <v>1.258305739211792E-3</v>
      </c>
      <c r="I53">
        <v>4.4354255714643652E-2</v>
      </c>
      <c r="J53">
        <v>4.5460605656619515E-3</v>
      </c>
      <c r="K53">
        <v>6.0599092402444467E-2</v>
      </c>
    </row>
    <row r="56" spans="1:11" x14ac:dyDescent="0.2">
      <c r="D56" s="2"/>
    </row>
    <row r="66" spans="1:12" x14ac:dyDescent="0.2">
      <c r="B66" s="7" t="s">
        <v>94</v>
      </c>
      <c r="C66" s="7"/>
      <c r="D66" s="7"/>
      <c r="E66" s="7"/>
      <c r="F66" s="7"/>
      <c r="H66" s="7" t="s">
        <v>94</v>
      </c>
      <c r="I66" s="7"/>
      <c r="J66" s="7"/>
      <c r="K66" s="7"/>
      <c r="L66" s="7"/>
    </row>
    <row r="67" spans="1:12" x14ac:dyDescent="0.2">
      <c r="B67" s="5">
        <v>0</v>
      </c>
      <c r="C67" s="6">
        <v>1E-3</v>
      </c>
      <c r="D67" s="6">
        <v>0.01</v>
      </c>
      <c r="E67" s="6">
        <v>0.1</v>
      </c>
      <c r="F67" s="5">
        <v>1</v>
      </c>
      <c r="H67" s="5">
        <v>0</v>
      </c>
      <c r="I67" s="6">
        <v>1E-3</v>
      </c>
      <c r="J67" s="6">
        <v>0.01</v>
      </c>
      <c r="K67" s="6">
        <v>0.1</v>
      </c>
      <c r="L67" s="5">
        <v>1</v>
      </c>
    </row>
    <row r="68" spans="1:12" x14ac:dyDescent="0.2">
      <c r="A68" t="s">
        <v>60</v>
      </c>
      <c r="B68">
        <v>5.000000000000001E-3</v>
      </c>
      <c r="C68">
        <v>1.375E-2</v>
      </c>
      <c r="D68">
        <v>1.55E-2</v>
      </c>
      <c r="E68">
        <v>1.0249999999999999E-2</v>
      </c>
      <c r="F68">
        <v>2.1999999999999999E-2</v>
      </c>
      <c r="H68">
        <v>0.55925000000000002</v>
      </c>
      <c r="I68">
        <v>0.64640000000000009</v>
      </c>
      <c r="J68">
        <v>0.69466666666666665</v>
      </c>
      <c r="K68">
        <v>0.56440000000000001</v>
      </c>
      <c r="L68">
        <v>0.61625000000000008</v>
      </c>
    </row>
    <row r="69" spans="1:12" x14ac:dyDescent="0.2">
      <c r="B69">
        <v>8.1649658092772617E-4</v>
      </c>
      <c r="C69">
        <v>7.5000000000000015E-3</v>
      </c>
      <c r="D69">
        <v>3.6968455021364728E-3</v>
      </c>
      <c r="E69">
        <v>1.258305739211792E-3</v>
      </c>
      <c r="F69">
        <v>4.5460605656619515E-3</v>
      </c>
      <c r="H69">
        <v>3.2105851714067844E-2</v>
      </c>
      <c r="I69">
        <v>2.8094483444263598E-2</v>
      </c>
      <c r="J69">
        <v>4.9878519090553068E-2</v>
      </c>
      <c r="K69">
        <v>4.4354255714643652E-2</v>
      </c>
      <c r="L69">
        <v>6.0599092402444467E-2</v>
      </c>
    </row>
  </sheetData>
  <sortState ref="N38:N45">
    <sortCondition ref="N38"/>
  </sortState>
  <mergeCells count="2">
    <mergeCell ref="B66:F66"/>
    <mergeCell ref="H66:L66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DE9F-1F54-6547-A6C5-895C7DEE5EA7}">
  <dimension ref="A1:N67"/>
  <sheetViews>
    <sheetView topLeftCell="A52" workbookViewId="0">
      <selection activeCell="L75" sqref="L75"/>
    </sheetView>
  </sheetViews>
  <sheetFormatPr baseColWidth="10" defaultColWidth="11.5" defaultRowHeight="16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60</v>
      </c>
      <c r="K1" t="s">
        <v>61</v>
      </c>
      <c r="L1" t="s">
        <v>62</v>
      </c>
    </row>
    <row r="2" spans="1:12" x14ac:dyDescent="0.2">
      <c r="A2" s="1" t="s">
        <v>16</v>
      </c>
      <c r="B2" s="2">
        <v>0.502</v>
      </c>
      <c r="C2" s="3"/>
      <c r="D2" s="2">
        <v>0.504</v>
      </c>
      <c r="E2" s="2">
        <v>0.53200000000000003</v>
      </c>
      <c r="F2" s="3"/>
      <c r="G2" s="2">
        <v>0.497</v>
      </c>
      <c r="H2" s="2">
        <v>0.52200000000000002</v>
      </c>
      <c r="I2" s="2">
        <v>0.51300000000000001</v>
      </c>
      <c r="J2" s="2">
        <f t="shared" ref="J2:J6" si="0">AVERAGE(B2:I2)</f>
        <v>0.51166666666666671</v>
      </c>
      <c r="K2">
        <f t="shared" ref="K2:K6" si="1">STDEV(B2:I2)</f>
        <v>1.3336666250104144E-2</v>
      </c>
      <c r="L2">
        <f t="shared" ref="L2:L6" si="2">K2/2</f>
        <v>6.6683331250520722E-3</v>
      </c>
    </row>
    <row r="3" spans="1:12" x14ac:dyDescent="0.2">
      <c r="A3" s="1" t="s">
        <v>17</v>
      </c>
      <c r="B3" s="2">
        <v>0.58299999999999996</v>
      </c>
      <c r="C3" s="2">
        <v>0.625</v>
      </c>
      <c r="D3" s="2">
        <v>0.56499999999999995</v>
      </c>
      <c r="E3" s="2">
        <v>0.54500000000000004</v>
      </c>
      <c r="F3" s="2">
        <v>0.53900000000000003</v>
      </c>
      <c r="G3" s="2">
        <v>0.50800000000000001</v>
      </c>
      <c r="H3" s="2">
        <v>0.51900000000000002</v>
      </c>
      <c r="I3" s="2">
        <v>0.50900000000000001</v>
      </c>
      <c r="J3" s="2">
        <f t="shared" si="0"/>
        <v>0.54912500000000009</v>
      </c>
      <c r="K3">
        <f t="shared" si="1"/>
        <v>4.0505511088880577E-2</v>
      </c>
      <c r="L3">
        <f t="shared" si="2"/>
        <v>2.0252755544440289E-2</v>
      </c>
    </row>
    <row r="4" spans="1:12" x14ac:dyDescent="0.2">
      <c r="A4" s="1" t="s">
        <v>18</v>
      </c>
      <c r="B4" s="2">
        <v>0.53800000000000003</v>
      </c>
      <c r="C4" s="2">
        <v>0.54300000000000004</v>
      </c>
      <c r="D4" s="2">
        <v>0.54100000000000004</v>
      </c>
      <c r="E4" s="2">
        <v>0.53600000000000003</v>
      </c>
      <c r="F4" s="2">
        <v>0.54200000000000004</v>
      </c>
      <c r="G4" s="2">
        <v>0.504</v>
      </c>
      <c r="H4" s="2">
        <v>0.55600000000000005</v>
      </c>
      <c r="I4" s="2">
        <v>0.57199999999999995</v>
      </c>
      <c r="J4" s="2">
        <f t="shared" si="0"/>
        <v>0.54149999999999998</v>
      </c>
      <c r="K4">
        <f t="shared" si="1"/>
        <v>1.9242809417694549E-2</v>
      </c>
      <c r="L4">
        <f t="shared" si="2"/>
        <v>9.6214047088472743E-3</v>
      </c>
    </row>
    <row r="5" spans="1:12" x14ac:dyDescent="0.2">
      <c r="A5" s="1" t="s">
        <v>35</v>
      </c>
      <c r="B5" s="2">
        <v>0.54500000000000004</v>
      </c>
      <c r="C5" s="2">
        <v>0.55900000000000005</v>
      </c>
      <c r="D5" s="3"/>
      <c r="E5" s="3"/>
      <c r="F5" s="2">
        <v>0.52</v>
      </c>
      <c r="G5" s="2">
        <v>0.63600000000000001</v>
      </c>
      <c r="H5" s="2">
        <v>0.51</v>
      </c>
      <c r="I5" s="2">
        <v>0.629</v>
      </c>
      <c r="J5" s="2">
        <f t="shared" si="0"/>
        <v>0.56650000000000011</v>
      </c>
      <c r="K5">
        <f t="shared" si="1"/>
        <v>5.4054602024249512E-2</v>
      </c>
      <c r="L5">
        <f t="shared" si="2"/>
        <v>2.7027301012124756E-2</v>
      </c>
    </row>
    <row r="6" spans="1:12" x14ac:dyDescent="0.2">
      <c r="A6" s="1" t="s">
        <v>19</v>
      </c>
      <c r="B6" s="2">
        <v>0.53900000000000003</v>
      </c>
      <c r="C6" s="2">
        <v>0.53600000000000003</v>
      </c>
      <c r="D6" s="2">
        <v>0.79100000000000004</v>
      </c>
      <c r="E6" s="2">
        <v>0.54900000000000004</v>
      </c>
      <c r="F6" s="2">
        <v>0.51100000000000001</v>
      </c>
      <c r="G6" s="2">
        <v>0.52600000000000002</v>
      </c>
      <c r="H6" s="2">
        <v>0.76100000000000001</v>
      </c>
      <c r="I6" s="2">
        <v>0.48199999999999998</v>
      </c>
      <c r="J6" s="2">
        <f t="shared" si="0"/>
        <v>0.58687500000000004</v>
      </c>
      <c r="K6">
        <f t="shared" si="1"/>
        <v>0.11878123649321519</v>
      </c>
      <c r="L6">
        <f t="shared" si="2"/>
        <v>5.9390618246607595E-2</v>
      </c>
    </row>
    <row r="7" spans="1:12" x14ac:dyDescent="0.2">
      <c r="A7" s="1"/>
      <c r="B7" s="2"/>
      <c r="C7" s="2"/>
      <c r="D7" s="2"/>
      <c r="E7" s="3"/>
      <c r="F7" s="2"/>
      <c r="G7" s="2"/>
      <c r="H7" s="2"/>
      <c r="I7" s="2"/>
      <c r="J7" s="2"/>
    </row>
    <row r="8" spans="1:12" x14ac:dyDescent="0.2">
      <c r="A8" s="1"/>
      <c r="B8" s="2"/>
      <c r="C8" s="2"/>
      <c r="D8" s="2"/>
      <c r="E8" s="2"/>
      <c r="F8" s="2"/>
      <c r="G8" s="2"/>
      <c r="H8" s="3"/>
      <c r="I8" s="3"/>
      <c r="J8" s="2"/>
    </row>
    <row r="9" spans="1:12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2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20" spans="1:12" x14ac:dyDescent="0.2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 t="s">
        <v>60</v>
      </c>
      <c r="K20" t="s">
        <v>61</v>
      </c>
      <c r="L20" t="s">
        <v>62</v>
      </c>
    </row>
    <row r="21" spans="1:12" x14ac:dyDescent="0.2">
      <c r="A21" s="1" t="s">
        <v>50</v>
      </c>
      <c r="B21" s="2">
        <v>0.67800000000000005</v>
      </c>
      <c r="C21" s="2">
        <v>0.71099999999999997</v>
      </c>
      <c r="D21" s="2">
        <v>0.69099999999999995</v>
      </c>
      <c r="E21" s="2">
        <v>0.65200000000000002</v>
      </c>
      <c r="F21" s="2">
        <v>0.63800000000000001</v>
      </c>
      <c r="G21" s="2">
        <v>0.46800000000000003</v>
      </c>
      <c r="H21" s="2">
        <v>0.66</v>
      </c>
      <c r="I21" s="2">
        <v>0.621</v>
      </c>
      <c r="J21" s="2">
        <f t="shared" ref="J21:J25" si="3">AVERAGE(B21:I21)</f>
        <v>0.63987499999999997</v>
      </c>
      <c r="K21">
        <f t="shared" ref="K21:K25" si="4">STDEV(B21:I21)</f>
        <v>7.5193915977292206E-2</v>
      </c>
      <c r="L21">
        <f t="shared" ref="L21:L25" si="5">K21/2</f>
        <v>3.7596957988646103E-2</v>
      </c>
    </row>
    <row r="22" spans="1:12" x14ac:dyDescent="0.2">
      <c r="A22" s="1" t="s">
        <v>51</v>
      </c>
      <c r="B22" s="2">
        <v>0.75600000000000001</v>
      </c>
      <c r="C22" s="2">
        <v>0.629</v>
      </c>
      <c r="D22" s="2">
        <v>0.58699999999999997</v>
      </c>
      <c r="E22" s="2">
        <v>0.68799999999999994</v>
      </c>
      <c r="F22" s="2">
        <v>0.69199999999999995</v>
      </c>
      <c r="G22" s="2">
        <v>0.54400000000000004</v>
      </c>
      <c r="H22" s="2">
        <v>0.62</v>
      </c>
      <c r="I22" s="2">
        <v>0.72499999999999998</v>
      </c>
      <c r="J22" s="2">
        <f t="shared" si="3"/>
        <v>0.65512499999999996</v>
      </c>
      <c r="K22">
        <f t="shared" si="4"/>
        <v>7.2115854210925825E-2</v>
      </c>
      <c r="L22">
        <f t="shared" si="5"/>
        <v>3.6057927105462913E-2</v>
      </c>
    </row>
    <row r="23" spans="1:12" x14ac:dyDescent="0.2">
      <c r="A23" s="1" t="s">
        <v>52</v>
      </c>
      <c r="B23" s="2">
        <v>0.60699999999999998</v>
      </c>
      <c r="C23" s="2">
        <v>0.66800000000000004</v>
      </c>
      <c r="D23" s="2">
        <v>0.68500000000000005</v>
      </c>
      <c r="E23" s="2">
        <v>0.73499999999999999</v>
      </c>
      <c r="F23" s="2">
        <v>0.6</v>
      </c>
      <c r="G23" s="2">
        <v>0.76800000000000002</v>
      </c>
      <c r="H23" s="2">
        <v>0.64200000000000002</v>
      </c>
      <c r="I23" s="2">
        <v>0.81100000000000005</v>
      </c>
      <c r="J23" s="2">
        <f t="shared" si="3"/>
        <v>0.6895</v>
      </c>
      <c r="K23">
        <f t="shared" si="4"/>
        <v>7.6110821456986125E-2</v>
      </c>
      <c r="L23">
        <f t="shared" si="5"/>
        <v>3.8055410728493062E-2</v>
      </c>
    </row>
    <row r="24" spans="1:12" x14ac:dyDescent="0.2">
      <c r="A24" s="1" t="s">
        <v>53</v>
      </c>
      <c r="B24" s="2">
        <v>0.73799999999999999</v>
      </c>
      <c r="C24" s="2">
        <v>0.81699999999999995</v>
      </c>
      <c r="D24" s="2">
        <v>0.94599999999999995</v>
      </c>
      <c r="E24" s="2">
        <v>0.64200000000000002</v>
      </c>
      <c r="F24" s="2">
        <v>0.84</v>
      </c>
      <c r="G24" s="2">
        <v>0.92500000000000004</v>
      </c>
      <c r="H24" s="2">
        <v>0.748</v>
      </c>
      <c r="I24" s="2">
        <v>0.83699999999999997</v>
      </c>
      <c r="J24" s="2">
        <f t="shared" si="3"/>
        <v>0.81162499999999993</v>
      </c>
      <c r="K24">
        <f t="shared" si="4"/>
        <v>0.1004489031441216</v>
      </c>
      <c r="L24">
        <f t="shared" si="5"/>
        <v>5.0224451572060798E-2</v>
      </c>
    </row>
    <row r="25" spans="1:12" x14ac:dyDescent="0.2">
      <c r="A25" s="1" t="s">
        <v>54</v>
      </c>
      <c r="B25" s="2">
        <v>0.81899999999999995</v>
      </c>
      <c r="C25" s="2">
        <v>0.77800000000000002</v>
      </c>
      <c r="D25" s="2">
        <v>0.72499999999999998</v>
      </c>
      <c r="E25" s="2">
        <v>0.78500000000000003</v>
      </c>
      <c r="F25" s="2">
        <v>0.71</v>
      </c>
      <c r="G25" s="3"/>
      <c r="H25" s="2">
        <v>0.69699999999999995</v>
      </c>
      <c r="I25" s="3"/>
      <c r="J25" s="2">
        <f t="shared" si="3"/>
        <v>0.75233333333333341</v>
      </c>
      <c r="K25">
        <f t="shared" si="4"/>
        <v>4.8520785923835442E-2</v>
      </c>
      <c r="L25">
        <f t="shared" si="5"/>
        <v>2.4260392961917721E-2</v>
      </c>
    </row>
    <row r="26" spans="1:12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2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2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2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2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6" spans="1:14" x14ac:dyDescent="0.2">
      <c r="B36" s="1" t="s">
        <v>16</v>
      </c>
      <c r="C36" s="1" t="s">
        <v>17</v>
      </c>
      <c r="D36" s="1" t="s">
        <v>18</v>
      </c>
      <c r="E36" s="1" t="s">
        <v>35</v>
      </c>
      <c r="F36" s="1" t="s">
        <v>19</v>
      </c>
      <c r="J36" s="1" t="s">
        <v>50</v>
      </c>
      <c r="K36" s="1" t="s">
        <v>51</v>
      </c>
      <c r="L36" s="1" t="s">
        <v>52</v>
      </c>
      <c r="M36" s="1" t="s">
        <v>53</v>
      </c>
      <c r="N36" s="1" t="s">
        <v>54</v>
      </c>
    </row>
    <row r="37" spans="1:14" x14ac:dyDescent="0.2">
      <c r="A37">
        <v>1</v>
      </c>
      <c r="B37" s="2">
        <v>0.502</v>
      </c>
      <c r="C37" s="2">
        <v>0.50800000000000001</v>
      </c>
      <c r="D37" s="2">
        <v>0.504</v>
      </c>
      <c r="E37" s="2">
        <v>0.51</v>
      </c>
      <c r="F37" s="2">
        <v>0.48199999999999998</v>
      </c>
      <c r="I37">
        <v>1</v>
      </c>
      <c r="J37" s="2"/>
      <c r="K37" s="2"/>
      <c r="L37" s="2">
        <v>0.6</v>
      </c>
      <c r="M37" s="2"/>
      <c r="N37" s="3"/>
    </row>
    <row r="38" spans="1:14" x14ac:dyDescent="0.2">
      <c r="A38">
        <v>2</v>
      </c>
      <c r="B38" s="2">
        <v>0.497</v>
      </c>
      <c r="C38" s="2">
        <v>0.50900000000000001</v>
      </c>
      <c r="D38" s="2">
        <v>0.53600000000000003</v>
      </c>
      <c r="E38" s="2">
        <v>0.52</v>
      </c>
      <c r="F38" s="2">
        <v>0.51100000000000001</v>
      </c>
      <c r="I38">
        <v>2</v>
      </c>
      <c r="J38" s="2">
        <v>0.621</v>
      </c>
      <c r="K38" s="2">
        <v>0.58699999999999997</v>
      </c>
      <c r="L38" s="2">
        <v>0.60699999999999998</v>
      </c>
      <c r="M38" s="2">
        <v>0.73799999999999999</v>
      </c>
      <c r="N38" s="2">
        <v>0.69699999999999995</v>
      </c>
    </row>
    <row r="39" spans="1:14" x14ac:dyDescent="0.2">
      <c r="A39">
        <v>3</v>
      </c>
      <c r="B39" s="2">
        <v>0.504</v>
      </c>
      <c r="C39" s="2">
        <v>0.51900000000000002</v>
      </c>
      <c r="D39" s="2">
        <v>0.53800000000000003</v>
      </c>
      <c r="E39" s="2">
        <v>0.54500000000000004</v>
      </c>
      <c r="F39" s="2">
        <v>0.52600000000000002</v>
      </c>
      <c r="I39">
        <v>3</v>
      </c>
      <c r="J39" s="2">
        <v>0.63800000000000001</v>
      </c>
      <c r="K39" s="2">
        <v>0.62</v>
      </c>
      <c r="L39" s="2">
        <v>0.64200000000000002</v>
      </c>
      <c r="M39" s="2">
        <v>0.748</v>
      </c>
      <c r="N39" s="2">
        <v>0.71</v>
      </c>
    </row>
    <row r="40" spans="1:14" x14ac:dyDescent="0.2">
      <c r="A40">
        <v>4</v>
      </c>
      <c r="B40" s="2">
        <v>0.51300000000000001</v>
      </c>
      <c r="C40" s="2">
        <v>0.53900000000000003</v>
      </c>
      <c r="D40" s="2">
        <v>0.54100000000000004</v>
      </c>
      <c r="E40" s="2">
        <v>0.55900000000000005</v>
      </c>
      <c r="F40" s="2">
        <v>0.53600000000000003</v>
      </c>
      <c r="I40">
        <v>4</v>
      </c>
      <c r="J40" s="2">
        <v>0.65200000000000002</v>
      </c>
      <c r="K40" s="2">
        <v>0.629</v>
      </c>
      <c r="L40" s="2">
        <v>0.66800000000000004</v>
      </c>
      <c r="M40" s="2">
        <v>0.81699999999999995</v>
      </c>
      <c r="N40" s="2">
        <v>0.72499999999999998</v>
      </c>
    </row>
    <row r="41" spans="1:14" x14ac:dyDescent="0.2">
      <c r="A41">
        <v>5</v>
      </c>
      <c r="B41" s="2">
        <v>0.52200000000000002</v>
      </c>
      <c r="C41" s="2">
        <v>0.54500000000000004</v>
      </c>
      <c r="D41" s="2">
        <v>0.54200000000000004</v>
      </c>
      <c r="E41" s="2">
        <v>0.629</v>
      </c>
      <c r="F41" s="2">
        <v>0.53900000000000003</v>
      </c>
      <c r="I41">
        <v>5</v>
      </c>
      <c r="J41" s="2">
        <v>0.66</v>
      </c>
      <c r="K41" s="2">
        <v>0.68799999999999994</v>
      </c>
      <c r="L41" s="2">
        <v>0.68500000000000005</v>
      </c>
      <c r="M41" s="2">
        <v>0.83699999999999997</v>
      </c>
      <c r="N41" s="2">
        <v>0.77800000000000002</v>
      </c>
    </row>
    <row r="42" spans="1:14" x14ac:dyDescent="0.2">
      <c r="A42">
        <v>6</v>
      </c>
      <c r="B42" s="2">
        <v>0.53200000000000003</v>
      </c>
      <c r="C42" s="2">
        <v>0.56499999999999995</v>
      </c>
      <c r="D42" s="2">
        <v>0.54300000000000004</v>
      </c>
      <c r="E42" s="2">
        <v>0.63600000000000001</v>
      </c>
      <c r="F42" s="2">
        <v>0.54900000000000004</v>
      </c>
      <c r="I42">
        <v>6</v>
      </c>
      <c r="J42" s="2">
        <v>0.67800000000000005</v>
      </c>
      <c r="K42" s="2">
        <v>0.69199999999999995</v>
      </c>
      <c r="L42" s="2">
        <v>0.73499999999999999</v>
      </c>
      <c r="M42" s="2">
        <v>0.84</v>
      </c>
      <c r="N42" s="2">
        <v>0.78500000000000003</v>
      </c>
    </row>
    <row r="43" spans="1:14" x14ac:dyDescent="0.2">
      <c r="A43">
        <v>7</v>
      </c>
      <c r="B43" s="3"/>
      <c r="C43" s="2">
        <v>0.58299999999999996</v>
      </c>
      <c r="D43" s="2">
        <v>0.55600000000000005</v>
      </c>
      <c r="E43" s="3"/>
      <c r="F43" s="2"/>
      <c r="I43">
        <v>7</v>
      </c>
      <c r="J43" s="2">
        <v>0.69099999999999995</v>
      </c>
      <c r="K43" s="2">
        <v>0.72499999999999998</v>
      </c>
      <c r="L43" s="2"/>
      <c r="M43" s="2">
        <v>0.92500000000000004</v>
      </c>
      <c r="N43" s="2">
        <v>0.81899999999999995</v>
      </c>
    </row>
    <row r="44" spans="1:14" x14ac:dyDescent="0.2">
      <c r="A44">
        <v>8</v>
      </c>
      <c r="B44" s="3"/>
      <c r="C44" s="2">
        <v>0.625</v>
      </c>
      <c r="D44" s="2">
        <v>0.57199999999999995</v>
      </c>
      <c r="E44" s="3"/>
      <c r="F44" s="2"/>
      <c r="I44">
        <v>8</v>
      </c>
      <c r="J44" s="2">
        <v>0.71099999999999997</v>
      </c>
      <c r="K44" s="2">
        <v>0.75600000000000001</v>
      </c>
      <c r="L44" s="2"/>
      <c r="M44" s="2">
        <v>0.94599999999999995</v>
      </c>
      <c r="N44" s="3"/>
    </row>
    <row r="45" spans="1:14" x14ac:dyDescent="0.2">
      <c r="A45" t="s">
        <v>60</v>
      </c>
      <c r="B45" s="2">
        <f>AVERAGE(B37:B44)</f>
        <v>0.51166666666666671</v>
      </c>
      <c r="C45" s="2">
        <f>AVERAGE(C37:C44)</f>
        <v>0.54912499999999997</v>
      </c>
      <c r="D45" s="2">
        <f>AVERAGE(D37:D44)</f>
        <v>0.54150000000000009</v>
      </c>
      <c r="E45" s="2">
        <f>AVERAGE(E37:E44)</f>
        <v>0.56650000000000011</v>
      </c>
      <c r="F45" s="2">
        <f>AVERAGE(F37:F44)</f>
        <v>0.52383333333333337</v>
      </c>
      <c r="I45" t="s">
        <v>60</v>
      </c>
      <c r="J45" s="2">
        <f>AVERAGE(J37:J44)</f>
        <v>0.66442857142857137</v>
      </c>
      <c r="K45" s="2">
        <f>AVERAGE(K37:K44)</f>
        <v>0.67100000000000004</v>
      </c>
      <c r="L45" s="2">
        <f>AVERAGE(L37:L44)</f>
        <v>0.65616666666666668</v>
      </c>
      <c r="M45" s="2">
        <f>AVERAGE(M37:M44)</f>
        <v>0.83585714285714274</v>
      </c>
      <c r="N45" s="2">
        <f>AVERAGE(N37:N44)</f>
        <v>0.75233333333333341</v>
      </c>
    </row>
    <row r="46" spans="1:14" x14ac:dyDescent="0.2">
      <c r="A46" t="s">
        <v>61</v>
      </c>
      <c r="B46">
        <f>STDEV(B37:B44)</f>
        <v>1.3336666250104144E-2</v>
      </c>
      <c r="C46">
        <f>STDEV(C37:C44)</f>
        <v>4.0505511088880577E-2</v>
      </c>
      <c r="D46">
        <f>STDEV(D37:D44)</f>
        <v>1.9242809417694549E-2</v>
      </c>
      <c r="E46">
        <f>STDEV(E37:E44)</f>
        <v>5.4054602024249505E-2</v>
      </c>
      <c r="F46">
        <f>STDEV(F37:F44)</f>
        <v>2.4210879097353484E-2</v>
      </c>
      <c r="I46" t="s">
        <v>61</v>
      </c>
      <c r="J46">
        <f>STDEV(J37:J44)</f>
        <v>3.11387065823076E-2</v>
      </c>
      <c r="K46">
        <f>STDEV(K37:K44)</f>
        <v>6.09535342152802E-2</v>
      </c>
      <c r="L46">
        <f>STDEV(L37:L44)</f>
        <v>5.0909396644103606E-2</v>
      </c>
      <c r="M46">
        <f>STDEV(M37:M44)</f>
        <v>7.9316724952199436E-2</v>
      </c>
      <c r="N46">
        <f>STDEV(N37:N44)</f>
        <v>4.8520785923835442E-2</v>
      </c>
    </row>
    <row r="47" spans="1:14" x14ac:dyDescent="0.2">
      <c r="A47" t="s">
        <v>62</v>
      </c>
      <c r="B47">
        <f>B46/2</f>
        <v>6.6683331250520722E-3</v>
      </c>
      <c r="C47">
        <f>C46/2</f>
        <v>2.0252755544440289E-2</v>
      </c>
      <c r="D47">
        <f>D46/2</f>
        <v>9.6214047088472743E-3</v>
      </c>
      <c r="E47">
        <f>E46/2</f>
        <v>2.7027301012124753E-2</v>
      </c>
      <c r="F47">
        <f>F46/2</f>
        <v>1.2105439548676742E-2</v>
      </c>
      <c r="I47" t="s">
        <v>62</v>
      </c>
      <c r="J47">
        <f>J46/2</f>
        <v>1.55693532911538E-2</v>
      </c>
      <c r="K47">
        <f>K46/2</f>
        <v>3.04767671076401E-2</v>
      </c>
      <c r="L47">
        <f>L46/2</f>
        <v>2.5454698322051803E-2</v>
      </c>
      <c r="M47">
        <f>M46/2</f>
        <v>3.9658362476099718E-2</v>
      </c>
      <c r="N47">
        <f>N46/2</f>
        <v>2.4260392961917721E-2</v>
      </c>
    </row>
    <row r="49" spans="1:12" x14ac:dyDescent="0.2">
      <c r="K49" s="2"/>
    </row>
    <row r="50" spans="1:12" x14ac:dyDescent="0.2">
      <c r="B50" s="2" t="s">
        <v>83</v>
      </c>
      <c r="C50" s="2"/>
      <c r="D50" s="2" t="s">
        <v>84</v>
      </c>
      <c r="E50" s="2"/>
      <c r="F50" s="2" t="s">
        <v>85</v>
      </c>
      <c r="G50" s="2"/>
      <c r="H50" s="2" t="s">
        <v>86</v>
      </c>
      <c r="I50" s="2"/>
      <c r="J50" s="2" t="s">
        <v>87</v>
      </c>
      <c r="K50" s="2"/>
    </row>
    <row r="51" spans="1:12" x14ac:dyDescent="0.2">
      <c r="A51" t="s">
        <v>60</v>
      </c>
      <c r="B51" s="2">
        <v>0.51166666666666671</v>
      </c>
      <c r="C51" s="2">
        <v>0.66442857142857137</v>
      </c>
      <c r="D51" s="2">
        <v>0.54912499999999997</v>
      </c>
      <c r="E51" s="2">
        <v>0.67100000000000004</v>
      </c>
      <c r="F51" s="2">
        <v>0.54150000000000009</v>
      </c>
      <c r="G51" s="2">
        <v>0.65616666666666668</v>
      </c>
      <c r="H51" s="2">
        <v>0.56650000000000011</v>
      </c>
      <c r="I51" s="2">
        <v>0.83585714285714274</v>
      </c>
      <c r="J51" s="2">
        <v>0.52383333333333337</v>
      </c>
      <c r="K51" s="2">
        <v>0.75233333333333341</v>
      </c>
    </row>
    <row r="52" spans="1:12" x14ac:dyDescent="0.2">
      <c r="A52" t="s">
        <v>61</v>
      </c>
      <c r="B52">
        <v>1.3336666250104144E-2</v>
      </c>
      <c r="C52">
        <v>3.11387065823076E-2</v>
      </c>
      <c r="D52">
        <v>4.0505511088880577E-2</v>
      </c>
      <c r="E52">
        <v>6.09535342152802E-2</v>
      </c>
      <c r="F52">
        <v>1.9242809417694549E-2</v>
      </c>
      <c r="G52">
        <v>5.0909396644103606E-2</v>
      </c>
      <c r="H52">
        <v>5.4054602024249505E-2</v>
      </c>
      <c r="I52">
        <v>7.9316724952199436E-2</v>
      </c>
      <c r="J52">
        <v>2.4210879097353484E-2</v>
      </c>
      <c r="K52">
        <v>4.8520785923835442E-2</v>
      </c>
    </row>
    <row r="54" spans="1:12" x14ac:dyDescent="0.2">
      <c r="A54" s="2"/>
    </row>
    <row r="64" spans="1:12" x14ac:dyDescent="0.2">
      <c r="B64" s="7" t="s">
        <v>94</v>
      </c>
      <c r="C64" s="7"/>
      <c r="D64" s="7"/>
      <c r="E64" s="7"/>
      <c r="F64" s="7"/>
      <c r="H64" s="7" t="s">
        <v>94</v>
      </c>
      <c r="I64" s="7"/>
      <c r="J64" s="7"/>
      <c r="K64" s="7"/>
      <c r="L64" s="7"/>
    </row>
    <row r="65" spans="1:12" x14ac:dyDescent="0.2">
      <c r="B65" s="5">
        <v>0</v>
      </c>
      <c r="C65" s="6">
        <v>1E-3</v>
      </c>
      <c r="D65" s="6">
        <v>0.01</v>
      </c>
      <c r="E65" s="6">
        <v>0.1</v>
      </c>
      <c r="F65" s="5">
        <v>1</v>
      </c>
      <c r="H65" s="5">
        <v>0</v>
      </c>
      <c r="I65" s="6">
        <v>1E-3</v>
      </c>
      <c r="J65" s="6">
        <v>0.01</v>
      </c>
      <c r="K65" s="6">
        <v>0.1</v>
      </c>
      <c r="L65" s="5">
        <v>1</v>
      </c>
    </row>
    <row r="66" spans="1:12" x14ac:dyDescent="0.2">
      <c r="A66" t="s">
        <v>60</v>
      </c>
      <c r="B66">
        <v>0.51166666666666671</v>
      </c>
      <c r="C66">
        <v>0.54912499999999997</v>
      </c>
      <c r="D66">
        <v>0.54150000000000009</v>
      </c>
      <c r="E66">
        <v>0.56650000000000011</v>
      </c>
      <c r="F66">
        <v>0.52383333333333337</v>
      </c>
      <c r="H66">
        <v>0.66442857142857137</v>
      </c>
      <c r="I66">
        <v>0.67100000000000004</v>
      </c>
      <c r="J66">
        <v>0.65616666666666668</v>
      </c>
      <c r="K66">
        <v>0.83585714285714274</v>
      </c>
      <c r="L66">
        <v>0.75233333333333341</v>
      </c>
    </row>
    <row r="67" spans="1:12" x14ac:dyDescent="0.2">
      <c r="B67">
        <v>1.3336666250104144E-2</v>
      </c>
      <c r="C67">
        <v>4.0505511088880577E-2</v>
      </c>
      <c r="D67">
        <v>1.9242809417694549E-2</v>
      </c>
      <c r="E67">
        <v>5.4054602024249505E-2</v>
      </c>
      <c r="F67">
        <v>2.4210879097353484E-2</v>
      </c>
      <c r="H67">
        <v>3.11387065823076E-2</v>
      </c>
      <c r="I67">
        <v>6.09535342152802E-2</v>
      </c>
      <c r="J67">
        <v>5.0909396644103606E-2</v>
      </c>
      <c r="K67">
        <v>7.9316724952199436E-2</v>
      </c>
      <c r="L67">
        <v>4.8520785923835442E-2</v>
      </c>
    </row>
  </sheetData>
  <sortState ref="N37:N44">
    <sortCondition ref="N37"/>
  </sortState>
  <mergeCells count="2">
    <mergeCell ref="B64:F64"/>
    <mergeCell ref="H64:L64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4253-F0AA-EF4F-A06D-9ACF039CFAF0}">
  <dimension ref="A1:N69"/>
  <sheetViews>
    <sheetView topLeftCell="A39" workbookViewId="0">
      <selection activeCell="R67" sqref="R67"/>
    </sheetView>
  </sheetViews>
  <sheetFormatPr baseColWidth="10" defaultColWidth="11.5" defaultRowHeight="16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60</v>
      </c>
      <c r="K1" t="s">
        <v>61</v>
      </c>
      <c r="L1" t="s">
        <v>62</v>
      </c>
    </row>
    <row r="2" spans="1:12" x14ac:dyDescent="0.2">
      <c r="A2" s="1" t="s">
        <v>20</v>
      </c>
      <c r="B2" s="2">
        <v>0.54300000000000004</v>
      </c>
      <c r="C2" s="2">
        <v>0.745</v>
      </c>
      <c r="D2" s="2">
        <v>0.57199999999999995</v>
      </c>
      <c r="E2" s="2">
        <v>0.55500000000000005</v>
      </c>
      <c r="F2" s="2">
        <v>0.61799999999999999</v>
      </c>
      <c r="G2" s="2">
        <v>0.63800000000000001</v>
      </c>
      <c r="H2" s="2">
        <v>0.56499999999999995</v>
      </c>
      <c r="I2" s="2">
        <v>0.55600000000000005</v>
      </c>
      <c r="J2" s="2">
        <f t="shared" ref="J2:J6" si="0">AVERAGE(B2:I2)</f>
        <v>0.59899999999999998</v>
      </c>
      <c r="K2">
        <f t="shared" ref="K2:K6" si="1">STDEV(B2:I2)</f>
        <v>6.7616566017508026E-2</v>
      </c>
      <c r="L2">
        <f t="shared" ref="L2:L6" si="2">K2/2</f>
        <v>3.3808283008754013E-2</v>
      </c>
    </row>
    <row r="3" spans="1:12" x14ac:dyDescent="0.2">
      <c r="A3" s="1" t="s">
        <v>21</v>
      </c>
      <c r="B3" s="2">
        <v>0.74199999999999999</v>
      </c>
      <c r="C3" s="2">
        <v>0.71199999999999997</v>
      </c>
      <c r="D3" s="2">
        <v>0.73</v>
      </c>
      <c r="E3" s="3"/>
      <c r="F3" s="2">
        <v>0.58599999999999997</v>
      </c>
      <c r="G3" s="2">
        <v>0.622</v>
      </c>
      <c r="H3" s="2">
        <v>0.73399999999999999</v>
      </c>
      <c r="I3" s="2">
        <v>0.65500000000000003</v>
      </c>
      <c r="J3" s="2">
        <f t="shared" si="0"/>
        <v>0.68299999999999994</v>
      </c>
      <c r="K3">
        <f t="shared" si="1"/>
        <v>6.1975801729384675E-2</v>
      </c>
      <c r="L3">
        <f t="shared" si="2"/>
        <v>3.0987900864692337E-2</v>
      </c>
    </row>
    <row r="4" spans="1:12" x14ac:dyDescent="0.2">
      <c r="A4" s="1" t="s">
        <v>22</v>
      </c>
      <c r="B4" s="2">
        <v>0.52800000000000002</v>
      </c>
      <c r="C4" s="2">
        <v>0.52800000000000002</v>
      </c>
      <c r="D4" s="2">
        <v>0.54</v>
      </c>
      <c r="E4" s="2">
        <v>0.53100000000000003</v>
      </c>
      <c r="F4" s="2">
        <v>0.625</v>
      </c>
      <c r="G4" s="2">
        <v>0.72299999999999998</v>
      </c>
      <c r="H4" s="3"/>
      <c r="I4" s="3"/>
      <c r="J4" s="2">
        <f t="shared" si="0"/>
        <v>0.57916666666666672</v>
      </c>
      <c r="K4">
        <f t="shared" si="1"/>
        <v>7.9848398021918135E-2</v>
      </c>
      <c r="L4">
        <f t="shared" si="2"/>
        <v>3.9924199010959067E-2</v>
      </c>
    </row>
    <row r="5" spans="1:12" x14ac:dyDescent="0.2">
      <c r="A5" s="1" t="s">
        <v>36</v>
      </c>
      <c r="B5" s="2">
        <v>0.53300000000000003</v>
      </c>
      <c r="C5" s="2">
        <v>0.64400000000000002</v>
      </c>
      <c r="D5" s="2">
        <v>0.55500000000000005</v>
      </c>
      <c r="E5" s="2">
        <v>0.54800000000000004</v>
      </c>
      <c r="F5" s="2">
        <v>0.60599999999999998</v>
      </c>
      <c r="G5" s="2">
        <v>0.57199999999999995</v>
      </c>
      <c r="H5" s="2">
        <v>0.55400000000000005</v>
      </c>
      <c r="I5" s="2">
        <v>0.54900000000000004</v>
      </c>
      <c r="J5" s="2">
        <f t="shared" si="0"/>
        <v>0.5701250000000001</v>
      </c>
      <c r="K5">
        <f t="shared" si="1"/>
        <v>3.6937930563117817E-2</v>
      </c>
      <c r="L5">
        <f t="shared" si="2"/>
        <v>1.8468965281558909E-2</v>
      </c>
    </row>
    <row r="6" spans="1:12" x14ac:dyDescent="0.2">
      <c r="A6" s="1" t="s">
        <v>23</v>
      </c>
      <c r="B6" s="2">
        <v>0.52300000000000002</v>
      </c>
      <c r="C6" s="2">
        <v>0.53900000000000003</v>
      </c>
      <c r="D6" s="2">
        <v>0.65700000000000003</v>
      </c>
      <c r="E6" s="2">
        <v>0.53100000000000003</v>
      </c>
      <c r="F6" s="2">
        <v>0.51600000000000001</v>
      </c>
      <c r="G6" s="2">
        <v>0.53900000000000003</v>
      </c>
      <c r="H6" s="2">
        <v>0.56000000000000005</v>
      </c>
      <c r="I6" s="2">
        <v>0.52200000000000002</v>
      </c>
      <c r="J6" s="2">
        <f t="shared" si="0"/>
        <v>0.54837500000000006</v>
      </c>
      <c r="K6">
        <f t="shared" si="1"/>
        <v>4.5981168505626925E-2</v>
      </c>
      <c r="L6">
        <f t="shared" si="2"/>
        <v>2.2990584252813463E-2</v>
      </c>
    </row>
    <row r="21" spans="1:12" x14ac:dyDescent="0.2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 t="s">
        <v>60</v>
      </c>
      <c r="K21" t="s">
        <v>61</v>
      </c>
      <c r="L21" t="s">
        <v>62</v>
      </c>
    </row>
    <row r="22" spans="1:12" x14ac:dyDescent="0.2">
      <c r="A22" s="1" t="s">
        <v>55</v>
      </c>
      <c r="B22" s="2">
        <v>0.83599999999999997</v>
      </c>
      <c r="C22" s="2">
        <v>0.65200000000000002</v>
      </c>
      <c r="D22" s="2">
        <v>0.59899999999999998</v>
      </c>
      <c r="E22" s="2">
        <v>0.83899999999999997</v>
      </c>
      <c r="F22" s="2">
        <v>0.58699999999999997</v>
      </c>
      <c r="G22" s="2">
        <v>0.627</v>
      </c>
      <c r="H22" s="2">
        <v>0.71799999999999997</v>
      </c>
      <c r="I22" s="2">
        <v>0.504</v>
      </c>
      <c r="J22" s="2">
        <f t="shared" ref="J22:J26" si="3">AVERAGE(B22:I22)</f>
        <v>0.67025000000000001</v>
      </c>
      <c r="K22">
        <f t="shared" ref="K22:K26" si="4">STDEV(B22:I22)</f>
        <v>0.11957036183173254</v>
      </c>
      <c r="L22">
        <f t="shared" ref="L22:L26" si="5">K22/2</f>
        <v>5.9785180915866272E-2</v>
      </c>
    </row>
    <row r="23" spans="1:12" x14ac:dyDescent="0.2">
      <c r="A23" s="1" t="s">
        <v>56</v>
      </c>
      <c r="B23" s="2">
        <v>0.84799999999999998</v>
      </c>
      <c r="C23" s="2">
        <v>0.66200000000000003</v>
      </c>
      <c r="D23" s="2">
        <v>0.80900000000000005</v>
      </c>
      <c r="E23" s="2">
        <v>0.88300000000000001</v>
      </c>
      <c r="F23" s="2">
        <v>0.76200000000000001</v>
      </c>
      <c r="G23" s="2">
        <v>0.64700000000000002</v>
      </c>
      <c r="H23" s="2">
        <v>0.93600000000000005</v>
      </c>
      <c r="I23" s="2">
        <v>0.78</v>
      </c>
      <c r="J23" s="2">
        <f t="shared" si="3"/>
        <v>0.79087499999999999</v>
      </c>
      <c r="K23">
        <f t="shared" si="4"/>
        <v>0.10099566822393929</v>
      </c>
      <c r="L23">
        <f t="shared" si="5"/>
        <v>5.0497834111969647E-2</v>
      </c>
    </row>
    <row r="24" spans="1:12" x14ac:dyDescent="0.2">
      <c r="A24" s="1" t="s">
        <v>57</v>
      </c>
      <c r="B24" s="2">
        <v>0.67</v>
      </c>
      <c r="C24" s="2">
        <v>0.57899999999999996</v>
      </c>
      <c r="D24" s="2">
        <v>0.57499999999999996</v>
      </c>
      <c r="E24" s="2">
        <v>0.56899999999999995</v>
      </c>
      <c r="F24" s="2">
        <v>0.42299999999999999</v>
      </c>
      <c r="G24" s="2">
        <v>0.49099999999999999</v>
      </c>
      <c r="H24" s="2">
        <v>0.505</v>
      </c>
      <c r="I24" s="2">
        <v>0.63100000000000001</v>
      </c>
      <c r="J24" s="2">
        <f t="shared" si="3"/>
        <v>0.55537499999999995</v>
      </c>
      <c r="K24">
        <f t="shared" si="4"/>
        <v>7.9455176042848297E-2</v>
      </c>
      <c r="L24">
        <f t="shared" si="5"/>
        <v>3.9727588021424148E-2</v>
      </c>
    </row>
    <row r="25" spans="1:12" x14ac:dyDescent="0.2">
      <c r="A25" s="1" t="s">
        <v>58</v>
      </c>
      <c r="B25" s="2">
        <v>0.53500000000000003</v>
      </c>
      <c r="C25" s="2">
        <v>0.52500000000000002</v>
      </c>
      <c r="D25" s="2">
        <v>0.69499999999999995</v>
      </c>
      <c r="E25" s="2">
        <v>0.58799999999999997</v>
      </c>
      <c r="F25" s="2">
        <v>0.79100000000000004</v>
      </c>
      <c r="G25" s="2">
        <v>0.46600000000000003</v>
      </c>
      <c r="H25" s="2">
        <v>0.61499999999999999</v>
      </c>
      <c r="I25" s="2">
        <v>0.68100000000000005</v>
      </c>
      <c r="J25" s="2">
        <f t="shared" si="3"/>
        <v>0.61199999999999999</v>
      </c>
      <c r="K25">
        <f t="shared" si="4"/>
        <v>0.10629473848018731</v>
      </c>
      <c r="L25">
        <f t="shared" si="5"/>
        <v>5.3147369240093653E-2</v>
      </c>
    </row>
    <row r="26" spans="1:12" x14ac:dyDescent="0.2">
      <c r="A26" s="1" t="s">
        <v>59</v>
      </c>
      <c r="B26" s="2">
        <v>0.66700000000000004</v>
      </c>
      <c r="C26" s="2">
        <v>0.78500000000000003</v>
      </c>
      <c r="D26" s="2">
        <v>0.76900000000000002</v>
      </c>
      <c r="E26" s="2">
        <v>0.73099999999999998</v>
      </c>
      <c r="F26" s="2">
        <v>0.60799999999999998</v>
      </c>
      <c r="G26" s="2">
        <v>0.48699999999999999</v>
      </c>
      <c r="H26" s="2">
        <v>0.749</v>
      </c>
      <c r="I26" s="2">
        <v>0.80600000000000005</v>
      </c>
      <c r="J26" s="2">
        <f t="shared" si="3"/>
        <v>0.70024999999999993</v>
      </c>
      <c r="K26">
        <f t="shared" si="4"/>
        <v>0.10790571281050379</v>
      </c>
      <c r="L26">
        <f t="shared" si="5"/>
        <v>5.3952856405251895E-2</v>
      </c>
    </row>
    <row r="37" spans="1:14" x14ac:dyDescent="0.2">
      <c r="B37" s="1" t="s">
        <v>20</v>
      </c>
      <c r="C37" s="1" t="s">
        <v>21</v>
      </c>
      <c r="D37" s="1" t="s">
        <v>22</v>
      </c>
      <c r="E37" s="1" t="s">
        <v>36</v>
      </c>
      <c r="F37" s="1" t="s">
        <v>23</v>
      </c>
      <c r="J37" s="1" t="s">
        <v>55</v>
      </c>
      <c r="K37" s="1" t="s">
        <v>56</v>
      </c>
      <c r="L37" s="1" t="s">
        <v>57</v>
      </c>
      <c r="M37" s="1" t="s">
        <v>58</v>
      </c>
      <c r="N37" s="1" t="s">
        <v>59</v>
      </c>
    </row>
    <row r="38" spans="1:14" x14ac:dyDescent="0.2">
      <c r="A38">
        <v>1</v>
      </c>
      <c r="B38" s="2">
        <v>0.54300000000000004</v>
      </c>
      <c r="C38" s="2">
        <v>0.58599999999999997</v>
      </c>
      <c r="D38" s="3"/>
      <c r="E38" s="2">
        <v>0.53300000000000003</v>
      </c>
      <c r="F38" s="2">
        <v>0.51600000000000001</v>
      </c>
      <c r="I38">
        <v>1</v>
      </c>
      <c r="J38" s="2"/>
      <c r="K38" s="2"/>
      <c r="L38" s="2"/>
      <c r="M38" s="2"/>
      <c r="N38" s="2"/>
    </row>
    <row r="39" spans="1:14" x14ac:dyDescent="0.2">
      <c r="A39">
        <v>2</v>
      </c>
      <c r="B39" s="2">
        <v>0.55500000000000005</v>
      </c>
      <c r="C39" s="2">
        <v>0.622</v>
      </c>
      <c r="D39" s="2">
        <v>0.52800000000000002</v>
      </c>
      <c r="E39" s="2">
        <v>0.54800000000000004</v>
      </c>
      <c r="F39" s="2">
        <v>0.52200000000000002</v>
      </c>
      <c r="I39">
        <v>2</v>
      </c>
      <c r="J39" s="2">
        <v>0.58699999999999997</v>
      </c>
      <c r="K39" s="2"/>
      <c r="L39" s="2">
        <v>0.49099999999999999</v>
      </c>
      <c r="M39" s="2">
        <v>0.52500000000000002</v>
      </c>
      <c r="N39" s="2">
        <v>0.60799999999999998</v>
      </c>
    </row>
    <row r="40" spans="1:14" x14ac:dyDescent="0.2">
      <c r="A40">
        <v>3</v>
      </c>
      <c r="B40" s="2">
        <v>0.55600000000000005</v>
      </c>
      <c r="C40" s="2">
        <v>0.65500000000000003</v>
      </c>
      <c r="D40" s="2">
        <v>0.52800000000000002</v>
      </c>
      <c r="E40" s="2">
        <v>0.54900000000000004</v>
      </c>
      <c r="F40" s="2">
        <v>0.52300000000000002</v>
      </c>
      <c r="I40">
        <v>3</v>
      </c>
      <c r="J40" s="2">
        <v>0.59899999999999998</v>
      </c>
      <c r="K40" s="2">
        <v>0.76200000000000001</v>
      </c>
      <c r="L40" s="2">
        <v>0.505</v>
      </c>
      <c r="M40" s="2">
        <v>0.53500000000000003</v>
      </c>
      <c r="N40" s="2">
        <v>0.66700000000000004</v>
      </c>
    </row>
    <row r="41" spans="1:14" x14ac:dyDescent="0.2">
      <c r="A41">
        <v>4</v>
      </c>
      <c r="B41" s="2">
        <v>0.56499999999999995</v>
      </c>
      <c r="C41" s="2">
        <v>0.71199999999999997</v>
      </c>
      <c r="D41" s="2">
        <v>0.53100000000000003</v>
      </c>
      <c r="E41" s="2">
        <v>0.55400000000000005</v>
      </c>
      <c r="F41" s="2">
        <v>0.53100000000000003</v>
      </c>
      <c r="I41">
        <v>4</v>
      </c>
      <c r="J41" s="2">
        <v>0.627</v>
      </c>
      <c r="K41" s="2">
        <v>0.78</v>
      </c>
      <c r="L41" s="2">
        <v>0.56899999999999995</v>
      </c>
      <c r="M41" s="2">
        <v>0.58799999999999997</v>
      </c>
      <c r="N41" s="2">
        <v>0.73099999999999998</v>
      </c>
    </row>
    <row r="42" spans="1:14" x14ac:dyDescent="0.2">
      <c r="A42">
        <v>5</v>
      </c>
      <c r="B42" s="2">
        <v>0.57199999999999995</v>
      </c>
      <c r="C42" s="2">
        <v>0.73</v>
      </c>
      <c r="D42" s="2">
        <v>0.54</v>
      </c>
      <c r="E42" s="2">
        <v>0.55500000000000005</v>
      </c>
      <c r="F42" s="2">
        <v>0.53900000000000003</v>
      </c>
      <c r="I42">
        <v>5</v>
      </c>
      <c r="J42" s="2">
        <v>0.65200000000000002</v>
      </c>
      <c r="K42" s="2">
        <v>0.80900000000000005</v>
      </c>
      <c r="L42" s="2">
        <v>0.57499999999999996</v>
      </c>
      <c r="M42" s="2">
        <v>0.61499999999999999</v>
      </c>
      <c r="N42" s="2">
        <v>0.749</v>
      </c>
    </row>
    <row r="43" spans="1:14" x14ac:dyDescent="0.2">
      <c r="A43">
        <v>6</v>
      </c>
      <c r="B43" s="2">
        <v>0.61799999999999999</v>
      </c>
      <c r="C43" s="2">
        <v>0.73399999999999999</v>
      </c>
      <c r="D43" s="2">
        <v>0.625</v>
      </c>
      <c r="E43" s="2">
        <v>0.57199999999999995</v>
      </c>
      <c r="F43" s="2">
        <v>0.53900000000000003</v>
      </c>
      <c r="I43">
        <v>6</v>
      </c>
      <c r="J43" s="2">
        <v>0.71799999999999997</v>
      </c>
      <c r="K43" s="2">
        <v>0.84799999999999998</v>
      </c>
      <c r="L43" s="2">
        <v>0.57899999999999996</v>
      </c>
      <c r="M43" s="2"/>
      <c r="N43" s="2">
        <v>0.76900000000000002</v>
      </c>
    </row>
    <row r="44" spans="1:14" x14ac:dyDescent="0.2">
      <c r="A44">
        <v>7</v>
      </c>
      <c r="B44" s="2">
        <v>0.63800000000000001</v>
      </c>
      <c r="C44" s="2">
        <v>0.74199999999999999</v>
      </c>
      <c r="D44" s="2"/>
      <c r="E44" s="2">
        <v>0.60599999999999998</v>
      </c>
      <c r="F44" s="2">
        <v>0.56000000000000005</v>
      </c>
      <c r="I44">
        <v>7</v>
      </c>
      <c r="J44" s="2"/>
      <c r="K44" s="2">
        <v>0.88300000000000001</v>
      </c>
      <c r="L44" s="2">
        <v>0.63100000000000001</v>
      </c>
      <c r="M44" s="2"/>
      <c r="N44" s="2">
        <v>0.78500000000000003</v>
      </c>
    </row>
    <row r="45" spans="1:14" x14ac:dyDescent="0.2">
      <c r="A45">
        <v>8</v>
      </c>
      <c r="B45" s="2"/>
      <c r="C45" s="3"/>
      <c r="D45" s="3"/>
      <c r="E45" s="2">
        <v>0.64400000000000002</v>
      </c>
      <c r="F45" s="2">
        <v>0.65700000000000003</v>
      </c>
      <c r="I45">
        <v>8</v>
      </c>
      <c r="J45" s="2"/>
      <c r="K45" s="2">
        <v>0.93600000000000005</v>
      </c>
      <c r="L45" s="2"/>
      <c r="M45" s="2"/>
      <c r="N45" s="2">
        <v>0.80600000000000005</v>
      </c>
    </row>
    <row r="46" spans="1:14" x14ac:dyDescent="0.2">
      <c r="A46" t="s">
        <v>60</v>
      </c>
      <c r="B46" s="2">
        <f>AVERAGE(B38:B45)</f>
        <v>0.57814285714285718</v>
      </c>
      <c r="C46" s="2">
        <f>AVERAGE(C38:C45)</f>
        <v>0.68299999999999994</v>
      </c>
      <c r="D46" s="2">
        <f>AVERAGE(D38:D45)</f>
        <v>0.5504</v>
      </c>
      <c r="E46" s="2">
        <f>AVERAGE(E38:E45)</f>
        <v>0.57012499999999999</v>
      </c>
      <c r="F46" s="2">
        <f>AVERAGE(F38:F45)</f>
        <v>0.54837500000000006</v>
      </c>
      <c r="I46" t="s">
        <v>60</v>
      </c>
      <c r="J46" s="2">
        <f>AVERAGE(J38:J45)</f>
        <v>0.63659999999999994</v>
      </c>
      <c r="K46" s="2">
        <f>AVERAGE(K38:K45)</f>
        <v>0.83633333333333326</v>
      </c>
      <c r="L46" s="2">
        <f>AVERAGE(L38:L45)</f>
        <v>0.55833333333333324</v>
      </c>
      <c r="M46" s="2">
        <f>AVERAGE(M38:M45)</f>
        <v>0.56574999999999998</v>
      </c>
      <c r="N46" s="2">
        <f>AVERAGE(N38:N45)</f>
        <v>0.73071428571428576</v>
      </c>
    </row>
    <row r="47" spans="1:14" x14ac:dyDescent="0.2">
      <c r="A47" t="s">
        <v>61</v>
      </c>
      <c r="B47">
        <f>STDEV(B38:B45)</f>
        <v>3.5690468248672828E-2</v>
      </c>
      <c r="C47">
        <f>STDEV(C38:C45)</f>
        <v>6.1975801729384675E-2</v>
      </c>
      <c r="D47">
        <f>STDEV(D38:D45)</f>
        <v>4.1991665839783004E-2</v>
      </c>
      <c r="E47">
        <f>STDEV(E38:E45)</f>
        <v>3.6937930563117817E-2</v>
      </c>
      <c r="F47">
        <f>STDEV(F38:F45)</f>
        <v>4.5981168505626925E-2</v>
      </c>
      <c r="I47" t="s">
        <v>61</v>
      </c>
      <c r="J47">
        <f>STDEV(J38:J45)</f>
        <v>5.2031721093963444E-2</v>
      </c>
      <c r="K47">
        <f>STDEV(K38:K45)</f>
        <v>6.5868555978301727E-2</v>
      </c>
      <c r="L47">
        <f>STDEV(L38:L45)</f>
        <v>5.1917883880861958E-2</v>
      </c>
      <c r="M47">
        <f>STDEV(M38:M45)</f>
        <v>4.2921439864012E-2</v>
      </c>
      <c r="N47">
        <f>STDEV(N38:N45)</f>
        <v>7.0158663721867576E-2</v>
      </c>
    </row>
    <row r="48" spans="1:14" x14ac:dyDescent="0.2">
      <c r="A48" t="s">
        <v>62</v>
      </c>
      <c r="B48">
        <f>B47/2</f>
        <v>1.7845234124336414E-2</v>
      </c>
      <c r="C48">
        <f>C47/2</f>
        <v>3.0987900864692337E-2</v>
      </c>
      <c r="D48">
        <f>D47/2</f>
        <v>2.0995832919891502E-2</v>
      </c>
      <c r="E48">
        <f>E47/2</f>
        <v>1.8468965281558909E-2</v>
      </c>
      <c r="F48">
        <f>F47/2</f>
        <v>2.2990584252813463E-2</v>
      </c>
      <c r="I48" t="s">
        <v>62</v>
      </c>
      <c r="J48">
        <f>J47/2</f>
        <v>2.6015860546981722E-2</v>
      </c>
      <c r="K48">
        <f>K47/2</f>
        <v>3.2934277989150863E-2</v>
      </c>
      <c r="L48">
        <f>L47/2</f>
        <v>2.5958941940430979E-2</v>
      </c>
      <c r="M48">
        <f>M47/2</f>
        <v>2.1460719932006E-2</v>
      </c>
      <c r="N48">
        <f>N47/2</f>
        <v>3.5079331860933788E-2</v>
      </c>
    </row>
    <row r="51" spans="1:11" x14ac:dyDescent="0.2">
      <c r="B51" t="s">
        <v>88</v>
      </c>
      <c r="D51" t="s">
        <v>89</v>
      </c>
      <c r="F51" t="s">
        <v>90</v>
      </c>
      <c r="H51" t="s">
        <v>91</v>
      </c>
      <c r="J51" t="s">
        <v>92</v>
      </c>
    </row>
    <row r="52" spans="1:11" x14ac:dyDescent="0.2">
      <c r="A52" t="s">
        <v>60</v>
      </c>
      <c r="B52" s="2">
        <v>0.57814285714285718</v>
      </c>
      <c r="C52" s="2">
        <v>0.63660000000000005</v>
      </c>
      <c r="D52" s="2">
        <v>0.68299999999999994</v>
      </c>
      <c r="E52" s="2">
        <v>0.83633333333333304</v>
      </c>
      <c r="F52" s="2">
        <v>0.5504</v>
      </c>
      <c r="G52" s="2">
        <v>0.55833333333333324</v>
      </c>
      <c r="H52" s="2">
        <v>0.57012499999999999</v>
      </c>
      <c r="I52" s="2">
        <v>0.56574999999999998</v>
      </c>
      <c r="J52" s="2">
        <v>0.54837500000000006</v>
      </c>
      <c r="K52" s="2">
        <v>0.73071428571428576</v>
      </c>
    </row>
    <row r="53" spans="1:11" x14ac:dyDescent="0.2">
      <c r="A53" t="s">
        <v>61</v>
      </c>
      <c r="B53">
        <v>3.5690468248672828E-2</v>
      </c>
      <c r="C53">
        <v>5.2031721093963444E-2</v>
      </c>
      <c r="D53">
        <v>6.1975801729384675E-2</v>
      </c>
      <c r="E53">
        <v>6.5868555978301727E-2</v>
      </c>
      <c r="F53">
        <v>4.1991665839783004E-2</v>
      </c>
      <c r="G53">
        <v>5.1917883880861958E-2</v>
      </c>
      <c r="H53">
        <v>3.6937930563117817E-2</v>
      </c>
      <c r="I53">
        <v>4.2921439864012E-2</v>
      </c>
      <c r="J53">
        <v>4.5981168505626925E-2</v>
      </c>
      <c r="K53">
        <v>7.0158663721867576E-2</v>
      </c>
    </row>
    <row r="66" spans="1:12" x14ac:dyDescent="0.2">
      <c r="B66" s="7" t="s">
        <v>94</v>
      </c>
      <c r="C66" s="7"/>
      <c r="D66" s="7"/>
      <c r="E66" s="7"/>
      <c r="F66" s="7"/>
      <c r="H66" s="7" t="s">
        <v>94</v>
      </c>
      <c r="I66" s="7"/>
      <c r="J66" s="7"/>
      <c r="K66" s="7"/>
      <c r="L66" s="7"/>
    </row>
    <row r="67" spans="1:12" x14ac:dyDescent="0.2">
      <c r="B67" s="5">
        <v>0</v>
      </c>
      <c r="C67" s="6">
        <v>1E-3</v>
      </c>
      <c r="D67" s="6">
        <v>0.01</v>
      </c>
      <c r="E67" s="6">
        <v>0.1</v>
      </c>
      <c r="F67" s="5">
        <v>1</v>
      </c>
      <c r="H67" s="5">
        <v>0</v>
      </c>
      <c r="I67" s="6">
        <v>1E-3</v>
      </c>
      <c r="J67" s="6">
        <v>0.01</v>
      </c>
      <c r="K67" s="6">
        <v>0.1</v>
      </c>
      <c r="L67" s="5">
        <v>1</v>
      </c>
    </row>
    <row r="68" spans="1:12" x14ac:dyDescent="0.2">
      <c r="A68" t="s">
        <v>60</v>
      </c>
      <c r="B68">
        <v>0.57814285714285718</v>
      </c>
      <c r="C68">
        <v>0.68299999999999994</v>
      </c>
      <c r="D68">
        <v>0.5504</v>
      </c>
      <c r="E68">
        <v>0.57012499999999999</v>
      </c>
      <c r="F68">
        <v>0.54837500000000006</v>
      </c>
      <c r="H68" s="2">
        <v>0.63660000000000005</v>
      </c>
      <c r="I68" s="2">
        <v>0.83633333333333304</v>
      </c>
      <c r="J68" s="2">
        <v>0.55833333333333324</v>
      </c>
      <c r="K68" s="2">
        <v>0.56574999999999998</v>
      </c>
      <c r="L68" s="2">
        <v>0.73071428571428576</v>
      </c>
    </row>
    <row r="69" spans="1:12" x14ac:dyDescent="0.2">
      <c r="B69">
        <v>3.5690468248672828E-2</v>
      </c>
      <c r="C69">
        <v>6.1975801729384675E-2</v>
      </c>
      <c r="D69">
        <v>4.1991665839783004E-2</v>
      </c>
      <c r="E69">
        <v>3.6937930563117817E-2</v>
      </c>
      <c r="F69">
        <v>4.5981168505626925E-2</v>
      </c>
      <c r="H69">
        <v>5.2031721093963403E-2</v>
      </c>
      <c r="I69">
        <v>6.5868555978301727E-2</v>
      </c>
      <c r="J69">
        <v>5.1917883880861958E-2</v>
      </c>
      <c r="K69">
        <v>4.2921439864012E-2</v>
      </c>
      <c r="L69">
        <v>7.0158663721867576E-2</v>
      </c>
    </row>
  </sheetData>
  <sortState ref="N38:N45">
    <sortCondition ref="N38"/>
  </sortState>
  <mergeCells count="2">
    <mergeCell ref="B66:F66"/>
    <mergeCell ref="H66:L66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504-9132-F645-86FF-28ED4ECE7288}">
  <dimension ref="A1:M18"/>
  <sheetViews>
    <sheetView tabSelected="1" workbookViewId="0">
      <selection activeCell="R18" sqref="R18"/>
    </sheetView>
  </sheetViews>
  <sheetFormatPr baseColWidth="10" defaultRowHeight="16" x14ac:dyDescent="0.2"/>
  <sheetData>
    <row r="1" spans="1:12" x14ac:dyDescent="0.2">
      <c r="A1" t="s">
        <v>95</v>
      </c>
      <c r="F1" t="s">
        <v>96</v>
      </c>
      <c r="L1" t="s">
        <v>97</v>
      </c>
    </row>
    <row r="18" spans="1:13" x14ac:dyDescent="0.2">
      <c r="A18" t="s">
        <v>98</v>
      </c>
      <c r="G18" t="s">
        <v>99</v>
      </c>
      <c r="M18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#3</vt:lpstr>
      <vt:lpstr>#4</vt:lpstr>
      <vt:lpstr>#9</vt:lpstr>
      <vt:lpstr>#10</vt:lpstr>
      <vt:lpstr>#18</vt:lpstr>
      <vt:lpstr>#27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2021-11-12T01:33:05Z</dcterms:created>
  <dcterms:modified xsi:type="dcterms:W3CDTF">2022-01-04T06:21:24Z</dcterms:modified>
</cp:coreProperties>
</file>