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win\Desktop\PROYECTO AGUA\"/>
    </mc:Choice>
  </mc:AlternateContent>
  <bookViews>
    <workbookView xWindow="0" yWindow="0" windowWidth="20490" windowHeight="7755" firstSheet="19" activeTab="21"/>
  </bookViews>
  <sheets>
    <sheet name="01-08" sheetId="1" r:id="rId1"/>
    <sheet name="02-08" sheetId="2" r:id="rId2"/>
    <sheet name=" Resumen semanal" sheetId="6" r:id="rId3"/>
    <sheet name="05-08" sheetId="4" r:id="rId4"/>
    <sheet name="06-08" sheetId="7" r:id="rId5"/>
    <sheet name="07-08" sheetId="8" r:id="rId6"/>
    <sheet name="08-08" sheetId="9" r:id="rId7"/>
    <sheet name="09-08" sheetId="10" r:id="rId8"/>
    <sheet name="Resumen semanal 2" sheetId="12" r:id="rId9"/>
    <sheet name="12-08" sheetId="14" r:id="rId10"/>
    <sheet name="13-08" sheetId="15" r:id="rId11"/>
    <sheet name="14-08" sheetId="16" r:id="rId12"/>
    <sheet name="15-08" sheetId="17" r:id="rId13"/>
    <sheet name="16-08" sheetId="26" r:id="rId14"/>
    <sheet name="Resumen semanal 3" sheetId="18" r:id="rId15"/>
    <sheet name="19-08" sheetId="19" r:id="rId16"/>
    <sheet name="20-08" sheetId="20" r:id="rId17"/>
    <sheet name="21-08" sheetId="21" r:id="rId18"/>
    <sheet name="22-08" sheetId="22" r:id="rId19"/>
    <sheet name="23-08" sheetId="23" r:id="rId20"/>
    <sheet name="Resumen semanal 4" sheetId="24" r:id="rId21"/>
    <sheet name="26-08" sheetId="27" r:id="rId22"/>
    <sheet name="27-08" sheetId="28" r:id="rId23"/>
    <sheet name="28-08" sheetId="29" r:id="rId24"/>
    <sheet name="29-08" sheetId="34" r:id="rId25"/>
    <sheet name="30-08" sheetId="36" r:id="rId26"/>
    <sheet name="Resumen mensual" sheetId="25" r:id="rId2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4" l="1"/>
  <c r="E9" i="24"/>
  <c r="E3" i="24"/>
  <c r="D9" i="24"/>
  <c r="C3" i="24"/>
  <c r="C2" i="24"/>
  <c r="G9" i="23"/>
  <c r="F9" i="23"/>
  <c r="E9" i="23"/>
  <c r="D9" i="23"/>
  <c r="C9" i="36"/>
  <c r="C9" i="34"/>
  <c r="G9" i="22" l="1"/>
  <c r="F9" i="22"/>
  <c r="D9" i="22"/>
  <c r="G9" i="21"/>
  <c r="E9" i="21"/>
  <c r="D9" i="21"/>
  <c r="F9" i="20"/>
  <c r="G9" i="20"/>
  <c r="E9" i="20"/>
  <c r="D9" i="20"/>
  <c r="G9" i="19" l="1"/>
  <c r="E9" i="19"/>
  <c r="D9" i="19"/>
  <c r="C8" i="18"/>
  <c r="C7" i="18"/>
  <c r="C6" i="18"/>
  <c r="C5" i="18"/>
  <c r="C4" i="18"/>
  <c r="C2" i="18"/>
  <c r="C8" i="12"/>
  <c r="C7" i="12"/>
  <c r="C6" i="12"/>
  <c r="C5" i="12"/>
  <c r="C4" i="12"/>
  <c r="C2" i="12"/>
  <c r="G9" i="10"/>
  <c r="D9" i="10"/>
  <c r="D9" i="9"/>
  <c r="G9" i="9"/>
  <c r="E9" i="9"/>
  <c r="G9" i="4" l="1"/>
  <c r="E9" i="4"/>
  <c r="C3" i="6" l="1"/>
  <c r="D3" i="6"/>
  <c r="E3" i="6"/>
  <c r="F3" i="6"/>
  <c r="G3" i="6"/>
  <c r="C4" i="6"/>
  <c r="D4" i="6"/>
  <c r="E4" i="6"/>
  <c r="F4" i="6"/>
  <c r="G4" i="6"/>
  <c r="C5" i="6"/>
  <c r="D5" i="6"/>
  <c r="E5" i="6"/>
  <c r="F5" i="6"/>
  <c r="G5" i="6"/>
  <c r="C6" i="6"/>
  <c r="D6" i="6"/>
  <c r="E6" i="6"/>
  <c r="F6" i="6"/>
  <c r="G6" i="6"/>
  <c r="C7" i="6"/>
  <c r="D7" i="6"/>
  <c r="E7" i="6"/>
  <c r="F7" i="6"/>
  <c r="G7" i="6"/>
  <c r="C8" i="6"/>
  <c r="D8" i="6"/>
  <c r="E8" i="6"/>
  <c r="F8" i="6"/>
  <c r="G8" i="6"/>
  <c r="D2" i="6"/>
  <c r="E2" i="6"/>
  <c r="F2" i="6"/>
  <c r="G2" i="6"/>
  <c r="C9" i="29" l="1"/>
  <c r="C9" i="28"/>
  <c r="C9" i="27"/>
  <c r="C8" i="24"/>
  <c r="C8" i="25" s="1"/>
  <c r="C7" i="24"/>
  <c r="C7" i="25" s="1"/>
  <c r="C6" i="24"/>
  <c r="C6" i="25" s="1"/>
  <c r="C5" i="24"/>
  <c r="C5" i="25" s="1"/>
  <c r="C4" i="24"/>
  <c r="C4" i="25" s="1"/>
  <c r="C3" i="25"/>
  <c r="C9" i="26"/>
  <c r="C9" i="17"/>
  <c r="C9" i="7"/>
  <c r="C9" i="4"/>
  <c r="C2" i="6"/>
  <c r="C2" i="25" l="1"/>
  <c r="C9" i="25"/>
  <c r="C9" i="23"/>
  <c r="C9" i="22"/>
  <c r="C9" i="21"/>
  <c r="C9" i="20"/>
  <c r="C9" i="24" l="1"/>
  <c r="C9" i="16"/>
  <c r="C9" i="15"/>
  <c r="C9" i="14"/>
  <c r="C9" i="10"/>
  <c r="C9" i="9"/>
  <c r="C9" i="6"/>
  <c r="C9" i="1"/>
  <c r="C9" i="18" l="1"/>
  <c r="E9" i="22"/>
  <c r="E3" i="22"/>
</calcChain>
</file>

<file path=xl/comments1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comments10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comments11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comments12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comments13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comments14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comments15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comments16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comments17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comments18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comments19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comments2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comments20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comments21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comments22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comments23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comments24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comments25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comments26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comments27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comments3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comments4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comments5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comments6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comments7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comments8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comments9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sharedStrings.xml><?xml version="1.0" encoding="utf-8"?>
<sst xmlns="http://schemas.openxmlformats.org/spreadsheetml/2006/main" count="1040" uniqueCount="41">
  <si>
    <t>CANALA 6</t>
  </si>
  <si>
    <t>Nº 7</t>
  </si>
  <si>
    <t>CANALA 5</t>
  </si>
  <si>
    <t>Nº 6</t>
  </si>
  <si>
    <t>CANALA 4</t>
  </si>
  <si>
    <t>Nº 5</t>
  </si>
  <si>
    <t>CANALA 3</t>
  </si>
  <si>
    <t>Nº 4</t>
  </si>
  <si>
    <t>CANALA 2</t>
  </si>
  <si>
    <t>Nº 3</t>
  </si>
  <si>
    <t>CANALA 11</t>
  </si>
  <si>
    <t>Nº 2</t>
  </si>
  <si>
    <t>CANALA 1</t>
  </si>
  <si>
    <t>Nº 1</t>
  </si>
  <si>
    <t xml:space="preserve">OBSERVACIONES </t>
  </si>
  <si>
    <t>ALCALINIDAD</t>
  </si>
  <si>
    <t xml:space="preserve">TEMPERATURA DEL AGUA </t>
  </si>
  <si>
    <t xml:space="preserve">MOSQUISTOS </t>
  </si>
  <si>
    <t xml:space="preserve">CONDUCTIVIDAD </t>
  </si>
  <si>
    <t>PH</t>
  </si>
  <si>
    <t xml:space="preserve">CANATIDAD DE AGUA </t>
  </si>
  <si>
    <t xml:space="preserve">CANALETAS </t>
  </si>
  <si>
    <t>Nublado.</t>
  </si>
  <si>
    <t>Despejado.</t>
  </si>
  <si>
    <t>Nublado todo el día.</t>
  </si>
  <si>
    <t>Soleado.</t>
  </si>
  <si>
    <t>Nublado parcial.</t>
  </si>
  <si>
    <t>Nuublado.</t>
  </si>
  <si>
    <t>X</t>
  </si>
  <si>
    <t>Base</t>
  </si>
  <si>
    <t>Ácido</t>
  </si>
  <si>
    <t xml:space="preserve">PH </t>
  </si>
  <si>
    <t>Nublad parcial.</t>
  </si>
  <si>
    <t>x</t>
  </si>
  <si>
    <t>No se realizó el conteo de agua, este día no hubo clases.</t>
  </si>
  <si>
    <t>No se realizó el conteo de agua, este  día no hubo clases.</t>
  </si>
  <si>
    <t>Semi despejado.</t>
  </si>
  <si>
    <t xml:space="preserve">Base </t>
  </si>
  <si>
    <t>Nubes altas, nublado parcial.</t>
  </si>
  <si>
    <t xml:space="preserve">nublado parcial </t>
  </si>
  <si>
    <t>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</si>
</sst>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quotePrefix="1" applyBorder="1"/>
    <xf numFmtId="3" fontId="0" fillId="0" borderId="1" xfId="0" applyNumberFormat="1" applyBorder="1"/>
    <xf numFmtId="16" fontId="0" fillId="0" borderId="1" xfId="0" applyNumberFormat="1" applyBorder="1" applyAlignment="1">
      <alignment wrapText="1"/>
    </xf>
    <xf numFmtId="0" fontId="0" fillId="0" borderId="2" xfId="0" applyFill="1" applyBorder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topLeftCell="B1" workbookViewId="0">
      <selection activeCell="G9" sqref="G9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9" ht="18.75" x14ac:dyDescent="0.25">
      <c r="B1" s="3" t="s">
        <v>21</v>
      </c>
      <c r="C1" s="3" t="s">
        <v>20</v>
      </c>
      <c r="D1" s="3" t="s">
        <v>19</v>
      </c>
      <c r="E1" s="3" t="s">
        <v>18</v>
      </c>
      <c r="F1" s="3" t="s">
        <v>17</v>
      </c>
      <c r="G1" s="3" t="s">
        <v>16</v>
      </c>
      <c r="H1" s="3" t="s">
        <v>15</v>
      </c>
      <c r="I1" s="3" t="s">
        <v>14</v>
      </c>
    </row>
    <row r="2" spans="1:9" ht="30" customHeight="1" x14ac:dyDescent="0.25">
      <c r="A2" s="2" t="s">
        <v>13</v>
      </c>
      <c r="B2" s="2" t="s">
        <v>12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 t="s">
        <v>28</v>
      </c>
      <c r="I2" s="4" t="s">
        <v>23</v>
      </c>
    </row>
    <row r="3" spans="1:9" ht="30" customHeight="1" x14ac:dyDescent="0.25">
      <c r="A3" s="2" t="s">
        <v>11</v>
      </c>
      <c r="B3" s="2" t="s">
        <v>10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 t="s">
        <v>28</v>
      </c>
      <c r="I3" s="4" t="s">
        <v>23</v>
      </c>
    </row>
    <row r="4" spans="1:9" ht="30" customHeight="1" x14ac:dyDescent="0.25">
      <c r="A4" s="2" t="s">
        <v>9</v>
      </c>
      <c r="B4" s="2" t="s">
        <v>8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 t="s">
        <v>28</v>
      </c>
      <c r="I4" s="4" t="s">
        <v>23</v>
      </c>
    </row>
    <row r="5" spans="1:9" ht="30" customHeight="1" x14ac:dyDescent="0.25">
      <c r="A5" s="2" t="s">
        <v>7</v>
      </c>
      <c r="B5" s="2" t="s">
        <v>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 t="s">
        <v>28</v>
      </c>
      <c r="I5" s="4" t="s">
        <v>23</v>
      </c>
    </row>
    <row r="6" spans="1:9" ht="30" customHeight="1" x14ac:dyDescent="0.25">
      <c r="A6" s="2" t="s">
        <v>5</v>
      </c>
      <c r="B6" s="2" t="s">
        <v>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 t="s">
        <v>28</v>
      </c>
      <c r="I6" s="4" t="s">
        <v>23</v>
      </c>
    </row>
    <row r="7" spans="1:9" ht="30" customHeight="1" x14ac:dyDescent="0.25">
      <c r="A7" s="2" t="s">
        <v>3</v>
      </c>
      <c r="B7" s="2" t="s">
        <v>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 t="s">
        <v>28</v>
      </c>
      <c r="I7" s="4" t="s">
        <v>23</v>
      </c>
    </row>
    <row r="8" spans="1:9" ht="30" customHeight="1" x14ac:dyDescent="0.25">
      <c r="A8" s="2" t="s">
        <v>1</v>
      </c>
      <c r="B8" s="2" t="s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 t="s">
        <v>28</v>
      </c>
      <c r="I8" s="4" t="s">
        <v>23</v>
      </c>
    </row>
    <row r="9" spans="1:9" ht="30" customHeight="1" x14ac:dyDescent="0.25">
      <c r="C9">
        <f>SUM(C2:C8)</f>
        <v>0</v>
      </c>
      <c r="D9" s="1">
        <v>0</v>
      </c>
      <c r="E9" s="8">
        <v>0</v>
      </c>
      <c r="F9" s="8">
        <v>0</v>
      </c>
      <c r="G9" s="8">
        <v>0</v>
      </c>
    </row>
    <row r="10" spans="1:9" ht="30" customHeight="1" x14ac:dyDescent="0.25"/>
    <row r="11" spans="1:9" ht="30" customHeight="1" x14ac:dyDescent="0.25"/>
    <row r="12" spans="1:9" ht="30" customHeight="1" x14ac:dyDescent="0.25"/>
    <row r="13" spans="1:9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workbookViewId="0">
      <selection activeCell="I2" sqref="I2:I8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9" ht="18.75" x14ac:dyDescent="0.25">
      <c r="B1" s="3" t="s">
        <v>21</v>
      </c>
      <c r="C1" s="3" t="s">
        <v>20</v>
      </c>
      <c r="D1" s="3" t="s">
        <v>19</v>
      </c>
      <c r="E1" s="3" t="s">
        <v>18</v>
      </c>
      <c r="F1" s="3" t="s">
        <v>17</v>
      </c>
      <c r="G1" s="3" t="s">
        <v>16</v>
      </c>
      <c r="H1" s="3" t="s">
        <v>15</v>
      </c>
      <c r="I1" s="3" t="s">
        <v>14</v>
      </c>
    </row>
    <row r="2" spans="1:9" ht="30" customHeight="1" x14ac:dyDescent="0.25">
      <c r="A2" s="2" t="s">
        <v>13</v>
      </c>
      <c r="B2" s="2" t="s">
        <v>12</v>
      </c>
      <c r="C2" s="1">
        <v>55</v>
      </c>
      <c r="D2" s="1">
        <v>7.46</v>
      </c>
      <c r="E2" s="1">
        <v>0.02</v>
      </c>
      <c r="F2" s="1">
        <v>1</v>
      </c>
      <c r="G2" s="1">
        <v>12.9</v>
      </c>
      <c r="H2" s="1" t="s">
        <v>29</v>
      </c>
      <c r="I2" s="4" t="s">
        <v>26</v>
      </c>
    </row>
    <row r="3" spans="1:9" ht="30" customHeight="1" x14ac:dyDescent="0.25">
      <c r="A3" s="2" t="s">
        <v>11</v>
      </c>
      <c r="B3" s="2" t="s">
        <v>10</v>
      </c>
      <c r="C3" s="1">
        <v>0</v>
      </c>
      <c r="D3" s="1">
        <v>0</v>
      </c>
      <c r="E3" s="1" t="s">
        <v>28</v>
      </c>
      <c r="F3" s="1" t="s">
        <v>28</v>
      </c>
      <c r="G3" s="1" t="s">
        <v>28</v>
      </c>
      <c r="H3" s="1" t="s">
        <v>29</v>
      </c>
      <c r="I3" s="4" t="s">
        <v>26</v>
      </c>
    </row>
    <row r="4" spans="1:9" ht="30" customHeight="1" x14ac:dyDescent="0.25">
      <c r="A4" s="2" t="s">
        <v>9</v>
      </c>
      <c r="B4" s="2" t="s">
        <v>8</v>
      </c>
      <c r="C4" s="1">
        <v>35</v>
      </c>
      <c r="D4" s="1">
        <v>7.62</v>
      </c>
      <c r="E4" s="1">
        <v>-0.06</v>
      </c>
      <c r="F4" s="1">
        <v>0</v>
      </c>
      <c r="G4" s="1">
        <v>20.100000000000001</v>
      </c>
      <c r="H4" s="1" t="s">
        <v>29</v>
      </c>
      <c r="I4" s="4" t="s">
        <v>26</v>
      </c>
    </row>
    <row r="5" spans="1:9" ht="30" customHeight="1" x14ac:dyDescent="0.25">
      <c r="A5" s="2" t="s">
        <v>7</v>
      </c>
      <c r="B5" s="2" t="s">
        <v>6</v>
      </c>
      <c r="C5" s="1">
        <v>12.4</v>
      </c>
      <c r="D5" s="1">
        <v>8.0399999999999991</v>
      </c>
      <c r="E5" s="1">
        <v>-0.03</v>
      </c>
      <c r="F5" s="1">
        <v>0</v>
      </c>
      <c r="G5" s="1">
        <v>10.3</v>
      </c>
      <c r="H5" s="1" t="s">
        <v>29</v>
      </c>
      <c r="I5" s="4" t="s">
        <v>26</v>
      </c>
    </row>
    <row r="6" spans="1:9" ht="30" customHeight="1" x14ac:dyDescent="0.25">
      <c r="A6" s="2" t="s">
        <v>5</v>
      </c>
      <c r="B6" s="2" t="s">
        <v>4</v>
      </c>
      <c r="C6" s="1">
        <v>55</v>
      </c>
      <c r="D6" s="1">
        <v>7.9</v>
      </c>
      <c r="E6" s="1">
        <v>-0.03</v>
      </c>
      <c r="F6" s="1">
        <v>0</v>
      </c>
      <c r="G6" s="1">
        <v>18.100000000000001</v>
      </c>
      <c r="H6" s="1" t="s">
        <v>29</v>
      </c>
      <c r="I6" s="4" t="s">
        <v>26</v>
      </c>
    </row>
    <row r="7" spans="1:9" ht="30" customHeight="1" x14ac:dyDescent="0.25">
      <c r="A7" s="2" t="s">
        <v>3</v>
      </c>
      <c r="B7" s="2" t="s">
        <v>2</v>
      </c>
      <c r="C7" s="1">
        <v>55</v>
      </c>
      <c r="D7" s="1">
        <v>8.1</v>
      </c>
      <c r="E7" s="1">
        <v>-0.02</v>
      </c>
      <c r="F7" s="1">
        <v>0</v>
      </c>
      <c r="G7" s="1">
        <v>15.1</v>
      </c>
      <c r="H7" s="1" t="s">
        <v>29</v>
      </c>
      <c r="I7" s="4" t="s">
        <v>26</v>
      </c>
    </row>
    <row r="8" spans="1:9" ht="30" customHeight="1" x14ac:dyDescent="0.25">
      <c r="A8" s="2" t="s">
        <v>1</v>
      </c>
      <c r="B8" s="2" t="s">
        <v>0</v>
      </c>
      <c r="C8" s="1">
        <v>55</v>
      </c>
      <c r="D8" s="1">
        <v>8.09</v>
      </c>
      <c r="E8" s="1">
        <v>-0.03</v>
      </c>
      <c r="F8" s="1">
        <v>0</v>
      </c>
      <c r="G8" s="1">
        <v>14.6</v>
      </c>
      <c r="H8" s="1" t="s">
        <v>29</v>
      </c>
      <c r="I8" s="4" t="s">
        <v>26</v>
      </c>
    </row>
    <row r="9" spans="1:9" ht="30" customHeight="1" x14ac:dyDescent="0.25">
      <c r="C9">
        <f>SUM(C2:C8)</f>
        <v>267.39999999999998</v>
      </c>
    </row>
    <row r="10" spans="1:9" ht="30" customHeight="1" x14ac:dyDescent="0.25"/>
    <row r="11" spans="1:9" ht="30" customHeight="1" x14ac:dyDescent="0.25"/>
    <row r="12" spans="1:9" ht="30" customHeight="1" x14ac:dyDescent="0.25"/>
    <row r="13" spans="1:9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workbookViewId="0">
      <selection activeCell="D2" sqref="D2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9" ht="18.75" x14ac:dyDescent="0.25">
      <c r="B1" s="3" t="s">
        <v>21</v>
      </c>
      <c r="C1" s="3" t="s">
        <v>20</v>
      </c>
      <c r="D1" s="3" t="s">
        <v>19</v>
      </c>
      <c r="E1" s="3" t="s">
        <v>18</v>
      </c>
      <c r="F1" s="3" t="s">
        <v>17</v>
      </c>
      <c r="G1" s="3" t="s">
        <v>16</v>
      </c>
      <c r="H1" s="3" t="s">
        <v>15</v>
      </c>
      <c r="I1" s="3" t="s">
        <v>14</v>
      </c>
    </row>
    <row r="2" spans="1:9" ht="30" customHeight="1" x14ac:dyDescent="0.25">
      <c r="A2" s="2" t="s">
        <v>13</v>
      </c>
      <c r="B2" s="2" t="s">
        <v>12</v>
      </c>
      <c r="C2" s="1">
        <v>5.4</v>
      </c>
      <c r="D2" s="1"/>
      <c r="E2" s="1"/>
      <c r="F2" s="1"/>
      <c r="G2" s="1"/>
      <c r="H2" s="1"/>
      <c r="I2" s="4" t="s">
        <v>32</v>
      </c>
    </row>
    <row r="3" spans="1:9" ht="30" customHeight="1" x14ac:dyDescent="0.25">
      <c r="A3" s="2" t="s">
        <v>11</v>
      </c>
      <c r="B3" s="2" t="s">
        <v>10</v>
      </c>
      <c r="C3" s="1">
        <v>0</v>
      </c>
      <c r="D3" s="1"/>
      <c r="E3" s="1"/>
      <c r="F3" s="1"/>
      <c r="G3" s="1"/>
      <c r="H3" s="1"/>
      <c r="I3" s="4" t="s">
        <v>32</v>
      </c>
    </row>
    <row r="4" spans="1:9" ht="30" customHeight="1" x14ac:dyDescent="0.25">
      <c r="A4" s="2" t="s">
        <v>9</v>
      </c>
      <c r="B4" s="2" t="s">
        <v>8</v>
      </c>
      <c r="C4" s="1">
        <v>14.35</v>
      </c>
      <c r="D4" s="1">
        <v>8.65</v>
      </c>
      <c r="E4" s="1">
        <v>0.02</v>
      </c>
      <c r="F4" s="1">
        <v>0</v>
      </c>
      <c r="G4" s="1">
        <v>6.2</v>
      </c>
      <c r="H4" s="1" t="s">
        <v>29</v>
      </c>
      <c r="I4" s="4" t="s">
        <v>32</v>
      </c>
    </row>
    <row r="5" spans="1:9" ht="30" customHeight="1" x14ac:dyDescent="0.25">
      <c r="A5" s="2" t="s">
        <v>7</v>
      </c>
      <c r="B5" s="2" t="s">
        <v>6</v>
      </c>
      <c r="C5" s="1">
        <v>7.05</v>
      </c>
      <c r="D5" s="1">
        <v>8.19</v>
      </c>
      <c r="E5" s="1">
        <v>0.02</v>
      </c>
      <c r="F5" s="1">
        <v>0</v>
      </c>
      <c r="G5" s="1">
        <v>6.3</v>
      </c>
      <c r="H5" s="1" t="s">
        <v>29</v>
      </c>
      <c r="I5" s="4" t="s">
        <v>32</v>
      </c>
    </row>
    <row r="6" spans="1:9" ht="30" customHeight="1" x14ac:dyDescent="0.25">
      <c r="A6" s="2" t="s">
        <v>5</v>
      </c>
      <c r="B6" s="2" t="s">
        <v>4</v>
      </c>
      <c r="C6" s="1">
        <v>20.05</v>
      </c>
      <c r="D6" s="1"/>
      <c r="E6" s="1"/>
      <c r="F6" s="1"/>
      <c r="G6" s="1"/>
      <c r="H6" s="1"/>
      <c r="I6" s="4" t="s">
        <v>32</v>
      </c>
    </row>
    <row r="7" spans="1:9" ht="30" customHeight="1" x14ac:dyDescent="0.25">
      <c r="A7" s="2" t="s">
        <v>3</v>
      </c>
      <c r="B7" s="2" t="s">
        <v>2</v>
      </c>
      <c r="C7" s="1">
        <v>20.399999999999999</v>
      </c>
      <c r="D7" s="1"/>
      <c r="E7" s="1"/>
      <c r="F7" s="1"/>
      <c r="G7" s="1"/>
      <c r="H7" s="1"/>
      <c r="I7" s="4" t="s">
        <v>32</v>
      </c>
    </row>
    <row r="8" spans="1:9" ht="30" customHeight="1" x14ac:dyDescent="0.25">
      <c r="A8" s="2" t="s">
        <v>1</v>
      </c>
      <c r="B8" s="2" t="s">
        <v>0</v>
      </c>
      <c r="C8" s="1">
        <v>26.5</v>
      </c>
      <c r="D8" s="1"/>
      <c r="E8" s="1"/>
      <c r="F8" s="1"/>
      <c r="G8" s="1"/>
      <c r="H8" s="1"/>
      <c r="I8" s="4" t="s">
        <v>32</v>
      </c>
    </row>
    <row r="9" spans="1:9" ht="30" customHeight="1" x14ac:dyDescent="0.25">
      <c r="C9">
        <f>SUM(C2:C8)</f>
        <v>93.75</v>
      </c>
    </row>
    <row r="10" spans="1:9" ht="30" customHeight="1" x14ac:dyDescent="0.25"/>
    <row r="11" spans="1:9" ht="30" customHeight="1" x14ac:dyDescent="0.25"/>
    <row r="12" spans="1:9" ht="30" customHeight="1" x14ac:dyDescent="0.25"/>
    <row r="13" spans="1:9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workbookViewId="0">
      <selection activeCell="I9" sqref="I9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9" ht="18.75" x14ac:dyDescent="0.25">
      <c r="B1" s="3" t="s">
        <v>21</v>
      </c>
      <c r="C1" s="3" t="s">
        <v>20</v>
      </c>
      <c r="D1" s="3" t="s">
        <v>19</v>
      </c>
      <c r="E1" s="3" t="s">
        <v>18</v>
      </c>
      <c r="F1" s="3" t="s">
        <v>17</v>
      </c>
      <c r="G1" s="3" t="s">
        <v>16</v>
      </c>
      <c r="H1" s="3" t="s">
        <v>15</v>
      </c>
      <c r="I1" s="3" t="s">
        <v>14</v>
      </c>
    </row>
    <row r="2" spans="1:9" ht="30" customHeight="1" x14ac:dyDescent="0.25">
      <c r="A2" s="2" t="s">
        <v>13</v>
      </c>
      <c r="B2" s="2" t="s">
        <v>12</v>
      </c>
      <c r="C2" s="6">
        <v>11</v>
      </c>
      <c r="D2" s="1">
        <v>7.26</v>
      </c>
      <c r="E2" s="1">
        <v>-0.03</v>
      </c>
      <c r="F2" s="1" t="s">
        <v>28</v>
      </c>
      <c r="G2" s="1">
        <v>14.5</v>
      </c>
      <c r="H2" s="1" t="s">
        <v>29</v>
      </c>
      <c r="I2" s="4" t="s">
        <v>22</v>
      </c>
    </row>
    <row r="3" spans="1:9" ht="30" customHeight="1" x14ac:dyDescent="0.25">
      <c r="A3" s="2" t="s">
        <v>11</v>
      </c>
      <c r="B3" s="2" t="s">
        <v>10</v>
      </c>
      <c r="C3" s="1">
        <v>0</v>
      </c>
      <c r="D3" s="1" t="s">
        <v>33</v>
      </c>
      <c r="E3" s="1" t="s">
        <v>28</v>
      </c>
      <c r="F3" s="1" t="s">
        <v>28</v>
      </c>
      <c r="G3" s="1" t="s">
        <v>28</v>
      </c>
      <c r="H3" s="1" t="s">
        <v>29</v>
      </c>
      <c r="I3" s="4" t="s">
        <v>22</v>
      </c>
    </row>
    <row r="4" spans="1:9" ht="30" customHeight="1" x14ac:dyDescent="0.25">
      <c r="A4" s="2" t="s">
        <v>9</v>
      </c>
      <c r="B4" s="2" t="s">
        <v>8</v>
      </c>
      <c r="C4" s="1">
        <v>10.5</v>
      </c>
      <c r="D4" s="1">
        <v>7.21</v>
      </c>
      <c r="E4" s="1">
        <v>-0.02</v>
      </c>
      <c r="F4" s="1">
        <v>1</v>
      </c>
      <c r="G4" s="1">
        <v>14.3</v>
      </c>
      <c r="H4" s="1" t="s">
        <v>29</v>
      </c>
      <c r="I4" s="4" t="s">
        <v>22</v>
      </c>
    </row>
    <row r="5" spans="1:9" ht="30" customHeight="1" x14ac:dyDescent="0.25">
      <c r="A5" s="2" t="s">
        <v>7</v>
      </c>
      <c r="B5" s="2" t="s">
        <v>6</v>
      </c>
      <c r="C5" s="1">
        <v>3</v>
      </c>
      <c r="D5" s="1">
        <v>8.16</v>
      </c>
      <c r="E5" s="1">
        <v>-0.03</v>
      </c>
      <c r="F5" s="1" t="s">
        <v>28</v>
      </c>
      <c r="G5" s="1">
        <v>10.6</v>
      </c>
      <c r="H5" s="1" t="s">
        <v>29</v>
      </c>
      <c r="I5" s="4" t="s">
        <v>22</v>
      </c>
    </row>
    <row r="6" spans="1:9" ht="30" customHeight="1" x14ac:dyDescent="0.25">
      <c r="A6" s="2" t="s">
        <v>5</v>
      </c>
      <c r="B6" s="2" t="s">
        <v>4</v>
      </c>
      <c r="C6" s="1">
        <v>14.8</v>
      </c>
      <c r="D6" s="1">
        <v>7.26</v>
      </c>
      <c r="E6" s="1">
        <v>-0.01</v>
      </c>
      <c r="F6" s="1">
        <v>2</v>
      </c>
      <c r="G6" s="1">
        <v>13.1</v>
      </c>
      <c r="H6" s="1" t="s">
        <v>29</v>
      </c>
      <c r="I6" s="4" t="s">
        <v>22</v>
      </c>
    </row>
    <row r="7" spans="1:9" ht="30" customHeight="1" x14ac:dyDescent="0.25">
      <c r="A7" s="2" t="s">
        <v>3</v>
      </c>
      <c r="B7" s="2" t="s">
        <v>2</v>
      </c>
      <c r="C7" s="1">
        <v>17.5</v>
      </c>
      <c r="D7" s="1">
        <v>8.1</v>
      </c>
      <c r="E7" s="1">
        <v>-0.03</v>
      </c>
      <c r="F7" s="1" t="s">
        <v>28</v>
      </c>
      <c r="G7" s="1">
        <v>13.5</v>
      </c>
      <c r="H7" s="1" t="s">
        <v>29</v>
      </c>
      <c r="I7" s="4" t="s">
        <v>22</v>
      </c>
    </row>
    <row r="8" spans="1:9" ht="30" customHeight="1" x14ac:dyDescent="0.25">
      <c r="A8" s="2" t="s">
        <v>1</v>
      </c>
      <c r="B8" s="2" t="s">
        <v>0</v>
      </c>
      <c r="C8" s="1">
        <v>16</v>
      </c>
      <c r="D8" s="1">
        <v>7.21</v>
      </c>
      <c r="E8" s="1">
        <v>-0.02</v>
      </c>
      <c r="F8" s="1">
        <v>1</v>
      </c>
      <c r="G8" s="1">
        <v>11</v>
      </c>
      <c r="H8" s="1" t="s">
        <v>29</v>
      </c>
      <c r="I8" s="4" t="s">
        <v>22</v>
      </c>
    </row>
    <row r="9" spans="1:9" ht="30" customHeight="1" x14ac:dyDescent="0.25">
      <c r="C9">
        <f>SUM(C2:C8)</f>
        <v>72.8</v>
      </c>
    </row>
    <row r="10" spans="1:9" ht="30" customHeight="1" x14ac:dyDescent="0.25"/>
    <row r="11" spans="1:9" ht="30" customHeight="1" x14ac:dyDescent="0.25"/>
    <row r="12" spans="1:9" ht="30" customHeight="1" x14ac:dyDescent="0.25"/>
    <row r="13" spans="1:9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topLeftCell="D1" workbookViewId="0">
      <selection activeCell="I2" sqref="I2:I8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9" ht="18.75" x14ac:dyDescent="0.25">
      <c r="B1" s="3" t="s">
        <v>21</v>
      </c>
      <c r="C1" s="3" t="s">
        <v>20</v>
      </c>
      <c r="D1" s="3" t="s">
        <v>19</v>
      </c>
      <c r="E1" s="3" t="s">
        <v>18</v>
      </c>
      <c r="F1" s="3" t="s">
        <v>17</v>
      </c>
      <c r="G1" s="3" t="s">
        <v>16</v>
      </c>
      <c r="H1" s="3" t="s">
        <v>15</v>
      </c>
      <c r="I1" s="3" t="s">
        <v>14</v>
      </c>
    </row>
    <row r="2" spans="1:9" ht="30" customHeight="1" x14ac:dyDescent="0.25">
      <c r="A2" s="2" t="s">
        <v>13</v>
      </c>
      <c r="B2" s="2" t="s">
        <v>12</v>
      </c>
      <c r="C2" s="1">
        <v>0</v>
      </c>
      <c r="D2" s="1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4" t="s">
        <v>34</v>
      </c>
    </row>
    <row r="3" spans="1:9" ht="30" customHeight="1" x14ac:dyDescent="0.25">
      <c r="A3" s="2" t="s">
        <v>11</v>
      </c>
      <c r="B3" s="2" t="s">
        <v>10</v>
      </c>
      <c r="C3" s="1">
        <v>0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28</v>
      </c>
      <c r="I3" s="4" t="s">
        <v>34</v>
      </c>
    </row>
    <row r="4" spans="1:9" ht="30" customHeight="1" x14ac:dyDescent="0.25">
      <c r="A4" s="2" t="s">
        <v>9</v>
      </c>
      <c r="B4" s="2" t="s">
        <v>8</v>
      </c>
      <c r="C4" s="1">
        <v>0</v>
      </c>
      <c r="D4" s="1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4" t="s">
        <v>34</v>
      </c>
    </row>
    <row r="5" spans="1:9" ht="30" customHeight="1" x14ac:dyDescent="0.25">
      <c r="A5" s="2" t="s">
        <v>7</v>
      </c>
      <c r="B5" s="2" t="s">
        <v>6</v>
      </c>
      <c r="C5" s="1">
        <v>0</v>
      </c>
      <c r="D5" s="1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4" t="s">
        <v>34</v>
      </c>
    </row>
    <row r="6" spans="1:9" ht="30" customHeight="1" x14ac:dyDescent="0.25">
      <c r="A6" s="2" t="s">
        <v>5</v>
      </c>
      <c r="B6" s="2" t="s">
        <v>4</v>
      </c>
      <c r="C6" s="1">
        <v>0</v>
      </c>
      <c r="D6" s="1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4" t="s">
        <v>34</v>
      </c>
    </row>
    <row r="7" spans="1:9" ht="30" customHeight="1" x14ac:dyDescent="0.25">
      <c r="A7" s="2" t="s">
        <v>3</v>
      </c>
      <c r="B7" s="2" t="s">
        <v>2</v>
      </c>
      <c r="C7" s="1">
        <v>0</v>
      </c>
      <c r="D7" s="1" t="s">
        <v>28</v>
      </c>
      <c r="E7" s="1" t="s">
        <v>28</v>
      </c>
      <c r="F7" s="1" t="s">
        <v>28</v>
      </c>
      <c r="G7" s="1" t="s">
        <v>28</v>
      </c>
      <c r="H7" s="1" t="s">
        <v>28</v>
      </c>
      <c r="I7" s="4" t="s">
        <v>34</v>
      </c>
    </row>
    <row r="8" spans="1:9" ht="30" customHeight="1" x14ac:dyDescent="0.25">
      <c r="A8" s="2" t="s">
        <v>1</v>
      </c>
      <c r="B8" s="2" t="s">
        <v>0</v>
      </c>
      <c r="C8" s="1">
        <v>0</v>
      </c>
      <c r="D8" s="1" t="s">
        <v>28</v>
      </c>
      <c r="E8" s="1" t="s">
        <v>28</v>
      </c>
      <c r="F8" s="1" t="s">
        <v>28</v>
      </c>
      <c r="G8" s="1" t="s">
        <v>28</v>
      </c>
      <c r="H8" s="1" t="s">
        <v>28</v>
      </c>
      <c r="I8" s="4" t="s">
        <v>34</v>
      </c>
    </row>
    <row r="9" spans="1:9" ht="30" customHeight="1" x14ac:dyDescent="0.25">
      <c r="C9">
        <f>+C2+C3+C4+C5+C6+C7+C8+C10</f>
        <v>0</v>
      </c>
    </row>
    <row r="10" spans="1:9" ht="30" customHeight="1" x14ac:dyDescent="0.25"/>
    <row r="11" spans="1:9" ht="30" customHeight="1" x14ac:dyDescent="0.25"/>
    <row r="12" spans="1:9" ht="30" customHeight="1" x14ac:dyDescent="0.25"/>
    <row r="13" spans="1:9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topLeftCell="D1" workbookViewId="0">
      <selection activeCell="I2" sqref="I2:I8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9" ht="18.75" x14ac:dyDescent="0.25">
      <c r="B1" s="3" t="s">
        <v>21</v>
      </c>
      <c r="C1" s="3" t="s">
        <v>20</v>
      </c>
      <c r="D1" s="3" t="s">
        <v>19</v>
      </c>
      <c r="E1" s="3" t="s">
        <v>18</v>
      </c>
      <c r="F1" s="3" t="s">
        <v>17</v>
      </c>
      <c r="G1" s="3" t="s">
        <v>16</v>
      </c>
      <c r="H1" s="3" t="s">
        <v>15</v>
      </c>
      <c r="I1" s="3" t="s">
        <v>14</v>
      </c>
    </row>
    <row r="2" spans="1:9" ht="30" customHeight="1" x14ac:dyDescent="0.25">
      <c r="A2" s="2" t="s">
        <v>13</v>
      </c>
      <c r="B2" s="2" t="s">
        <v>12</v>
      </c>
      <c r="C2" s="1">
        <v>0</v>
      </c>
      <c r="D2" s="1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4" t="s">
        <v>35</v>
      </c>
    </row>
    <row r="3" spans="1:9" ht="30" customHeight="1" x14ac:dyDescent="0.25">
      <c r="A3" s="2" t="s">
        <v>11</v>
      </c>
      <c r="B3" s="2" t="s">
        <v>10</v>
      </c>
      <c r="C3" s="1">
        <v>0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28</v>
      </c>
      <c r="I3" s="4" t="s">
        <v>35</v>
      </c>
    </row>
    <row r="4" spans="1:9" ht="30" customHeight="1" x14ac:dyDescent="0.25">
      <c r="A4" s="2" t="s">
        <v>9</v>
      </c>
      <c r="B4" s="2" t="s">
        <v>8</v>
      </c>
      <c r="C4" s="1">
        <v>0</v>
      </c>
      <c r="D4" s="1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4" t="s">
        <v>35</v>
      </c>
    </row>
    <row r="5" spans="1:9" ht="30" customHeight="1" x14ac:dyDescent="0.25">
      <c r="A5" s="2" t="s">
        <v>7</v>
      </c>
      <c r="B5" s="2" t="s">
        <v>6</v>
      </c>
      <c r="C5" s="1">
        <v>0</v>
      </c>
      <c r="D5" s="1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4" t="s">
        <v>35</v>
      </c>
    </row>
    <row r="6" spans="1:9" ht="30" customHeight="1" x14ac:dyDescent="0.25">
      <c r="A6" s="2" t="s">
        <v>5</v>
      </c>
      <c r="B6" s="2" t="s">
        <v>4</v>
      </c>
      <c r="C6" s="1">
        <v>0</v>
      </c>
      <c r="D6" s="1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4" t="s">
        <v>35</v>
      </c>
    </row>
    <row r="7" spans="1:9" ht="30" customHeight="1" x14ac:dyDescent="0.25">
      <c r="A7" s="2" t="s">
        <v>3</v>
      </c>
      <c r="B7" s="2" t="s">
        <v>2</v>
      </c>
      <c r="C7" s="1">
        <v>0</v>
      </c>
      <c r="D7" s="1" t="s">
        <v>28</v>
      </c>
      <c r="E7" s="1" t="s">
        <v>28</v>
      </c>
      <c r="F7" s="1" t="s">
        <v>28</v>
      </c>
      <c r="G7" s="1" t="s">
        <v>28</v>
      </c>
      <c r="H7" s="1" t="s">
        <v>28</v>
      </c>
      <c r="I7" s="4" t="s">
        <v>35</v>
      </c>
    </row>
    <row r="8" spans="1:9" ht="30" customHeight="1" x14ac:dyDescent="0.25">
      <c r="A8" s="2" t="s">
        <v>1</v>
      </c>
      <c r="B8" s="2" t="s">
        <v>0</v>
      </c>
      <c r="C8" s="1">
        <v>0</v>
      </c>
      <c r="D8" s="1" t="s">
        <v>28</v>
      </c>
      <c r="E8" s="1" t="s">
        <v>28</v>
      </c>
      <c r="F8" s="1" t="s">
        <v>28</v>
      </c>
      <c r="G8" s="1" t="s">
        <v>28</v>
      </c>
      <c r="H8" s="1" t="s">
        <v>28</v>
      </c>
      <c r="I8" s="4" t="s">
        <v>35</v>
      </c>
    </row>
    <row r="9" spans="1:9" ht="30" customHeight="1" x14ac:dyDescent="0.25">
      <c r="C9">
        <f>+C2+C3+C4+C5+C6+C7+C8+C10</f>
        <v>0</v>
      </c>
    </row>
    <row r="10" spans="1:9" ht="30" customHeight="1" x14ac:dyDescent="0.25"/>
    <row r="11" spans="1:9" ht="30" customHeight="1" x14ac:dyDescent="0.25"/>
    <row r="12" spans="1:9" ht="30" customHeight="1" x14ac:dyDescent="0.25"/>
    <row r="13" spans="1:9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"/>
  <sheetViews>
    <sheetView topLeftCell="B1" workbookViewId="0">
      <selection activeCell="C7" sqref="C7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8" ht="18.75" x14ac:dyDescent="0.25">
      <c r="B1" s="3" t="s">
        <v>21</v>
      </c>
      <c r="C1" s="3" t="s">
        <v>20</v>
      </c>
      <c r="D1" s="3" t="s">
        <v>19</v>
      </c>
      <c r="E1" s="3" t="s">
        <v>18</v>
      </c>
      <c r="F1" s="3" t="s">
        <v>17</v>
      </c>
      <c r="G1" s="3" t="s">
        <v>16</v>
      </c>
      <c r="H1" s="3" t="s">
        <v>15</v>
      </c>
    </row>
    <row r="2" spans="1:8" ht="30" customHeight="1" x14ac:dyDescent="0.25">
      <c r="A2" s="2" t="s">
        <v>13</v>
      </c>
      <c r="B2" s="2" t="s">
        <v>12</v>
      </c>
      <c r="C2" s="6">
        <f>+'12-08'!C2+'13-08'!C2+'14-08'!C2</f>
        <v>71.400000000000006</v>
      </c>
      <c r="D2" s="1"/>
      <c r="E2" s="1"/>
      <c r="F2" s="1"/>
      <c r="G2" s="1"/>
      <c r="H2" s="1"/>
    </row>
    <row r="3" spans="1:8" ht="30" customHeight="1" x14ac:dyDescent="0.25">
      <c r="A3" s="2" t="s">
        <v>11</v>
      </c>
      <c r="B3" s="2" t="s">
        <v>10</v>
      </c>
      <c r="C3" s="1">
        <v>0</v>
      </c>
      <c r="D3" s="1"/>
      <c r="E3" s="1"/>
      <c r="F3" s="1"/>
      <c r="G3" s="1"/>
      <c r="H3" s="1"/>
    </row>
    <row r="4" spans="1:8" ht="30" customHeight="1" x14ac:dyDescent="0.25">
      <c r="A4" s="2" t="s">
        <v>9</v>
      </c>
      <c r="B4" s="2" t="s">
        <v>8</v>
      </c>
      <c r="C4" s="1">
        <f>+'12-08'!C4+'13-08'!C4+'14-08'!C4</f>
        <v>59.85</v>
      </c>
      <c r="D4" s="1">
        <v>7.82</v>
      </c>
      <c r="E4" s="1"/>
      <c r="F4" s="1"/>
      <c r="G4" s="1"/>
      <c r="H4" s="1"/>
    </row>
    <row r="5" spans="1:8" ht="30" customHeight="1" x14ac:dyDescent="0.25">
      <c r="A5" s="2" t="s">
        <v>7</v>
      </c>
      <c r="B5" s="2" t="s">
        <v>6</v>
      </c>
      <c r="C5" s="1">
        <f>+'12-08'!C5+'13-08'!C5+'14-08'!C5</f>
        <v>22.45</v>
      </c>
      <c r="D5" s="1">
        <v>8.1300000000000008</v>
      </c>
      <c r="E5" s="1"/>
      <c r="F5" s="1"/>
      <c r="G5" s="1"/>
      <c r="H5" s="1"/>
    </row>
    <row r="6" spans="1:8" ht="30" customHeight="1" x14ac:dyDescent="0.25">
      <c r="A6" s="2" t="s">
        <v>5</v>
      </c>
      <c r="B6" s="2" t="s">
        <v>4</v>
      </c>
      <c r="C6" s="1">
        <f>+'12-08'!C6+'13-08'!C6+'14-08'!C6</f>
        <v>89.85</v>
      </c>
      <c r="D6" s="1"/>
      <c r="E6" s="1"/>
      <c r="F6" s="1"/>
      <c r="G6" s="1"/>
      <c r="H6" s="1"/>
    </row>
    <row r="7" spans="1:8" ht="30" customHeight="1" x14ac:dyDescent="0.25">
      <c r="A7" s="2" t="s">
        <v>3</v>
      </c>
      <c r="B7" s="2" t="s">
        <v>2</v>
      </c>
      <c r="C7" s="1">
        <f>+'12-08'!C7+'13-08'!C7+'14-08'!C7</f>
        <v>92.9</v>
      </c>
      <c r="D7" s="1"/>
      <c r="E7" s="1"/>
      <c r="F7" s="1"/>
      <c r="G7" s="1"/>
      <c r="H7" s="1"/>
    </row>
    <row r="8" spans="1:8" ht="30" customHeight="1" x14ac:dyDescent="0.25">
      <c r="A8" s="2" t="s">
        <v>1</v>
      </c>
      <c r="B8" s="2" t="s">
        <v>0</v>
      </c>
      <c r="C8" s="1">
        <f>+'12-08'!C8+'13-08'!C8+'14-08'!C8</f>
        <v>97.5</v>
      </c>
      <c r="D8" s="1"/>
      <c r="E8" s="1"/>
      <c r="F8" s="1"/>
      <c r="G8" s="1"/>
      <c r="H8" s="1"/>
    </row>
    <row r="9" spans="1:8" ht="30" customHeight="1" x14ac:dyDescent="0.25">
      <c r="C9">
        <f>SUM(C2:C8)</f>
        <v>433.95</v>
      </c>
    </row>
    <row r="10" spans="1:8" ht="30" customHeight="1" x14ac:dyDescent="0.25"/>
    <row r="11" spans="1:8" ht="30" customHeight="1" x14ac:dyDescent="0.25"/>
    <row r="12" spans="1:8" ht="30" customHeight="1" x14ac:dyDescent="0.25"/>
    <row r="13" spans="1:8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topLeftCell="B1" workbookViewId="0">
      <selection activeCell="D7" sqref="D7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9" ht="18.75" x14ac:dyDescent="0.25">
      <c r="B1" s="3" t="s">
        <v>21</v>
      </c>
      <c r="C1" s="3" t="s">
        <v>20</v>
      </c>
      <c r="D1" s="3" t="s">
        <v>19</v>
      </c>
      <c r="E1" s="3" t="s">
        <v>18</v>
      </c>
      <c r="F1" s="3" t="s">
        <v>17</v>
      </c>
      <c r="G1" s="3" t="s">
        <v>16</v>
      </c>
      <c r="H1" s="3" t="s">
        <v>15</v>
      </c>
      <c r="I1" s="3" t="s">
        <v>14</v>
      </c>
    </row>
    <row r="2" spans="1:9" ht="30" customHeight="1" x14ac:dyDescent="0.25">
      <c r="A2" s="2" t="s">
        <v>13</v>
      </c>
      <c r="B2" s="2" t="s">
        <v>12</v>
      </c>
      <c r="C2" s="1">
        <v>7</v>
      </c>
      <c r="D2" s="1">
        <v>7.21</v>
      </c>
      <c r="E2" s="1">
        <v>-0.01</v>
      </c>
      <c r="F2" s="1" t="s">
        <v>28</v>
      </c>
      <c r="G2" s="1">
        <v>13.1</v>
      </c>
      <c r="H2" s="1" t="s">
        <v>29</v>
      </c>
      <c r="I2" s="4" t="s">
        <v>22</v>
      </c>
    </row>
    <row r="3" spans="1:9" ht="30" customHeight="1" x14ac:dyDescent="0.25">
      <c r="A3" s="2" t="s">
        <v>11</v>
      </c>
      <c r="B3" s="2" t="s">
        <v>10</v>
      </c>
      <c r="C3" s="1">
        <v>0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29</v>
      </c>
      <c r="I3" s="4" t="s">
        <v>22</v>
      </c>
    </row>
    <row r="4" spans="1:9" ht="30" customHeight="1" x14ac:dyDescent="0.25">
      <c r="A4" s="2" t="s">
        <v>9</v>
      </c>
      <c r="B4" s="2" t="s">
        <v>8</v>
      </c>
      <c r="C4" s="1">
        <v>10</v>
      </c>
      <c r="D4" s="1">
        <v>7.25</v>
      </c>
      <c r="E4" s="1">
        <v>-0.03</v>
      </c>
      <c r="F4" s="1" t="s">
        <v>28</v>
      </c>
      <c r="G4" s="1">
        <v>14.3</v>
      </c>
      <c r="H4" s="1" t="s">
        <v>29</v>
      </c>
      <c r="I4" s="4" t="s">
        <v>22</v>
      </c>
    </row>
    <row r="5" spans="1:9" ht="30" customHeight="1" x14ac:dyDescent="0.25">
      <c r="A5" s="2" t="s">
        <v>7</v>
      </c>
      <c r="B5" s="2" t="s">
        <v>6</v>
      </c>
      <c r="C5" s="1">
        <v>5</v>
      </c>
      <c r="D5" s="1">
        <v>7.23</v>
      </c>
      <c r="E5" s="1">
        <v>-0.01</v>
      </c>
      <c r="F5" s="1" t="s">
        <v>28</v>
      </c>
      <c r="G5" s="1">
        <v>12.7</v>
      </c>
      <c r="H5" s="1" t="s">
        <v>29</v>
      </c>
      <c r="I5" s="4" t="s">
        <v>22</v>
      </c>
    </row>
    <row r="6" spans="1:9" ht="30" customHeight="1" x14ac:dyDescent="0.25">
      <c r="A6" s="2" t="s">
        <v>5</v>
      </c>
      <c r="B6" s="2" t="s">
        <v>4</v>
      </c>
      <c r="C6" s="1">
        <v>19</v>
      </c>
      <c r="D6" s="1">
        <v>7.31</v>
      </c>
      <c r="E6" s="1">
        <v>-0.02</v>
      </c>
      <c r="F6" s="1" t="s">
        <v>28</v>
      </c>
      <c r="G6" s="1">
        <v>13.6</v>
      </c>
      <c r="H6" s="1" t="s">
        <v>29</v>
      </c>
      <c r="I6" s="4" t="s">
        <v>22</v>
      </c>
    </row>
    <row r="7" spans="1:9" ht="30" customHeight="1" x14ac:dyDescent="0.25">
      <c r="A7" s="2" t="s">
        <v>3</v>
      </c>
      <c r="B7" s="2" t="s">
        <v>2</v>
      </c>
      <c r="C7" s="1">
        <v>15</v>
      </c>
      <c r="D7" s="1">
        <v>8.19</v>
      </c>
      <c r="E7" s="1">
        <v>-0.02</v>
      </c>
      <c r="F7" s="1" t="s">
        <v>28</v>
      </c>
      <c r="G7" s="1">
        <v>11.2</v>
      </c>
      <c r="H7" s="1" t="s">
        <v>29</v>
      </c>
      <c r="I7" s="4" t="s">
        <v>22</v>
      </c>
    </row>
    <row r="8" spans="1:9" ht="30" customHeight="1" x14ac:dyDescent="0.25">
      <c r="A8" s="2" t="s">
        <v>1</v>
      </c>
      <c r="B8" s="2" t="s">
        <v>0</v>
      </c>
      <c r="C8" s="1">
        <v>13</v>
      </c>
      <c r="D8" s="1">
        <v>8.65</v>
      </c>
      <c r="E8" s="1">
        <v>-0.02</v>
      </c>
      <c r="F8" s="1" t="s">
        <v>28</v>
      </c>
      <c r="G8" s="1">
        <v>11.6</v>
      </c>
      <c r="H8" s="1" t="s">
        <v>29</v>
      </c>
      <c r="I8" s="4" t="s">
        <v>22</v>
      </c>
    </row>
    <row r="9" spans="1:9" ht="30" customHeight="1" x14ac:dyDescent="0.25">
      <c r="C9" s="8">
        <v>69</v>
      </c>
      <c r="D9">
        <f>AVERAGE(D2:D8)</f>
        <v>7.64</v>
      </c>
      <c r="E9">
        <f>AVERAGE(E2:E8)</f>
        <v>-1.8333333333333337E-2</v>
      </c>
      <c r="G9">
        <f>AVERAGE(G2:G8)</f>
        <v>12.749999999999998</v>
      </c>
    </row>
    <row r="10" spans="1:9" ht="30" customHeight="1" x14ac:dyDescent="0.25"/>
    <row r="11" spans="1:9" ht="30" customHeight="1" x14ac:dyDescent="0.25"/>
    <row r="12" spans="1:9" ht="30" customHeight="1" x14ac:dyDescent="0.25"/>
    <row r="13" spans="1:9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workbookViewId="0">
      <selection activeCell="E11" sqref="E11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9" ht="18.75" x14ac:dyDescent="0.25">
      <c r="B1" s="3" t="s">
        <v>21</v>
      </c>
      <c r="C1" s="3" t="s">
        <v>20</v>
      </c>
      <c r="D1" s="3" t="s">
        <v>19</v>
      </c>
      <c r="E1" s="3" t="s">
        <v>18</v>
      </c>
      <c r="F1" s="3" t="s">
        <v>17</v>
      </c>
      <c r="G1" s="3" t="s">
        <v>16</v>
      </c>
      <c r="H1" s="3" t="s">
        <v>15</v>
      </c>
      <c r="I1" s="3" t="s">
        <v>14</v>
      </c>
    </row>
    <row r="2" spans="1:9" ht="30" customHeight="1" x14ac:dyDescent="0.25">
      <c r="A2" s="2" t="s">
        <v>13</v>
      </c>
      <c r="B2" s="2" t="s">
        <v>12</v>
      </c>
      <c r="C2" s="1">
        <v>6.5</v>
      </c>
      <c r="D2" s="1">
        <v>8.1</v>
      </c>
      <c r="E2" s="1">
        <v>-0.05</v>
      </c>
      <c r="F2" s="1" t="s">
        <v>28</v>
      </c>
      <c r="G2" s="1">
        <v>13</v>
      </c>
      <c r="H2" s="1" t="s">
        <v>29</v>
      </c>
      <c r="I2" s="4" t="s">
        <v>22</v>
      </c>
    </row>
    <row r="3" spans="1:9" ht="30" customHeight="1" x14ac:dyDescent="0.25">
      <c r="A3" s="2" t="s">
        <v>11</v>
      </c>
      <c r="B3" s="2" t="s">
        <v>10</v>
      </c>
      <c r="C3" s="1">
        <v>0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29</v>
      </c>
      <c r="I3" s="4" t="s">
        <v>22</v>
      </c>
    </row>
    <row r="4" spans="1:9" ht="30" customHeight="1" x14ac:dyDescent="0.25">
      <c r="A4" s="2" t="s">
        <v>9</v>
      </c>
      <c r="B4" s="2" t="s">
        <v>8</v>
      </c>
      <c r="C4" s="1">
        <v>3</v>
      </c>
      <c r="D4" s="1">
        <v>7.2</v>
      </c>
      <c r="E4" s="1">
        <v>-0.03</v>
      </c>
      <c r="F4" s="1" t="s">
        <v>28</v>
      </c>
      <c r="G4" s="1">
        <v>12.7</v>
      </c>
      <c r="H4" s="1" t="s">
        <v>29</v>
      </c>
      <c r="I4" s="4" t="s">
        <v>22</v>
      </c>
    </row>
    <row r="5" spans="1:9" ht="30" customHeight="1" x14ac:dyDescent="0.25">
      <c r="A5" s="2" t="s">
        <v>7</v>
      </c>
      <c r="B5" s="2" t="s">
        <v>6</v>
      </c>
      <c r="C5" s="1">
        <v>6.5</v>
      </c>
      <c r="D5" s="1">
        <v>7.16</v>
      </c>
      <c r="E5" s="1">
        <v>-0.02</v>
      </c>
      <c r="F5" s="1">
        <v>1</v>
      </c>
      <c r="G5" s="1">
        <v>10.5</v>
      </c>
      <c r="H5" s="1" t="s">
        <v>29</v>
      </c>
      <c r="I5" s="4" t="s">
        <v>22</v>
      </c>
    </row>
    <row r="6" spans="1:9" ht="30" customHeight="1" x14ac:dyDescent="0.25">
      <c r="A6" s="2" t="s">
        <v>5</v>
      </c>
      <c r="B6" s="2" t="s">
        <v>4</v>
      </c>
      <c r="C6" s="1">
        <v>7.6</v>
      </c>
      <c r="D6" s="1">
        <v>7.8</v>
      </c>
      <c r="E6" s="1">
        <v>-0.02</v>
      </c>
      <c r="F6" s="1" t="s">
        <v>28</v>
      </c>
      <c r="G6" s="1">
        <v>14</v>
      </c>
      <c r="H6" s="1" t="s">
        <v>29</v>
      </c>
      <c r="I6" s="4" t="s">
        <v>22</v>
      </c>
    </row>
    <row r="7" spans="1:9" ht="30" customHeight="1" x14ac:dyDescent="0.25">
      <c r="A7" s="2" t="s">
        <v>3</v>
      </c>
      <c r="B7" s="2" t="s">
        <v>2</v>
      </c>
      <c r="C7" s="1">
        <v>6.1</v>
      </c>
      <c r="D7" s="1">
        <v>7.3</v>
      </c>
      <c r="E7" s="1">
        <v>-0.04</v>
      </c>
      <c r="F7" s="1" t="s">
        <v>28</v>
      </c>
      <c r="G7" s="1">
        <v>13.1</v>
      </c>
      <c r="H7" s="1" t="s">
        <v>29</v>
      </c>
      <c r="I7" s="4" t="s">
        <v>22</v>
      </c>
    </row>
    <row r="8" spans="1:9" ht="30" customHeight="1" x14ac:dyDescent="0.25">
      <c r="A8" s="2" t="s">
        <v>1</v>
      </c>
      <c r="B8" s="2" t="s">
        <v>0</v>
      </c>
      <c r="C8" s="1">
        <v>11.3</v>
      </c>
      <c r="D8" s="1">
        <v>7.55</v>
      </c>
      <c r="E8" s="1">
        <v>-0.01</v>
      </c>
      <c r="F8" s="1" t="s">
        <v>28</v>
      </c>
      <c r="G8" s="1">
        <v>11.5</v>
      </c>
      <c r="H8" s="1" t="s">
        <v>29</v>
      </c>
      <c r="I8" s="4" t="s">
        <v>22</v>
      </c>
    </row>
    <row r="9" spans="1:9" ht="30" customHeight="1" x14ac:dyDescent="0.25">
      <c r="C9">
        <f>SUM(C2:C8)</f>
        <v>41</v>
      </c>
      <c r="D9">
        <f>AVERAGE(D2:D8)</f>
        <v>7.5183333333333335</v>
      </c>
      <c r="E9">
        <f>AVERAGE(E2:E8)</f>
        <v>-2.8333333333333335E-2</v>
      </c>
      <c r="F9">
        <f>AVERAGE(F5:F8)</f>
        <v>1</v>
      </c>
      <c r="G9">
        <f>AVERAGE(G2:G8)</f>
        <v>12.466666666666669</v>
      </c>
    </row>
    <row r="10" spans="1:9" ht="30" customHeight="1" x14ac:dyDescent="0.25"/>
    <row r="11" spans="1:9" ht="30" customHeight="1" x14ac:dyDescent="0.25"/>
    <row r="12" spans="1:9" ht="30" customHeight="1" x14ac:dyDescent="0.25"/>
    <row r="13" spans="1:9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topLeftCell="B1" workbookViewId="0">
      <selection activeCell="I2" sqref="I2:I8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9" ht="18.75" x14ac:dyDescent="0.25">
      <c r="B1" s="3" t="s">
        <v>21</v>
      </c>
      <c r="C1" s="3" t="s">
        <v>20</v>
      </c>
      <c r="D1" s="3" t="s">
        <v>19</v>
      </c>
      <c r="E1" s="3" t="s">
        <v>18</v>
      </c>
      <c r="F1" s="3" t="s">
        <v>17</v>
      </c>
      <c r="G1" s="3" t="s">
        <v>16</v>
      </c>
      <c r="H1" s="3" t="s">
        <v>15</v>
      </c>
      <c r="I1" s="3" t="s">
        <v>14</v>
      </c>
    </row>
    <row r="2" spans="1:9" ht="30" customHeight="1" x14ac:dyDescent="0.25">
      <c r="A2" s="2" t="s">
        <v>13</v>
      </c>
      <c r="B2" s="2" t="s">
        <v>12</v>
      </c>
      <c r="C2" s="1">
        <v>1.6</v>
      </c>
      <c r="D2" s="1">
        <v>8.18</v>
      </c>
      <c r="E2" s="1">
        <v>0.03</v>
      </c>
      <c r="F2" s="1" t="s">
        <v>28</v>
      </c>
      <c r="G2" s="1">
        <v>15.3</v>
      </c>
      <c r="H2" s="1" t="s">
        <v>29</v>
      </c>
      <c r="I2" s="7" t="s">
        <v>36</v>
      </c>
    </row>
    <row r="3" spans="1:9" ht="30" customHeight="1" x14ac:dyDescent="0.25">
      <c r="A3" s="2" t="s">
        <v>11</v>
      </c>
      <c r="B3" s="2" t="s">
        <v>10</v>
      </c>
      <c r="C3" s="1">
        <v>0.7</v>
      </c>
      <c r="D3" s="1">
        <v>8.2100000000000009</v>
      </c>
      <c r="E3" s="1">
        <v>0.02</v>
      </c>
      <c r="F3" s="1" t="s">
        <v>28</v>
      </c>
      <c r="G3" s="1">
        <v>14.3</v>
      </c>
      <c r="H3" s="1" t="s">
        <v>29</v>
      </c>
      <c r="I3" s="7" t="s">
        <v>36</v>
      </c>
    </row>
    <row r="4" spans="1:9" ht="30" customHeight="1" x14ac:dyDescent="0.25">
      <c r="A4" s="2" t="s">
        <v>9</v>
      </c>
      <c r="B4" s="2" t="s">
        <v>8</v>
      </c>
      <c r="C4" s="1">
        <v>8.1</v>
      </c>
      <c r="D4" s="1">
        <v>8.19</v>
      </c>
      <c r="E4" s="1">
        <v>0.01</v>
      </c>
      <c r="F4" s="1" t="s">
        <v>28</v>
      </c>
      <c r="G4" s="1">
        <v>15.3</v>
      </c>
      <c r="H4" s="1" t="s">
        <v>29</v>
      </c>
      <c r="I4" s="7" t="s">
        <v>36</v>
      </c>
    </row>
    <row r="5" spans="1:9" ht="30" customHeight="1" x14ac:dyDescent="0.25">
      <c r="A5" s="2" t="s">
        <v>7</v>
      </c>
      <c r="B5" s="2" t="s">
        <v>6</v>
      </c>
      <c r="C5" s="1">
        <v>3.7</v>
      </c>
      <c r="D5" s="1">
        <v>8.16</v>
      </c>
      <c r="E5" s="1">
        <v>0.03</v>
      </c>
      <c r="F5" s="1" t="s">
        <v>28</v>
      </c>
      <c r="G5" s="1">
        <v>13.9</v>
      </c>
      <c r="H5" s="1" t="s">
        <v>29</v>
      </c>
      <c r="I5" s="7" t="s">
        <v>36</v>
      </c>
    </row>
    <row r="6" spans="1:9" ht="30" customHeight="1" x14ac:dyDescent="0.25">
      <c r="A6" s="2" t="s">
        <v>5</v>
      </c>
      <c r="B6" s="2" t="s">
        <v>4</v>
      </c>
      <c r="C6" s="1">
        <v>6.05</v>
      </c>
      <c r="D6" s="1">
        <v>8.23</v>
      </c>
      <c r="E6" s="1">
        <v>0.02</v>
      </c>
      <c r="F6" s="1" t="s">
        <v>28</v>
      </c>
      <c r="G6" s="1">
        <v>14.8</v>
      </c>
      <c r="H6" s="1" t="s">
        <v>29</v>
      </c>
      <c r="I6" s="7" t="s">
        <v>36</v>
      </c>
    </row>
    <row r="7" spans="1:9" ht="30" customHeight="1" x14ac:dyDescent="0.25">
      <c r="A7" s="2" t="s">
        <v>3</v>
      </c>
      <c r="B7" s="2" t="s">
        <v>2</v>
      </c>
      <c r="C7" s="1">
        <v>8.1</v>
      </c>
      <c r="D7" s="1">
        <v>8.2799999999999994</v>
      </c>
      <c r="E7" s="1">
        <v>0.06</v>
      </c>
      <c r="F7" s="1" t="s">
        <v>28</v>
      </c>
      <c r="G7" s="1">
        <v>14.4</v>
      </c>
      <c r="H7" s="1" t="s">
        <v>29</v>
      </c>
      <c r="I7" s="7" t="s">
        <v>36</v>
      </c>
    </row>
    <row r="8" spans="1:9" ht="30" customHeight="1" x14ac:dyDescent="0.25">
      <c r="A8" s="2" t="s">
        <v>1</v>
      </c>
      <c r="B8" s="2" t="s">
        <v>0</v>
      </c>
      <c r="C8" s="1">
        <v>13.05</v>
      </c>
      <c r="D8" s="1">
        <v>8.4600000000000009</v>
      </c>
      <c r="E8" s="1">
        <v>0.04</v>
      </c>
      <c r="F8" s="1" t="s">
        <v>28</v>
      </c>
      <c r="G8" s="1">
        <v>15</v>
      </c>
      <c r="H8" s="1" t="s">
        <v>29</v>
      </c>
      <c r="I8" s="7" t="s">
        <v>36</v>
      </c>
    </row>
    <row r="9" spans="1:9" ht="30" customHeight="1" x14ac:dyDescent="0.25">
      <c r="C9">
        <f>SUM(C2:C8)</f>
        <v>41.3</v>
      </c>
      <c r="D9">
        <f>AVERAGE(D2:D8)</f>
        <v>8.2442857142857147</v>
      </c>
      <c r="E9">
        <f>AVERAGE(E2:E8)</f>
        <v>0.03</v>
      </c>
      <c r="G9">
        <f>AVERAGE(G2:G8)</f>
        <v>14.714285714285717</v>
      </c>
    </row>
    <row r="10" spans="1:9" ht="30" customHeight="1" x14ac:dyDescent="0.25"/>
    <row r="11" spans="1:9" ht="30" customHeight="1" x14ac:dyDescent="0.25"/>
    <row r="12" spans="1:9" ht="30" customHeight="1" x14ac:dyDescent="0.25"/>
    <row r="13" spans="1:9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topLeftCell="B1" workbookViewId="0">
      <selection activeCell="F2" sqref="F2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9" ht="18.75" x14ac:dyDescent="0.25">
      <c r="B1" s="3" t="s">
        <v>21</v>
      </c>
      <c r="C1" s="3" t="s">
        <v>20</v>
      </c>
      <c r="D1" s="3" t="s">
        <v>19</v>
      </c>
      <c r="E1" s="3" t="s">
        <v>18</v>
      </c>
      <c r="F1" s="3" t="s">
        <v>17</v>
      </c>
      <c r="G1" s="3" t="s">
        <v>16</v>
      </c>
      <c r="H1" s="3" t="s">
        <v>15</v>
      </c>
      <c r="I1" s="3" t="s">
        <v>14</v>
      </c>
    </row>
    <row r="2" spans="1:9" ht="30" customHeight="1" x14ac:dyDescent="0.25">
      <c r="A2" s="2" t="s">
        <v>13</v>
      </c>
      <c r="B2" s="2" t="s">
        <v>12</v>
      </c>
      <c r="C2" s="1">
        <v>8</v>
      </c>
      <c r="D2" s="1">
        <v>7.11</v>
      </c>
      <c r="E2" s="1">
        <v>-0.03</v>
      </c>
      <c r="F2" s="1">
        <v>8</v>
      </c>
      <c r="G2" s="1">
        <v>15</v>
      </c>
      <c r="H2" s="1" t="s">
        <v>37</v>
      </c>
      <c r="I2" s="4" t="s">
        <v>38</v>
      </c>
    </row>
    <row r="3" spans="1:9" ht="30" customHeight="1" x14ac:dyDescent="0.25">
      <c r="A3" s="2" t="s">
        <v>11</v>
      </c>
      <c r="B3" s="2" t="s">
        <v>10</v>
      </c>
      <c r="C3" s="1">
        <v>0.1</v>
      </c>
      <c r="D3" s="1">
        <v>8.68</v>
      </c>
      <c r="E3" s="1">
        <f ca="1">+'21-08'!E3+'22-08'!E3</f>
        <v>0</v>
      </c>
      <c r="F3" s="1" t="s">
        <v>28</v>
      </c>
      <c r="G3" s="1">
        <v>14.3</v>
      </c>
      <c r="H3" s="1" t="s">
        <v>37</v>
      </c>
      <c r="I3" s="4" t="s">
        <v>38</v>
      </c>
    </row>
    <row r="4" spans="1:9" ht="30" customHeight="1" x14ac:dyDescent="0.25">
      <c r="A4" s="2" t="s">
        <v>9</v>
      </c>
      <c r="B4" s="2" t="s">
        <v>8</v>
      </c>
      <c r="C4" s="1">
        <v>13.65</v>
      </c>
      <c r="D4" s="1">
        <v>8.16</v>
      </c>
      <c r="E4" s="1">
        <v>-0.03</v>
      </c>
      <c r="F4" s="1">
        <v>3</v>
      </c>
      <c r="G4" s="1">
        <v>18.100000000000001</v>
      </c>
      <c r="H4" s="1" t="s">
        <v>37</v>
      </c>
      <c r="I4" s="4" t="s">
        <v>38</v>
      </c>
    </row>
    <row r="5" spans="1:9" ht="30" customHeight="1" x14ac:dyDescent="0.25">
      <c r="A5" s="2" t="s">
        <v>7</v>
      </c>
      <c r="B5" s="2" t="s">
        <v>6</v>
      </c>
      <c r="C5" s="1">
        <v>6.6</v>
      </c>
      <c r="D5" s="1">
        <v>8.23</v>
      </c>
      <c r="E5" s="1">
        <v>-0.03</v>
      </c>
      <c r="F5" s="1" t="s">
        <v>28</v>
      </c>
      <c r="G5" s="1">
        <v>12.5</v>
      </c>
      <c r="H5" s="1" t="s">
        <v>37</v>
      </c>
      <c r="I5" s="4" t="s">
        <v>38</v>
      </c>
    </row>
    <row r="6" spans="1:9" ht="30" customHeight="1" x14ac:dyDescent="0.25">
      <c r="A6" s="2" t="s">
        <v>5</v>
      </c>
      <c r="B6" s="2" t="s">
        <v>4</v>
      </c>
      <c r="C6" s="1">
        <v>13.8</v>
      </c>
      <c r="D6" s="1">
        <v>7.73</v>
      </c>
      <c r="E6" s="1">
        <v>-0.05</v>
      </c>
      <c r="F6" s="1" t="s">
        <v>28</v>
      </c>
      <c r="G6" s="1">
        <v>16.100000000000001</v>
      </c>
      <c r="H6" s="1" t="s">
        <v>37</v>
      </c>
      <c r="I6" s="4" t="s">
        <v>38</v>
      </c>
    </row>
    <row r="7" spans="1:9" ht="30" customHeight="1" x14ac:dyDescent="0.25">
      <c r="A7" s="2" t="s">
        <v>3</v>
      </c>
      <c r="B7" s="2" t="s">
        <v>2</v>
      </c>
      <c r="C7" s="1">
        <v>16.100000000000001</v>
      </c>
      <c r="D7" s="1">
        <v>7.29</v>
      </c>
      <c r="E7" s="1">
        <v>-0.05</v>
      </c>
      <c r="F7" s="1" t="s">
        <v>28</v>
      </c>
      <c r="G7" s="1">
        <v>15.8</v>
      </c>
      <c r="H7" s="1" t="s">
        <v>37</v>
      </c>
      <c r="I7" s="4" t="s">
        <v>38</v>
      </c>
    </row>
    <row r="8" spans="1:9" ht="30" customHeight="1" x14ac:dyDescent="0.25">
      <c r="A8" s="2" t="s">
        <v>1</v>
      </c>
      <c r="B8" s="2" t="s">
        <v>0</v>
      </c>
      <c r="C8" s="1">
        <v>21.9</v>
      </c>
      <c r="D8" s="1">
        <v>8.02</v>
      </c>
      <c r="E8" s="1">
        <v>-0.06</v>
      </c>
      <c r="F8" s="1" t="s">
        <v>28</v>
      </c>
      <c r="G8" s="1">
        <v>15.8</v>
      </c>
      <c r="H8" s="1" t="s">
        <v>37</v>
      </c>
      <c r="I8" s="4" t="s">
        <v>38</v>
      </c>
    </row>
    <row r="9" spans="1:9" ht="30" customHeight="1" x14ac:dyDescent="0.25">
      <c r="C9">
        <f>SUM(C2:C8)</f>
        <v>80.150000000000006</v>
      </c>
      <c r="D9">
        <f>AVERAGE(D2:D8)</f>
        <v>7.8885714285714288</v>
      </c>
      <c r="E9">
        <f ca="1">AVERAGE(E2:E8)</f>
        <v>-3.8571428571428576E-2</v>
      </c>
      <c r="F9">
        <f>AVERAGE(F2:F4)</f>
        <v>5.5</v>
      </c>
      <c r="G9">
        <f>AVERAGE(G2:G8)</f>
        <v>15.37142857142857</v>
      </c>
      <c r="H9" s="8"/>
    </row>
    <row r="10" spans="1:9" ht="30" customHeight="1" x14ac:dyDescent="0.25"/>
    <row r="11" spans="1:9" ht="30" customHeight="1" x14ac:dyDescent="0.25"/>
    <row r="12" spans="1:9" ht="30" customHeight="1" x14ac:dyDescent="0.25"/>
    <row r="13" spans="1:9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topLeftCell="B1" workbookViewId="0">
      <selection activeCell="H9" sqref="H9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9" ht="18.75" x14ac:dyDescent="0.25">
      <c r="B1" s="3" t="s">
        <v>21</v>
      </c>
      <c r="C1" s="3" t="s">
        <v>20</v>
      </c>
      <c r="D1" s="3" t="s">
        <v>19</v>
      </c>
      <c r="E1" s="3" t="s">
        <v>18</v>
      </c>
      <c r="F1" s="3" t="s">
        <v>17</v>
      </c>
      <c r="G1" s="3" t="s">
        <v>16</v>
      </c>
      <c r="H1" s="3" t="s">
        <v>15</v>
      </c>
      <c r="I1" s="3" t="s">
        <v>14</v>
      </c>
    </row>
    <row r="2" spans="1:9" ht="30" customHeight="1" x14ac:dyDescent="0.25">
      <c r="A2" s="2" t="s">
        <v>13</v>
      </c>
      <c r="B2" s="2" t="s">
        <v>12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 t="s">
        <v>28</v>
      </c>
      <c r="I2" s="1" t="s">
        <v>23</v>
      </c>
    </row>
    <row r="3" spans="1:9" ht="30" customHeight="1" x14ac:dyDescent="0.25">
      <c r="A3" s="2" t="s">
        <v>11</v>
      </c>
      <c r="B3" s="2" t="s">
        <v>10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 t="s">
        <v>28</v>
      </c>
      <c r="I3" s="1" t="s">
        <v>23</v>
      </c>
    </row>
    <row r="4" spans="1:9" ht="30" customHeight="1" x14ac:dyDescent="0.25">
      <c r="A4" s="2" t="s">
        <v>9</v>
      </c>
      <c r="B4" s="2" t="s">
        <v>8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 t="s">
        <v>28</v>
      </c>
      <c r="I4" s="1" t="s">
        <v>23</v>
      </c>
    </row>
    <row r="5" spans="1:9" ht="30" customHeight="1" x14ac:dyDescent="0.25">
      <c r="A5" s="2" t="s">
        <v>7</v>
      </c>
      <c r="B5" s="2" t="s">
        <v>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 t="s">
        <v>28</v>
      </c>
      <c r="I5" s="1" t="s">
        <v>23</v>
      </c>
    </row>
    <row r="6" spans="1:9" ht="30" customHeight="1" x14ac:dyDescent="0.25">
      <c r="A6" s="2" t="s">
        <v>5</v>
      </c>
      <c r="B6" s="2" t="s">
        <v>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 t="s">
        <v>28</v>
      </c>
      <c r="I6" s="1" t="s">
        <v>23</v>
      </c>
    </row>
    <row r="7" spans="1:9" ht="30" customHeight="1" x14ac:dyDescent="0.25">
      <c r="A7" s="2" t="s">
        <v>3</v>
      </c>
      <c r="B7" s="2" t="s">
        <v>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 t="s">
        <v>28</v>
      </c>
      <c r="I7" s="1" t="s">
        <v>23</v>
      </c>
    </row>
    <row r="8" spans="1:9" ht="30" customHeight="1" x14ac:dyDescent="0.25">
      <c r="A8" s="2" t="s">
        <v>1</v>
      </c>
      <c r="B8" s="2" t="s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 t="s">
        <v>28</v>
      </c>
      <c r="I8" s="1" t="s">
        <v>23</v>
      </c>
    </row>
    <row r="9" spans="1:9" ht="30" customHeight="1" x14ac:dyDescent="0.25">
      <c r="C9" s="1">
        <v>0</v>
      </c>
      <c r="D9" s="1">
        <v>0</v>
      </c>
      <c r="E9" s="1">
        <v>0</v>
      </c>
      <c r="F9" s="1">
        <v>0</v>
      </c>
      <c r="G9" s="1">
        <v>0</v>
      </c>
      <c r="H9" s="1" t="s">
        <v>28</v>
      </c>
    </row>
    <row r="10" spans="1:9" ht="30" customHeight="1" x14ac:dyDescent="0.25"/>
    <row r="11" spans="1:9" ht="30" customHeight="1" x14ac:dyDescent="0.25"/>
    <row r="12" spans="1:9" ht="30" customHeight="1" x14ac:dyDescent="0.25"/>
    <row r="13" spans="1:9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zoomScaleNormal="100" workbookViewId="0">
      <selection activeCell="J9" sqref="J8:J9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9" ht="18.75" x14ac:dyDescent="0.25">
      <c r="B1" s="3" t="s">
        <v>21</v>
      </c>
      <c r="C1" s="3" t="s">
        <v>20</v>
      </c>
      <c r="D1" s="3" t="s">
        <v>19</v>
      </c>
      <c r="E1" s="3" t="s">
        <v>18</v>
      </c>
      <c r="F1" s="3" t="s">
        <v>17</v>
      </c>
      <c r="G1" s="3" t="s">
        <v>16</v>
      </c>
      <c r="H1" s="3" t="s">
        <v>15</v>
      </c>
      <c r="I1" s="3" t="s">
        <v>14</v>
      </c>
    </row>
    <row r="2" spans="1:9" ht="30" customHeight="1" x14ac:dyDescent="0.25">
      <c r="A2" s="2" t="s">
        <v>13</v>
      </c>
      <c r="B2" s="2" t="s">
        <v>12</v>
      </c>
      <c r="C2" s="1">
        <v>12</v>
      </c>
      <c r="D2" s="1">
        <v>7.13</v>
      </c>
      <c r="E2" s="1">
        <v>-7.0000000000000007E-2</v>
      </c>
      <c r="F2" s="1">
        <v>3</v>
      </c>
      <c r="G2" s="1">
        <v>13.6</v>
      </c>
      <c r="H2" s="1"/>
      <c r="I2" s="4" t="s">
        <v>39</v>
      </c>
    </row>
    <row r="3" spans="1:9" ht="30" customHeight="1" x14ac:dyDescent="0.25">
      <c r="A3" s="2" t="s">
        <v>11</v>
      </c>
      <c r="B3" s="2" t="s">
        <v>10</v>
      </c>
      <c r="C3" s="1">
        <v>0</v>
      </c>
      <c r="D3" s="1" t="s">
        <v>28</v>
      </c>
      <c r="E3" s="1" t="s">
        <v>28</v>
      </c>
      <c r="F3" s="1" t="s">
        <v>28</v>
      </c>
      <c r="G3" s="1"/>
      <c r="H3" s="1"/>
      <c r="I3" s="4" t="s">
        <v>39</v>
      </c>
    </row>
    <row r="4" spans="1:9" ht="30" customHeight="1" x14ac:dyDescent="0.25">
      <c r="A4" s="2" t="s">
        <v>9</v>
      </c>
      <c r="B4" s="2" t="s">
        <v>8</v>
      </c>
      <c r="C4" s="1">
        <v>16</v>
      </c>
      <c r="D4" s="1">
        <v>7.62</v>
      </c>
      <c r="E4" s="1">
        <v>-0.03</v>
      </c>
      <c r="F4" s="1">
        <v>1</v>
      </c>
      <c r="G4" s="1">
        <v>15.3</v>
      </c>
      <c r="H4" s="1"/>
      <c r="I4" s="4" t="s">
        <v>39</v>
      </c>
    </row>
    <row r="5" spans="1:9" ht="30" customHeight="1" x14ac:dyDescent="0.25">
      <c r="A5" s="2" t="s">
        <v>7</v>
      </c>
      <c r="B5" s="2" t="s">
        <v>6</v>
      </c>
      <c r="C5" s="1">
        <v>7</v>
      </c>
      <c r="D5" s="1">
        <v>7.74</v>
      </c>
      <c r="E5" s="1">
        <v>-0.06</v>
      </c>
      <c r="F5" s="1">
        <v>0</v>
      </c>
      <c r="G5" s="1">
        <v>16.5</v>
      </c>
      <c r="H5" s="1"/>
      <c r="I5" s="4" t="s">
        <v>39</v>
      </c>
    </row>
    <row r="6" spans="1:9" ht="30" customHeight="1" x14ac:dyDescent="0.25">
      <c r="A6" s="2" t="s">
        <v>5</v>
      </c>
      <c r="B6" s="2" t="s">
        <v>4</v>
      </c>
      <c r="C6" s="1">
        <v>15.9</v>
      </c>
      <c r="D6" s="1">
        <v>7.88</v>
      </c>
      <c r="E6" s="1">
        <v>-0.1</v>
      </c>
      <c r="F6" s="1">
        <v>0</v>
      </c>
      <c r="G6" s="1">
        <v>12</v>
      </c>
      <c r="H6" s="1"/>
      <c r="I6" s="4" t="s">
        <v>39</v>
      </c>
    </row>
    <row r="7" spans="1:9" ht="30" customHeight="1" x14ac:dyDescent="0.25">
      <c r="A7" s="2" t="s">
        <v>3</v>
      </c>
      <c r="B7" s="2" t="s">
        <v>2</v>
      </c>
      <c r="C7" s="1">
        <v>21</v>
      </c>
      <c r="D7" s="1">
        <v>7.87</v>
      </c>
      <c r="E7" s="1">
        <v>-0.1</v>
      </c>
      <c r="F7" s="1">
        <v>0</v>
      </c>
      <c r="G7" s="1">
        <v>15.3</v>
      </c>
      <c r="H7" s="1"/>
      <c r="I7" s="4" t="s">
        <v>39</v>
      </c>
    </row>
    <row r="8" spans="1:9" ht="30" customHeight="1" x14ac:dyDescent="0.25">
      <c r="A8" s="2" t="s">
        <v>1</v>
      </c>
      <c r="B8" s="2" t="s">
        <v>0</v>
      </c>
      <c r="C8" s="1">
        <v>28.1</v>
      </c>
      <c r="D8" s="1">
        <v>7.56</v>
      </c>
      <c r="E8" s="1">
        <v>-0.08</v>
      </c>
      <c r="F8" s="1">
        <v>2</v>
      </c>
      <c r="G8" s="1">
        <v>14.1</v>
      </c>
      <c r="H8" s="1"/>
      <c r="I8" s="4" t="s">
        <v>39</v>
      </c>
    </row>
    <row r="9" spans="1:9" ht="30" customHeight="1" x14ac:dyDescent="0.25">
      <c r="C9">
        <f>+C4+C7+C8</f>
        <v>65.099999999999994</v>
      </c>
      <c r="D9">
        <f>AVERAGE(D2:D8)</f>
        <v>7.6333333333333337</v>
      </c>
      <c r="E9">
        <f>AVERAGE(E2:E8)</f>
        <v>-7.3333333333333334E-2</v>
      </c>
      <c r="F9">
        <f>AVERAGE(F2:F8)</f>
        <v>1</v>
      </c>
      <c r="G9">
        <f>AVERAGE(G2:G8)</f>
        <v>14.466666666666667</v>
      </c>
    </row>
    <row r="10" spans="1:9" ht="30" customHeight="1" x14ac:dyDescent="0.25"/>
    <row r="11" spans="1:9" ht="30" customHeight="1" x14ac:dyDescent="0.25"/>
    <row r="12" spans="1:9" ht="30" customHeight="1" x14ac:dyDescent="0.25"/>
    <row r="13" spans="1:9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"/>
  <sheetViews>
    <sheetView topLeftCell="B1" workbookViewId="0">
      <selection activeCell="G3" sqref="G3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8" ht="18.75" x14ac:dyDescent="0.25">
      <c r="B1" s="3" t="s">
        <v>21</v>
      </c>
      <c r="C1" s="3" t="s">
        <v>20</v>
      </c>
      <c r="D1" s="3" t="s">
        <v>19</v>
      </c>
      <c r="E1" s="3" t="s">
        <v>18</v>
      </c>
      <c r="F1" s="3" t="s">
        <v>17</v>
      </c>
      <c r="G1" s="3" t="s">
        <v>16</v>
      </c>
      <c r="H1" s="3" t="s">
        <v>15</v>
      </c>
    </row>
    <row r="2" spans="1:8" ht="30" customHeight="1" x14ac:dyDescent="0.25">
      <c r="A2" s="2" t="s">
        <v>13</v>
      </c>
      <c r="B2" s="2" t="s">
        <v>12</v>
      </c>
      <c r="C2" s="1">
        <f>+'19-08'!C2+'20-08'!C2+'21-08'!C2+'22-08'!C2+'23-08'!C2</f>
        <v>35.1</v>
      </c>
      <c r="D2" s="1">
        <v>9.43</v>
      </c>
      <c r="E2" s="1">
        <v>-2.5999999999999999E-2</v>
      </c>
      <c r="F2" s="1">
        <v>5.5</v>
      </c>
      <c r="G2" s="1">
        <v>17</v>
      </c>
      <c r="H2" s="1"/>
    </row>
    <row r="3" spans="1:8" ht="30" customHeight="1" x14ac:dyDescent="0.25">
      <c r="A3" s="2" t="s">
        <v>11</v>
      </c>
      <c r="B3" s="2" t="s">
        <v>10</v>
      </c>
      <c r="C3" s="1">
        <f>+'19-08'!C3+'20-08'!C3+'21-08'!C3+'22-08'!C3+'23-08'!C3</f>
        <v>0.79999999999999993</v>
      </c>
      <c r="D3" s="1">
        <v>8.44</v>
      </c>
      <c r="E3" s="1">
        <f>+'21-08'!E3</f>
        <v>0.02</v>
      </c>
      <c r="F3" s="1" t="s">
        <v>28</v>
      </c>
      <c r="G3" s="1"/>
      <c r="H3" s="1"/>
    </row>
    <row r="4" spans="1:8" ht="30" customHeight="1" x14ac:dyDescent="0.25">
      <c r="A4" s="2" t="s">
        <v>9</v>
      </c>
      <c r="B4" s="2" t="s">
        <v>8</v>
      </c>
      <c r="C4" s="5">
        <f>+'19-08'!C4+'20-08'!C4+'21-08'!C4+'22-08'!C4+'23-08'!C4</f>
        <v>50.75</v>
      </c>
      <c r="D4" s="1">
        <v>7.68</v>
      </c>
      <c r="E4" s="1">
        <v>-2.1999999999999999E-2</v>
      </c>
      <c r="F4" s="1">
        <v>2</v>
      </c>
      <c r="G4" s="1"/>
      <c r="H4" s="1"/>
    </row>
    <row r="5" spans="1:8" ht="30" customHeight="1" x14ac:dyDescent="0.25">
      <c r="A5" s="2" t="s">
        <v>7</v>
      </c>
      <c r="B5" s="2" t="s">
        <v>6</v>
      </c>
      <c r="C5" s="1">
        <f>+'19-08'!C5+'20-08'!C5+'21-08'!C5+'22-08'!C5+'23-08'!C5</f>
        <v>28.799999999999997</v>
      </c>
      <c r="D5" s="1">
        <v>9.6300000000000008</v>
      </c>
      <c r="E5" s="1">
        <v>-1.7999999999999999E-2</v>
      </c>
      <c r="F5" s="1">
        <v>1</v>
      </c>
      <c r="G5" s="1"/>
      <c r="H5" s="1"/>
    </row>
    <row r="6" spans="1:8" ht="30" customHeight="1" x14ac:dyDescent="0.25">
      <c r="A6" s="2" t="s">
        <v>5</v>
      </c>
      <c r="B6" s="2" t="s">
        <v>4</v>
      </c>
      <c r="C6" s="1">
        <f>+'19-08'!C6+'20-08'!C6+'21-08'!C6+'22-08'!C6+'23-08'!C6</f>
        <v>62.35</v>
      </c>
      <c r="D6" s="1">
        <v>7.79</v>
      </c>
      <c r="E6" s="1">
        <v>-3.4000000000000002E-2</v>
      </c>
      <c r="F6" s="1" t="s">
        <v>28</v>
      </c>
      <c r="G6" s="1"/>
      <c r="H6" s="1"/>
    </row>
    <row r="7" spans="1:8" ht="30" customHeight="1" x14ac:dyDescent="0.25">
      <c r="A7" s="2" t="s">
        <v>3</v>
      </c>
      <c r="B7" s="2" t="s">
        <v>2</v>
      </c>
      <c r="C7" s="1">
        <f>+'19-08'!C7+'20-08'!C7+'21-08'!C7+'22-08'!C7+'23-08'!C7</f>
        <v>66.300000000000011</v>
      </c>
      <c r="D7" s="1">
        <v>7.78</v>
      </c>
      <c r="E7" s="1">
        <v>-0.03</v>
      </c>
      <c r="F7" s="1" t="s">
        <v>28</v>
      </c>
      <c r="G7" s="1"/>
      <c r="H7" s="1"/>
    </row>
    <row r="8" spans="1:8" ht="30" customHeight="1" x14ac:dyDescent="0.25">
      <c r="A8" s="2" t="s">
        <v>1</v>
      </c>
      <c r="B8" s="2" t="s">
        <v>0</v>
      </c>
      <c r="C8" s="1">
        <f>+'19-08'!C8++'20-08'!C8+'21-08'!C8+'22-08'!C8+'23-08'!C8</f>
        <v>87.35</v>
      </c>
      <c r="D8" s="1">
        <v>8.0399999999999991</v>
      </c>
      <c r="E8" s="1">
        <v>-2.5999999999999999E-2</v>
      </c>
      <c r="F8" s="1">
        <v>2</v>
      </c>
      <c r="G8" s="1"/>
      <c r="H8" s="1"/>
    </row>
    <row r="9" spans="1:8" ht="30" customHeight="1" x14ac:dyDescent="0.25">
      <c r="C9">
        <f>SUM(C2:C8)</f>
        <v>331.45000000000005</v>
      </c>
      <c r="D9">
        <f>AVERAGE(D2:D8)</f>
        <v>8.3985714285714277</v>
      </c>
      <c r="E9">
        <f>AVERAGE(E2:E8)</f>
        <v>-1.942857142857143E-2</v>
      </c>
      <c r="F9">
        <f>AVERAGE(F2:F8)</f>
        <v>2.625</v>
      </c>
    </row>
    <row r="10" spans="1:8" ht="30" customHeight="1" x14ac:dyDescent="0.25"/>
    <row r="11" spans="1:8" ht="30" customHeight="1" x14ac:dyDescent="0.25"/>
    <row r="12" spans="1:8" ht="30" customHeight="1" x14ac:dyDescent="0.25"/>
    <row r="13" spans="1:8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tabSelected="1" topLeftCell="B1" workbookViewId="0">
      <selection activeCell="C3" sqref="C3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9" ht="18.75" x14ac:dyDescent="0.25">
      <c r="B1" s="3" t="s">
        <v>21</v>
      </c>
      <c r="C1" s="3" t="s">
        <v>20</v>
      </c>
      <c r="D1" s="3" t="s">
        <v>19</v>
      </c>
      <c r="E1" s="3" t="s">
        <v>18</v>
      </c>
      <c r="F1" s="3" t="s">
        <v>17</v>
      </c>
      <c r="G1" s="3" t="s">
        <v>16</v>
      </c>
      <c r="H1" s="3" t="s">
        <v>15</v>
      </c>
      <c r="I1" s="3" t="s">
        <v>14</v>
      </c>
    </row>
    <row r="2" spans="1:9" ht="30" customHeight="1" x14ac:dyDescent="0.25">
      <c r="A2" s="2" t="s">
        <v>13</v>
      </c>
      <c r="B2" s="2" t="s">
        <v>12</v>
      </c>
      <c r="C2" s="1">
        <v>25.1</v>
      </c>
      <c r="D2" s="1">
        <v>6.44</v>
      </c>
      <c r="E2" s="1" t="s">
        <v>40</v>
      </c>
      <c r="F2" s="1"/>
      <c r="G2" s="1"/>
      <c r="H2" s="1"/>
      <c r="I2" s="7" t="s">
        <v>25</v>
      </c>
    </row>
    <row r="3" spans="1:9" ht="30" customHeight="1" x14ac:dyDescent="0.25">
      <c r="A3" s="2" t="s">
        <v>11</v>
      </c>
      <c r="B3" s="2" t="s">
        <v>10</v>
      </c>
      <c r="C3" s="1"/>
      <c r="D3" s="1"/>
      <c r="E3" s="1"/>
      <c r="F3" s="1"/>
      <c r="G3" s="1"/>
      <c r="H3" s="1"/>
      <c r="I3" s="7" t="s">
        <v>25</v>
      </c>
    </row>
    <row r="4" spans="1:9" ht="30" customHeight="1" x14ac:dyDescent="0.25">
      <c r="A4" s="2" t="s">
        <v>9</v>
      </c>
      <c r="B4" s="2" t="s">
        <v>8</v>
      </c>
      <c r="C4" s="1"/>
      <c r="D4" s="1">
        <v>6.4</v>
      </c>
      <c r="E4" s="1">
        <v>-0.02</v>
      </c>
      <c r="F4" s="1"/>
      <c r="G4" s="1"/>
      <c r="H4" s="1"/>
      <c r="I4" s="7" t="s">
        <v>25</v>
      </c>
    </row>
    <row r="5" spans="1:9" ht="30" customHeight="1" x14ac:dyDescent="0.25">
      <c r="A5" s="2" t="s">
        <v>7</v>
      </c>
      <c r="B5" s="2" t="s">
        <v>6</v>
      </c>
      <c r="C5" s="1"/>
      <c r="D5" s="1">
        <v>6.49</v>
      </c>
      <c r="E5" s="1">
        <v>-0.02</v>
      </c>
      <c r="F5" s="1"/>
      <c r="G5" s="1"/>
      <c r="H5" s="1"/>
      <c r="I5" s="7" t="s">
        <v>25</v>
      </c>
    </row>
    <row r="6" spans="1:9" ht="30" customHeight="1" x14ac:dyDescent="0.25">
      <c r="A6" s="2" t="s">
        <v>5</v>
      </c>
      <c r="B6" s="2" t="s">
        <v>4</v>
      </c>
      <c r="C6" s="1"/>
      <c r="D6" s="1">
        <v>6.48</v>
      </c>
      <c r="E6" s="1"/>
      <c r="F6" s="1"/>
      <c r="G6" s="1"/>
      <c r="H6" s="1"/>
      <c r="I6" s="7" t="s">
        <v>25</v>
      </c>
    </row>
    <row r="7" spans="1:9" ht="30" customHeight="1" x14ac:dyDescent="0.25">
      <c r="A7" s="2" t="s">
        <v>3</v>
      </c>
      <c r="B7" s="2" t="s">
        <v>2</v>
      </c>
      <c r="C7" s="1"/>
      <c r="D7" s="1">
        <v>6.78</v>
      </c>
      <c r="E7" s="1"/>
      <c r="F7" s="1"/>
      <c r="G7" s="1"/>
      <c r="H7" s="1"/>
      <c r="I7" s="7" t="s">
        <v>25</v>
      </c>
    </row>
    <row r="8" spans="1:9" ht="30" customHeight="1" x14ac:dyDescent="0.25">
      <c r="A8" s="2" t="s">
        <v>1</v>
      </c>
      <c r="B8" s="2" t="s">
        <v>0</v>
      </c>
      <c r="C8" s="1"/>
      <c r="D8" s="1">
        <v>6.96</v>
      </c>
      <c r="E8" s="1"/>
      <c r="F8" s="1"/>
      <c r="G8" s="1"/>
      <c r="H8" s="1"/>
      <c r="I8" s="7" t="s">
        <v>25</v>
      </c>
    </row>
    <row r="9" spans="1:9" ht="30" customHeight="1" x14ac:dyDescent="0.25">
      <c r="C9">
        <f>SUM(C2:C8)</f>
        <v>25.1</v>
      </c>
    </row>
    <row r="10" spans="1:9" ht="30" customHeight="1" x14ac:dyDescent="0.25"/>
    <row r="11" spans="1:9" ht="30" customHeight="1" x14ac:dyDescent="0.25"/>
    <row r="12" spans="1:9" ht="30" customHeight="1" x14ac:dyDescent="0.25"/>
    <row r="13" spans="1:9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topLeftCell="B1" workbookViewId="0">
      <selection activeCell="I2" sqref="I2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9" ht="18.75" x14ac:dyDescent="0.25">
      <c r="B1" s="3" t="s">
        <v>21</v>
      </c>
      <c r="C1" s="3" t="s">
        <v>20</v>
      </c>
      <c r="D1" s="3" t="s">
        <v>19</v>
      </c>
      <c r="E1" s="3" t="s">
        <v>18</v>
      </c>
      <c r="F1" s="3" t="s">
        <v>17</v>
      </c>
      <c r="G1" s="3" t="s">
        <v>16</v>
      </c>
      <c r="H1" s="3" t="s">
        <v>15</v>
      </c>
      <c r="I1" s="3" t="s">
        <v>14</v>
      </c>
    </row>
    <row r="2" spans="1:9" ht="30" customHeight="1" x14ac:dyDescent="0.25">
      <c r="A2" s="2" t="s">
        <v>13</v>
      </c>
      <c r="B2" s="2" t="s">
        <v>12</v>
      </c>
      <c r="C2" s="1">
        <v>5</v>
      </c>
      <c r="D2" s="1"/>
      <c r="E2" s="1"/>
      <c r="F2" s="1"/>
      <c r="G2" s="1"/>
      <c r="H2" s="1"/>
      <c r="I2" s="7" t="s">
        <v>27</v>
      </c>
    </row>
    <row r="3" spans="1:9" ht="30" customHeight="1" x14ac:dyDescent="0.25">
      <c r="A3" s="2" t="s">
        <v>11</v>
      </c>
      <c r="B3" s="2" t="s">
        <v>10</v>
      </c>
      <c r="C3" s="1">
        <v>4.0999999999999996</v>
      </c>
      <c r="D3" s="1"/>
      <c r="E3" s="1"/>
      <c r="F3" s="1"/>
      <c r="G3" s="1"/>
      <c r="H3" s="1"/>
      <c r="I3" s="7" t="s">
        <v>22</v>
      </c>
    </row>
    <row r="4" spans="1:9" ht="30" customHeight="1" x14ac:dyDescent="0.25">
      <c r="A4" s="2" t="s">
        <v>9</v>
      </c>
      <c r="B4" s="2" t="s">
        <v>8</v>
      </c>
      <c r="C4" s="1">
        <v>18</v>
      </c>
      <c r="D4" s="1"/>
      <c r="E4" s="1"/>
      <c r="F4" s="1"/>
      <c r="G4" s="1"/>
      <c r="H4" s="1"/>
      <c r="I4" s="7" t="s">
        <v>22</v>
      </c>
    </row>
    <row r="5" spans="1:9" ht="30" customHeight="1" x14ac:dyDescent="0.25">
      <c r="A5" s="2" t="s">
        <v>7</v>
      </c>
      <c r="B5" s="2" t="s">
        <v>6</v>
      </c>
      <c r="C5" s="1">
        <v>10.1</v>
      </c>
      <c r="D5" s="1"/>
      <c r="E5" s="1"/>
      <c r="F5" s="1"/>
      <c r="G5" s="1"/>
      <c r="H5" s="1"/>
      <c r="I5" s="7" t="s">
        <v>22</v>
      </c>
    </row>
    <row r="6" spans="1:9" ht="30" customHeight="1" x14ac:dyDescent="0.25">
      <c r="A6" s="2" t="s">
        <v>5</v>
      </c>
      <c r="B6" s="2" t="s">
        <v>4</v>
      </c>
      <c r="C6" s="1">
        <v>8.5</v>
      </c>
      <c r="D6" s="1"/>
      <c r="E6" s="1"/>
      <c r="F6" s="1"/>
      <c r="G6" s="1"/>
      <c r="H6" s="1"/>
      <c r="I6" s="7" t="s">
        <v>22</v>
      </c>
    </row>
    <row r="7" spans="1:9" ht="30" customHeight="1" x14ac:dyDescent="0.25">
      <c r="A7" s="2" t="s">
        <v>3</v>
      </c>
      <c r="B7" s="2" t="s">
        <v>2</v>
      </c>
      <c r="C7" s="1">
        <v>25.6</v>
      </c>
      <c r="D7" s="1"/>
      <c r="E7" s="1"/>
      <c r="F7" s="1"/>
      <c r="G7" s="1"/>
      <c r="H7" s="1"/>
      <c r="I7" s="7" t="s">
        <v>22</v>
      </c>
    </row>
    <row r="8" spans="1:9" ht="30" customHeight="1" x14ac:dyDescent="0.25">
      <c r="A8" s="2" t="s">
        <v>1</v>
      </c>
      <c r="B8" s="2" t="s">
        <v>0</v>
      </c>
      <c r="C8" s="1">
        <v>295</v>
      </c>
      <c r="D8" s="1"/>
      <c r="E8" s="1"/>
      <c r="F8" s="1"/>
      <c r="G8" s="1"/>
      <c r="H8" s="1"/>
      <c r="I8" s="7" t="s">
        <v>22</v>
      </c>
    </row>
    <row r="9" spans="1:9" ht="30" customHeight="1" x14ac:dyDescent="0.25">
      <c r="C9">
        <f>SUM(C2:C8)</f>
        <v>366.3</v>
      </c>
    </row>
    <row r="10" spans="1:9" ht="30" customHeight="1" x14ac:dyDescent="0.25"/>
    <row r="11" spans="1:9" ht="30" customHeight="1" x14ac:dyDescent="0.25"/>
    <row r="12" spans="1:9" ht="30" customHeight="1" x14ac:dyDescent="0.25"/>
    <row r="13" spans="1:9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topLeftCell="B1" workbookViewId="0">
      <selection activeCell="H2" sqref="H2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9" ht="18.75" x14ac:dyDescent="0.25">
      <c r="B1" s="3" t="s">
        <v>21</v>
      </c>
      <c r="C1" s="3" t="s">
        <v>20</v>
      </c>
      <c r="D1" s="3" t="s">
        <v>19</v>
      </c>
      <c r="E1" s="3" t="s">
        <v>18</v>
      </c>
      <c r="F1" s="3" t="s">
        <v>17</v>
      </c>
      <c r="G1" s="3" t="s">
        <v>16</v>
      </c>
      <c r="H1" s="3" t="s">
        <v>15</v>
      </c>
      <c r="I1" s="3" t="s">
        <v>14</v>
      </c>
    </row>
    <row r="2" spans="1:9" ht="30" customHeight="1" x14ac:dyDescent="0.25">
      <c r="A2" s="2" t="s">
        <v>13</v>
      </c>
      <c r="B2" s="2" t="s">
        <v>12</v>
      </c>
      <c r="C2" s="1">
        <v>2.75</v>
      </c>
      <c r="D2" s="1">
        <v>7.34</v>
      </c>
      <c r="E2" s="1">
        <v>0.25</v>
      </c>
      <c r="F2" s="1">
        <v>0</v>
      </c>
      <c r="G2" s="1">
        <v>12.9</v>
      </c>
      <c r="H2" s="1"/>
      <c r="I2" s="7" t="s">
        <v>22</v>
      </c>
    </row>
    <row r="3" spans="1:9" ht="30" customHeight="1" x14ac:dyDescent="0.25">
      <c r="A3" s="2" t="s">
        <v>11</v>
      </c>
      <c r="B3" s="2" t="s">
        <v>10</v>
      </c>
      <c r="C3" s="1">
        <v>2.8</v>
      </c>
      <c r="D3" s="1">
        <v>7.43</v>
      </c>
      <c r="E3" s="1">
        <v>0.31</v>
      </c>
      <c r="F3" s="1">
        <v>0</v>
      </c>
      <c r="G3" s="1">
        <v>12.7</v>
      </c>
      <c r="H3" s="1"/>
      <c r="I3" s="7" t="s">
        <v>22</v>
      </c>
    </row>
    <row r="4" spans="1:9" ht="30" customHeight="1" x14ac:dyDescent="0.25">
      <c r="A4" s="2" t="s">
        <v>9</v>
      </c>
      <c r="B4" s="2" t="s">
        <v>8</v>
      </c>
      <c r="C4" s="1">
        <v>7.1</v>
      </c>
      <c r="D4" s="1">
        <v>7.62</v>
      </c>
      <c r="E4" s="1">
        <v>0.14000000000000001</v>
      </c>
      <c r="F4" s="1">
        <v>1</v>
      </c>
      <c r="G4" s="1">
        <v>14.1</v>
      </c>
      <c r="H4" s="1"/>
      <c r="I4" s="7" t="s">
        <v>22</v>
      </c>
    </row>
    <row r="5" spans="1:9" ht="30" customHeight="1" x14ac:dyDescent="0.25">
      <c r="A5" s="2" t="s">
        <v>7</v>
      </c>
      <c r="B5" s="2" t="s">
        <v>6</v>
      </c>
      <c r="C5" s="1">
        <v>3.1</v>
      </c>
      <c r="D5" s="1">
        <v>7.72</v>
      </c>
      <c r="E5" s="1">
        <v>0.28000000000000003</v>
      </c>
      <c r="F5" s="1">
        <v>0</v>
      </c>
      <c r="G5" s="1">
        <v>11.4</v>
      </c>
      <c r="H5" s="1"/>
      <c r="I5" s="7" t="s">
        <v>22</v>
      </c>
    </row>
    <row r="6" spans="1:9" ht="30" customHeight="1" x14ac:dyDescent="0.25">
      <c r="A6" s="2" t="s">
        <v>5</v>
      </c>
      <c r="B6" s="2" t="s">
        <v>4</v>
      </c>
      <c r="C6" s="1">
        <v>8.75</v>
      </c>
      <c r="D6" s="1">
        <v>7.48</v>
      </c>
      <c r="E6" s="1">
        <v>0.25</v>
      </c>
      <c r="F6" s="1">
        <v>1</v>
      </c>
      <c r="G6" s="1">
        <v>13.5</v>
      </c>
      <c r="H6" s="1"/>
      <c r="I6" s="7" t="s">
        <v>22</v>
      </c>
    </row>
    <row r="7" spans="1:9" ht="30" customHeight="1" x14ac:dyDescent="0.25">
      <c r="A7" s="2" t="s">
        <v>3</v>
      </c>
      <c r="B7" s="2" t="s">
        <v>2</v>
      </c>
      <c r="C7" s="1">
        <v>9.65</v>
      </c>
      <c r="D7" s="1">
        <v>7.51</v>
      </c>
      <c r="E7" s="1">
        <v>0.25</v>
      </c>
      <c r="F7" s="1">
        <v>0</v>
      </c>
      <c r="G7" s="1">
        <v>12.7</v>
      </c>
      <c r="H7" s="1"/>
      <c r="I7" s="7" t="s">
        <v>22</v>
      </c>
    </row>
    <row r="8" spans="1:9" ht="30" customHeight="1" x14ac:dyDescent="0.25">
      <c r="A8" s="2" t="s">
        <v>1</v>
      </c>
      <c r="B8" s="2" t="s">
        <v>0</v>
      </c>
      <c r="C8" s="1">
        <v>12.3</v>
      </c>
      <c r="D8" s="1">
        <v>7.56</v>
      </c>
      <c r="E8" s="1">
        <v>0.22</v>
      </c>
      <c r="F8" s="1">
        <v>3</v>
      </c>
      <c r="G8" s="1">
        <v>14.3</v>
      </c>
      <c r="H8" s="1"/>
      <c r="I8" s="7" t="s">
        <v>22</v>
      </c>
    </row>
    <row r="9" spans="1:9" ht="30" customHeight="1" x14ac:dyDescent="0.25">
      <c r="C9">
        <f>SUM(C2:C8)</f>
        <v>46.45</v>
      </c>
    </row>
    <row r="10" spans="1:9" ht="30" customHeight="1" x14ac:dyDescent="0.25"/>
    <row r="11" spans="1:9" ht="30" customHeight="1" x14ac:dyDescent="0.25"/>
    <row r="12" spans="1:9" ht="30" customHeight="1" x14ac:dyDescent="0.25"/>
    <row r="13" spans="1:9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topLeftCell="B1" workbookViewId="0">
      <selection activeCell="I8" sqref="I8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9" ht="18.75" x14ac:dyDescent="0.25">
      <c r="B1" s="3" t="s">
        <v>21</v>
      </c>
      <c r="C1" s="3" t="s">
        <v>20</v>
      </c>
      <c r="D1" s="3" t="s">
        <v>19</v>
      </c>
      <c r="E1" s="3" t="s">
        <v>18</v>
      </c>
      <c r="F1" s="3" t="s">
        <v>17</v>
      </c>
      <c r="G1" s="3" t="s">
        <v>16</v>
      </c>
      <c r="H1" s="3" t="s">
        <v>15</v>
      </c>
      <c r="I1" s="3" t="s">
        <v>14</v>
      </c>
    </row>
    <row r="2" spans="1:9" ht="30" customHeight="1" x14ac:dyDescent="0.25">
      <c r="A2" s="2" t="s">
        <v>13</v>
      </c>
      <c r="B2" s="2" t="s">
        <v>12</v>
      </c>
      <c r="C2" s="1">
        <v>13.65</v>
      </c>
      <c r="D2" s="1"/>
      <c r="E2" s="1"/>
      <c r="F2" s="1"/>
      <c r="G2" s="1"/>
      <c r="H2" s="1"/>
      <c r="I2" s="7" t="s">
        <v>25</v>
      </c>
    </row>
    <row r="3" spans="1:9" ht="30" customHeight="1" x14ac:dyDescent="0.25">
      <c r="A3" s="2" t="s">
        <v>11</v>
      </c>
      <c r="B3" s="2" t="s">
        <v>10</v>
      </c>
      <c r="C3" s="1">
        <v>4.0999999999999996</v>
      </c>
      <c r="D3" s="1"/>
      <c r="E3" s="1"/>
      <c r="F3" s="1"/>
      <c r="G3" s="1"/>
      <c r="H3" s="1"/>
      <c r="I3" s="7" t="s">
        <v>25</v>
      </c>
    </row>
    <row r="4" spans="1:9" ht="30" customHeight="1" x14ac:dyDescent="0.25">
      <c r="A4" s="2" t="s">
        <v>9</v>
      </c>
      <c r="B4" s="2" t="s">
        <v>8</v>
      </c>
      <c r="C4" s="1">
        <v>30</v>
      </c>
      <c r="D4" s="1"/>
      <c r="E4" s="1"/>
      <c r="F4" s="1"/>
      <c r="G4" s="1"/>
      <c r="H4" s="1"/>
      <c r="I4" s="7" t="s">
        <v>25</v>
      </c>
    </row>
    <row r="5" spans="1:9" ht="30" customHeight="1" x14ac:dyDescent="0.25">
      <c r="A5" s="2" t="s">
        <v>7</v>
      </c>
      <c r="B5" s="2" t="s">
        <v>6</v>
      </c>
      <c r="C5" s="1">
        <v>11.9</v>
      </c>
      <c r="D5" s="1"/>
      <c r="E5" s="1"/>
      <c r="F5" s="1"/>
      <c r="G5" s="1"/>
      <c r="H5" s="1"/>
      <c r="I5" s="7" t="s">
        <v>25</v>
      </c>
    </row>
    <row r="6" spans="1:9" ht="30" customHeight="1" x14ac:dyDescent="0.25">
      <c r="A6" s="2" t="s">
        <v>5</v>
      </c>
      <c r="B6" s="2" t="s">
        <v>4</v>
      </c>
      <c r="C6" s="1">
        <v>31.5</v>
      </c>
      <c r="D6" s="1"/>
      <c r="E6" s="1"/>
      <c r="F6" s="1"/>
      <c r="G6" s="1"/>
      <c r="H6" s="1"/>
      <c r="I6" s="7" t="s">
        <v>25</v>
      </c>
    </row>
    <row r="7" spans="1:9" ht="30" customHeight="1" x14ac:dyDescent="0.25">
      <c r="A7" s="2" t="s">
        <v>3</v>
      </c>
      <c r="B7" s="2" t="s">
        <v>2</v>
      </c>
      <c r="C7" s="1">
        <v>35.450000000000003</v>
      </c>
      <c r="D7" s="1"/>
      <c r="E7" s="1"/>
      <c r="F7" s="1"/>
      <c r="G7" s="1"/>
      <c r="H7" s="1"/>
      <c r="I7" s="7" t="s">
        <v>25</v>
      </c>
    </row>
    <row r="8" spans="1:9" ht="30" customHeight="1" x14ac:dyDescent="0.25">
      <c r="A8" s="2" t="s">
        <v>1</v>
      </c>
      <c r="B8" s="2" t="s">
        <v>0</v>
      </c>
      <c r="C8" s="1">
        <v>55</v>
      </c>
      <c r="D8" s="1"/>
      <c r="E8" s="1"/>
      <c r="F8" s="1"/>
      <c r="G8" s="1"/>
      <c r="H8" s="1"/>
      <c r="I8" s="7" t="s">
        <v>25</v>
      </c>
    </row>
    <row r="9" spans="1:9" ht="30" customHeight="1" x14ac:dyDescent="0.25">
      <c r="C9">
        <f>SUM(C2:C8)</f>
        <v>181.60000000000002</v>
      </c>
    </row>
    <row r="10" spans="1:9" ht="30" customHeight="1" x14ac:dyDescent="0.25"/>
    <row r="11" spans="1:9" ht="30" customHeight="1" x14ac:dyDescent="0.25"/>
    <row r="12" spans="1:9" ht="30" customHeight="1" x14ac:dyDescent="0.25"/>
    <row r="13" spans="1:9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topLeftCell="B1" workbookViewId="0">
      <selection activeCell="I8" sqref="I8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9" ht="18.75" x14ac:dyDescent="0.25">
      <c r="B1" s="3" t="s">
        <v>21</v>
      </c>
      <c r="C1" s="3" t="s">
        <v>20</v>
      </c>
      <c r="D1" s="3" t="s">
        <v>19</v>
      </c>
      <c r="E1" s="3" t="s">
        <v>18</v>
      </c>
      <c r="F1" s="3" t="s">
        <v>17</v>
      </c>
      <c r="G1" s="3" t="s">
        <v>16</v>
      </c>
      <c r="H1" s="3" t="s">
        <v>15</v>
      </c>
      <c r="I1" s="3" t="s">
        <v>14</v>
      </c>
    </row>
    <row r="2" spans="1:9" ht="30" customHeight="1" x14ac:dyDescent="0.25">
      <c r="A2" s="2" t="s">
        <v>13</v>
      </c>
      <c r="B2" s="2" t="s">
        <v>12</v>
      </c>
      <c r="C2" s="1">
        <v>13.65</v>
      </c>
      <c r="D2" s="1"/>
      <c r="E2" s="1"/>
      <c r="F2" s="1"/>
      <c r="G2" s="1"/>
      <c r="H2" s="1"/>
      <c r="I2" s="7" t="s">
        <v>25</v>
      </c>
    </row>
    <row r="3" spans="1:9" ht="30" customHeight="1" x14ac:dyDescent="0.25">
      <c r="A3" s="2" t="s">
        <v>11</v>
      </c>
      <c r="B3" s="2" t="s">
        <v>10</v>
      </c>
      <c r="C3" s="1">
        <v>4.0999999999999996</v>
      </c>
      <c r="D3" s="1"/>
      <c r="E3" s="1"/>
      <c r="F3" s="1"/>
      <c r="G3" s="1"/>
      <c r="H3" s="1"/>
      <c r="I3" s="7" t="s">
        <v>25</v>
      </c>
    </row>
    <row r="4" spans="1:9" ht="30" customHeight="1" x14ac:dyDescent="0.25">
      <c r="A4" s="2" t="s">
        <v>9</v>
      </c>
      <c r="B4" s="2" t="s">
        <v>8</v>
      </c>
      <c r="C4" s="1">
        <v>30</v>
      </c>
      <c r="D4" s="1"/>
      <c r="E4" s="1"/>
      <c r="F4" s="1"/>
      <c r="G4" s="1"/>
      <c r="H4" s="1"/>
      <c r="I4" s="7" t="s">
        <v>25</v>
      </c>
    </row>
    <row r="5" spans="1:9" ht="30" customHeight="1" x14ac:dyDescent="0.25">
      <c r="A5" s="2" t="s">
        <v>7</v>
      </c>
      <c r="B5" s="2" t="s">
        <v>6</v>
      </c>
      <c r="C5" s="1">
        <v>11.9</v>
      </c>
      <c r="D5" s="1"/>
      <c r="E5" s="1"/>
      <c r="F5" s="1"/>
      <c r="G5" s="1"/>
      <c r="H5" s="1"/>
      <c r="I5" s="7" t="s">
        <v>25</v>
      </c>
    </row>
    <row r="6" spans="1:9" ht="30" customHeight="1" x14ac:dyDescent="0.25">
      <c r="A6" s="2" t="s">
        <v>5</v>
      </c>
      <c r="B6" s="2" t="s">
        <v>4</v>
      </c>
      <c r="C6" s="1">
        <v>31.5</v>
      </c>
      <c r="D6" s="1"/>
      <c r="E6" s="1"/>
      <c r="F6" s="1"/>
      <c r="G6" s="1"/>
      <c r="H6" s="1"/>
      <c r="I6" s="7" t="s">
        <v>25</v>
      </c>
    </row>
    <row r="7" spans="1:9" ht="30" customHeight="1" x14ac:dyDescent="0.25">
      <c r="A7" s="2" t="s">
        <v>3</v>
      </c>
      <c r="B7" s="2" t="s">
        <v>2</v>
      </c>
      <c r="C7" s="1">
        <v>35.450000000000003</v>
      </c>
      <c r="D7" s="1"/>
      <c r="E7" s="1"/>
      <c r="F7" s="1"/>
      <c r="G7" s="1"/>
      <c r="H7" s="1"/>
      <c r="I7" s="7" t="s">
        <v>25</v>
      </c>
    </row>
    <row r="8" spans="1:9" ht="30" customHeight="1" x14ac:dyDescent="0.25">
      <c r="A8" s="2" t="s">
        <v>1</v>
      </c>
      <c r="B8" s="2" t="s">
        <v>0</v>
      </c>
      <c r="C8" s="1">
        <v>55</v>
      </c>
      <c r="D8" s="1"/>
      <c r="E8" s="1"/>
      <c r="F8" s="1"/>
      <c r="G8" s="1"/>
      <c r="H8" s="1"/>
      <c r="I8" s="7" t="s">
        <v>25</v>
      </c>
    </row>
    <row r="9" spans="1:9" ht="30" customHeight="1" x14ac:dyDescent="0.25">
      <c r="C9">
        <f>SUM(C2:C8)</f>
        <v>181.60000000000002</v>
      </c>
    </row>
    <row r="10" spans="1:9" ht="30" customHeight="1" x14ac:dyDescent="0.25"/>
    <row r="11" spans="1:9" ht="30" customHeight="1" x14ac:dyDescent="0.25"/>
    <row r="12" spans="1:9" ht="30" customHeight="1" x14ac:dyDescent="0.25"/>
    <row r="13" spans="1:9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"/>
  <sheetViews>
    <sheetView zoomScaleNormal="100" workbookViewId="0">
      <selection activeCell="D2" sqref="D2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8" ht="18.75" x14ac:dyDescent="0.25">
      <c r="B1" s="3" t="s">
        <v>21</v>
      </c>
      <c r="C1" s="3" t="s">
        <v>20</v>
      </c>
      <c r="D1" s="3" t="s">
        <v>19</v>
      </c>
      <c r="E1" s="3" t="s">
        <v>18</v>
      </c>
      <c r="F1" s="3" t="s">
        <v>17</v>
      </c>
      <c r="G1" s="3" t="s">
        <v>16</v>
      </c>
      <c r="H1" s="3" t="s">
        <v>15</v>
      </c>
    </row>
    <row r="2" spans="1:8" ht="30" customHeight="1" x14ac:dyDescent="0.25">
      <c r="A2" s="2" t="s">
        <v>13</v>
      </c>
      <c r="B2" s="2" t="s">
        <v>12</v>
      </c>
      <c r="C2" s="6">
        <f>+' Resumen semanal'!C2+'Resumen semanal 2'!C2+'Resumen semanal 3'!C2+'Resumen semanal 4'!C2</f>
        <v>113.95000000000002</v>
      </c>
      <c r="D2" s="1"/>
      <c r="E2" s="1"/>
      <c r="F2" s="1"/>
      <c r="G2" s="1"/>
      <c r="H2" s="1"/>
    </row>
    <row r="3" spans="1:8" ht="30" customHeight="1" x14ac:dyDescent="0.25">
      <c r="A3" s="2" t="s">
        <v>11</v>
      </c>
      <c r="B3" s="2" t="s">
        <v>10</v>
      </c>
      <c r="C3" s="1">
        <f>+'Resumen semanal 2'!C3+'Resumen semanal 3'!C3+'Resumen semanal 4'!C3</f>
        <v>0.79999999999999993</v>
      </c>
      <c r="D3" s="1"/>
      <c r="E3" s="1"/>
      <c r="F3" s="1"/>
      <c r="G3" s="1"/>
      <c r="H3" s="1"/>
    </row>
    <row r="4" spans="1:8" ht="30" customHeight="1" x14ac:dyDescent="0.25">
      <c r="A4" s="2" t="s">
        <v>9</v>
      </c>
      <c r="B4" s="2" t="s">
        <v>8</v>
      </c>
      <c r="C4" s="1">
        <f>+' Resumen semanal'!C4+'Resumen semanal 2'!C4+'Resumen semanal 3'!C4+'Resumen semanal 4'!C4</f>
        <v>152.85</v>
      </c>
      <c r="D4" s="1"/>
      <c r="E4" s="1"/>
      <c r="F4" s="1"/>
      <c r="G4" s="1"/>
      <c r="H4" s="1"/>
    </row>
    <row r="5" spans="1:8" ht="30" customHeight="1" x14ac:dyDescent="0.25">
      <c r="A5" s="2" t="s">
        <v>7</v>
      </c>
      <c r="B5" s="2" t="s">
        <v>6</v>
      </c>
      <c r="C5" s="1">
        <f>+' Resumen semanal'!C5+'Resumen semanal 2'!C5+'Resumen semanal 3'!C5+'Resumen semanal 4'!C5</f>
        <v>67.699999999999989</v>
      </c>
      <c r="D5" s="1"/>
      <c r="E5" s="1"/>
      <c r="F5" s="1"/>
      <c r="G5" s="1"/>
      <c r="H5" s="1"/>
    </row>
    <row r="6" spans="1:8" ht="30" customHeight="1" x14ac:dyDescent="0.25">
      <c r="A6" s="2" t="s">
        <v>5</v>
      </c>
      <c r="B6" s="2" t="s">
        <v>4</v>
      </c>
      <c r="C6" s="1">
        <f>+' Resumen semanal'!C6+'Resumen semanal 2'!C6+'Resumen semanal 3'!C6+'Resumen semanal 4'!C6</f>
        <v>163.44999999999999</v>
      </c>
      <c r="D6" s="1"/>
      <c r="E6" s="1"/>
      <c r="F6" s="1"/>
      <c r="G6" s="1"/>
      <c r="H6" s="1"/>
    </row>
    <row r="7" spans="1:8" ht="30" customHeight="1" x14ac:dyDescent="0.25">
      <c r="A7" s="2" t="s">
        <v>3</v>
      </c>
      <c r="B7" s="2" t="s">
        <v>2</v>
      </c>
      <c r="C7" s="1">
        <f>+' Resumen semanal'!C7+'Resumen semanal 2'!C7+'Resumen semanal 3'!C7+'Resumen semanal 4'!C7</f>
        <v>227.8</v>
      </c>
      <c r="D7" s="1"/>
      <c r="E7" s="1"/>
      <c r="F7" s="1"/>
      <c r="G7" s="1"/>
      <c r="H7" s="1"/>
    </row>
    <row r="8" spans="1:8" ht="30" customHeight="1" x14ac:dyDescent="0.25">
      <c r="A8" s="2" t="s">
        <v>1</v>
      </c>
      <c r="B8" s="2" t="s">
        <v>0</v>
      </c>
      <c r="C8" s="1">
        <f>+' Resumen semanal'!C8+'Resumen semanal 2'!C8+'Resumen semanal 3'!C8+'Resumen semanal 4'!C8</f>
        <v>213.89999999999998</v>
      </c>
      <c r="D8" s="1"/>
      <c r="E8" s="1"/>
      <c r="F8" s="1"/>
      <c r="G8" s="1"/>
      <c r="H8" s="1"/>
    </row>
    <row r="9" spans="1:8" ht="30" customHeight="1" x14ac:dyDescent="0.25">
      <c r="C9">
        <f>+C4+C7+C8</f>
        <v>594.54999999999995</v>
      </c>
    </row>
    <row r="10" spans="1:8" ht="30" customHeight="1" x14ac:dyDescent="0.25"/>
    <row r="11" spans="1:8" ht="30" customHeight="1" x14ac:dyDescent="0.25"/>
    <row r="12" spans="1:8" ht="30" customHeight="1" x14ac:dyDescent="0.25"/>
    <row r="13" spans="1:8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"/>
  <sheetViews>
    <sheetView topLeftCell="B1" workbookViewId="0">
      <selection activeCell="H8" sqref="H8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8" ht="18.75" x14ac:dyDescent="0.25">
      <c r="B1" s="3" t="s">
        <v>21</v>
      </c>
      <c r="C1" s="3" t="s">
        <v>20</v>
      </c>
      <c r="D1" s="3" t="s">
        <v>19</v>
      </c>
      <c r="E1" s="3" t="s">
        <v>18</v>
      </c>
      <c r="F1" s="3" t="s">
        <v>17</v>
      </c>
      <c r="G1" s="3" t="s">
        <v>16</v>
      </c>
      <c r="H1" s="3" t="s">
        <v>15</v>
      </c>
    </row>
    <row r="2" spans="1:8" ht="30" customHeight="1" x14ac:dyDescent="0.25">
      <c r="A2" s="2" t="s">
        <v>13</v>
      </c>
      <c r="B2" s="2" t="s">
        <v>12</v>
      </c>
      <c r="C2" s="1">
        <f>+'01-08'!C2+'02-08'!C2</f>
        <v>0</v>
      </c>
      <c r="D2" s="1">
        <f>+'01-08'!D2+'02-08'!D2</f>
        <v>0</v>
      </c>
      <c r="E2" s="1">
        <f>+'01-08'!E2+'02-08'!E2</f>
        <v>0</v>
      </c>
      <c r="F2" s="1">
        <f>+'01-08'!F2+'02-08'!F2</f>
        <v>0</v>
      </c>
      <c r="G2" s="1">
        <f>+'01-08'!G2+'02-08'!G2</f>
        <v>0</v>
      </c>
      <c r="H2" s="1" t="s">
        <v>28</v>
      </c>
    </row>
    <row r="3" spans="1:8" ht="30" customHeight="1" x14ac:dyDescent="0.25">
      <c r="A3" s="2" t="s">
        <v>11</v>
      </c>
      <c r="B3" s="2" t="s">
        <v>10</v>
      </c>
      <c r="C3" s="1">
        <f>+'01-08'!C3+'02-08'!C3</f>
        <v>0</v>
      </c>
      <c r="D3" s="1">
        <f>+'01-08'!D3+'02-08'!D3</f>
        <v>0</v>
      </c>
      <c r="E3" s="1">
        <f>+'01-08'!E3+'02-08'!E3</f>
        <v>0</v>
      </c>
      <c r="F3" s="1">
        <f>+'01-08'!F3+'02-08'!F3</f>
        <v>0</v>
      </c>
      <c r="G3" s="1">
        <f>+'01-08'!G3+'02-08'!G3</f>
        <v>0</v>
      </c>
      <c r="H3" s="1" t="s">
        <v>28</v>
      </c>
    </row>
    <row r="4" spans="1:8" ht="30" customHeight="1" x14ac:dyDescent="0.25">
      <c r="A4" s="2" t="s">
        <v>9</v>
      </c>
      <c r="B4" s="2" t="s">
        <v>8</v>
      </c>
      <c r="C4" s="1">
        <f>+'01-08'!C4+'02-08'!C4</f>
        <v>0</v>
      </c>
      <c r="D4" s="1">
        <f>+'01-08'!D4+'02-08'!D4</f>
        <v>0</v>
      </c>
      <c r="E4" s="1">
        <f>+'01-08'!E4+'02-08'!E4</f>
        <v>0</v>
      </c>
      <c r="F4" s="1">
        <f>+'01-08'!F4+'02-08'!F4</f>
        <v>0</v>
      </c>
      <c r="G4" s="1">
        <f>+'01-08'!G4+'02-08'!G4</f>
        <v>0</v>
      </c>
      <c r="H4" s="1" t="s">
        <v>28</v>
      </c>
    </row>
    <row r="5" spans="1:8" ht="30" customHeight="1" x14ac:dyDescent="0.25">
      <c r="A5" s="2" t="s">
        <v>7</v>
      </c>
      <c r="B5" s="2" t="s">
        <v>6</v>
      </c>
      <c r="C5" s="1">
        <f>+'01-08'!C5+'02-08'!C5</f>
        <v>0</v>
      </c>
      <c r="D5" s="1">
        <f>+'01-08'!D5+'02-08'!D5</f>
        <v>0</v>
      </c>
      <c r="E5" s="1">
        <f>+'01-08'!E5+'02-08'!E5</f>
        <v>0</v>
      </c>
      <c r="F5" s="1">
        <f>+'01-08'!F5+'02-08'!F5</f>
        <v>0</v>
      </c>
      <c r="G5" s="1">
        <f>+'01-08'!G5+'02-08'!G5</f>
        <v>0</v>
      </c>
      <c r="H5" s="1" t="s">
        <v>28</v>
      </c>
    </row>
    <row r="6" spans="1:8" ht="30" customHeight="1" x14ac:dyDescent="0.25">
      <c r="A6" s="2" t="s">
        <v>5</v>
      </c>
      <c r="B6" s="2" t="s">
        <v>4</v>
      </c>
      <c r="C6" s="1">
        <f>+'01-08'!C6+'02-08'!C6</f>
        <v>0</v>
      </c>
      <c r="D6" s="1">
        <f>+'01-08'!D6+'02-08'!D6</f>
        <v>0</v>
      </c>
      <c r="E6" s="1">
        <f>+'01-08'!E6+'02-08'!E6</f>
        <v>0</v>
      </c>
      <c r="F6" s="1">
        <f>+'01-08'!F6+'02-08'!F6</f>
        <v>0</v>
      </c>
      <c r="G6" s="1">
        <f>+'01-08'!G6+'02-08'!G6</f>
        <v>0</v>
      </c>
      <c r="H6" s="1" t="s">
        <v>28</v>
      </c>
    </row>
    <row r="7" spans="1:8" ht="30" customHeight="1" x14ac:dyDescent="0.25">
      <c r="A7" s="2" t="s">
        <v>3</v>
      </c>
      <c r="B7" s="2" t="s">
        <v>2</v>
      </c>
      <c r="C7" s="1">
        <f>+'01-08'!C7+'02-08'!C7</f>
        <v>0</v>
      </c>
      <c r="D7" s="1">
        <f>+'01-08'!D7+'02-08'!D7</f>
        <v>0</v>
      </c>
      <c r="E7" s="1">
        <f>+'01-08'!E7+'02-08'!E7</f>
        <v>0</v>
      </c>
      <c r="F7" s="1">
        <f>+'01-08'!F7+'02-08'!F7</f>
        <v>0</v>
      </c>
      <c r="G7" s="1">
        <f>+'01-08'!G7+'02-08'!G7</f>
        <v>0</v>
      </c>
      <c r="H7" s="1" t="s">
        <v>28</v>
      </c>
    </row>
    <row r="8" spans="1:8" ht="30" customHeight="1" x14ac:dyDescent="0.25">
      <c r="A8" s="2" t="s">
        <v>1</v>
      </c>
      <c r="B8" s="2" t="s">
        <v>0</v>
      </c>
      <c r="C8" s="1">
        <f>+'01-08'!C8+'02-08'!C8</f>
        <v>0</v>
      </c>
      <c r="D8" s="1">
        <f>+'01-08'!D8+'02-08'!D8</f>
        <v>0</v>
      </c>
      <c r="E8" s="1">
        <f>+'01-08'!E8+'02-08'!E8</f>
        <v>0</v>
      </c>
      <c r="F8" s="1">
        <f>+'01-08'!F8+'02-08'!F8</f>
        <v>0</v>
      </c>
      <c r="G8" s="1">
        <f>+'01-08'!G8+'02-08'!G8</f>
        <v>0</v>
      </c>
      <c r="H8" s="1" t="s">
        <v>28</v>
      </c>
    </row>
    <row r="9" spans="1:8" ht="30" customHeight="1" x14ac:dyDescent="0.25">
      <c r="C9">
        <f>SUM(C2:C8)</f>
        <v>0</v>
      </c>
    </row>
    <row r="10" spans="1:8" ht="30" customHeight="1" x14ac:dyDescent="0.25"/>
    <row r="11" spans="1:8" ht="30" customHeight="1" x14ac:dyDescent="0.25"/>
    <row r="12" spans="1:8" ht="30" customHeight="1" x14ac:dyDescent="0.25"/>
    <row r="13" spans="1:8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topLeftCell="B1" workbookViewId="0">
      <selection activeCell="D2" sqref="D2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9" ht="18.75" x14ac:dyDescent="0.25">
      <c r="B1" s="3" t="s">
        <v>21</v>
      </c>
      <c r="C1" s="3" t="s">
        <v>20</v>
      </c>
      <c r="D1" s="3" t="s">
        <v>31</v>
      </c>
      <c r="E1" s="3" t="s">
        <v>18</v>
      </c>
      <c r="F1" s="3" t="s">
        <v>17</v>
      </c>
      <c r="G1" s="3" t="s">
        <v>16</v>
      </c>
      <c r="H1" s="3" t="s">
        <v>15</v>
      </c>
      <c r="I1" s="3" t="s">
        <v>14</v>
      </c>
    </row>
    <row r="2" spans="1:9" ht="30" customHeight="1" x14ac:dyDescent="0.25">
      <c r="A2" s="2" t="s">
        <v>13</v>
      </c>
      <c r="B2" s="2" t="s">
        <v>12</v>
      </c>
      <c r="C2" s="1">
        <v>5</v>
      </c>
      <c r="D2" s="1">
        <v>7.45</v>
      </c>
      <c r="E2" s="1">
        <v>-0.13</v>
      </c>
      <c r="F2" s="1">
        <v>0</v>
      </c>
      <c r="G2" s="1">
        <v>13.3</v>
      </c>
      <c r="H2" s="1" t="s">
        <v>29</v>
      </c>
      <c r="I2" s="1" t="s">
        <v>22</v>
      </c>
    </row>
    <row r="3" spans="1:9" ht="30" customHeight="1" x14ac:dyDescent="0.25">
      <c r="A3" s="2" t="s">
        <v>11</v>
      </c>
      <c r="B3" s="2" t="s">
        <v>10</v>
      </c>
      <c r="C3" s="1">
        <v>0</v>
      </c>
      <c r="D3" s="1" t="s">
        <v>28</v>
      </c>
      <c r="E3" s="1" t="s">
        <v>28</v>
      </c>
      <c r="F3" s="1">
        <v>0</v>
      </c>
      <c r="G3" s="1" t="s">
        <v>28</v>
      </c>
      <c r="H3" s="1" t="s">
        <v>28</v>
      </c>
      <c r="I3" s="1" t="s">
        <v>22</v>
      </c>
    </row>
    <row r="4" spans="1:9" ht="30" customHeight="1" x14ac:dyDescent="0.25">
      <c r="A4" s="2" t="s">
        <v>9</v>
      </c>
      <c r="B4" s="2" t="s">
        <v>8</v>
      </c>
      <c r="C4" s="1">
        <v>29.5</v>
      </c>
      <c r="D4" s="1">
        <v>6.71</v>
      </c>
      <c r="E4" s="1">
        <v>-0.25</v>
      </c>
      <c r="F4" s="1">
        <v>6</v>
      </c>
      <c r="G4" s="1">
        <v>20.7</v>
      </c>
      <c r="H4" s="1" t="s">
        <v>30</v>
      </c>
      <c r="I4" s="1" t="s">
        <v>22</v>
      </c>
    </row>
    <row r="5" spans="1:9" ht="30" customHeight="1" x14ac:dyDescent="0.25">
      <c r="A5" s="2" t="s">
        <v>7</v>
      </c>
      <c r="B5" s="2" t="s">
        <v>6</v>
      </c>
      <c r="C5" s="1">
        <v>11.45</v>
      </c>
      <c r="D5" s="1">
        <v>7.21</v>
      </c>
      <c r="E5" s="1">
        <v>-0.11</v>
      </c>
      <c r="F5" s="1">
        <v>3</v>
      </c>
      <c r="G5" s="1">
        <v>11.08</v>
      </c>
      <c r="H5" s="1" t="s">
        <v>29</v>
      </c>
      <c r="I5" s="1" t="s">
        <v>22</v>
      </c>
    </row>
    <row r="6" spans="1:9" ht="30" customHeight="1" x14ac:dyDescent="0.25">
      <c r="A6" s="2" t="s">
        <v>5</v>
      </c>
      <c r="B6" s="2" t="s">
        <v>4</v>
      </c>
      <c r="C6" s="1">
        <v>0</v>
      </c>
      <c r="D6" s="1" t="s">
        <v>28</v>
      </c>
      <c r="E6" s="1" t="s">
        <v>28</v>
      </c>
      <c r="F6" s="1">
        <v>0</v>
      </c>
      <c r="G6" s="1" t="s">
        <v>28</v>
      </c>
      <c r="H6" s="1" t="s">
        <v>28</v>
      </c>
      <c r="I6" s="1" t="s">
        <v>22</v>
      </c>
    </row>
    <row r="7" spans="1:9" ht="30" customHeight="1" x14ac:dyDescent="0.25">
      <c r="A7" s="2" t="s">
        <v>3</v>
      </c>
      <c r="B7" s="2" t="s">
        <v>2</v>
      </c>
      <c r="C7" s="1">
        <v>55</v>
      </c>
      <c r="D7" s="1">
        <v>7.28</v>
      </c>
      <c r="E7" s="1">
        <v>-0.2</v>
      </c>
      <c r="F7" s="1">
        <v>0</v>
      </c>
      <c r="G7" s="1">
        <v>11.06</v>
      </c>
      <c r="H7" s="1" t="s">
        <v>29</v>
      </c>
      <c r="I7" s="1" t="s">
        <v>22</v>
      </c>
    </row>
    <row r="8" spans="1:9" ht="30" customHeight="1" x14ac:dyDescent="0.25">
      <c r="A8" s="2" t="s">
        <v>1</v>
      </c>
      <c r="B8" s="2" t="s">
        <v>0</v>
      </c>
      <c r="C8" s="1">
        <v>6</v>
      </c>
      <c r="D8" s="1">
        <v>7.16</v>
      </c>
      <c r="E8" s="1">
        <v>-0.11</v>
      </c>
      <c r="F8" s="1">
        <v>0</v>
      </c>
      <c r="G8" s="1">
        <v>16.25</v>
      </c>
      <c r="H8" s="1" t="s">
        <v>29</v>
      </c>
      <c r="I8" s="1" t="s">
        <v>22</v>
      </c>
    </row>
    <row r="9" spans="1:9" ht="30" customHeight="1" x14ac:dyDescent="0.25">
      <c r="C9">
        <f>+C2+C3+C4+C5+C6+C7+C8</f>
        <v>106.95</v>
      </c>
      <c r="D9">
        <v>35.81</v>
      </c>
      <c r="E9">
        <f>+E2+E4+E5+E7+E8</f>
        <v>-0.79999999999999993</v>
      </c>
      <c r="F9" s="8">
        <v>9</v>
      </c>
      <c r="G9">
        <f>+G2+G4+G5+G7+G8</f>
        <v>72.39</v>
      </c>
      <c r="H9" s="9">
        <v>0.1673611111111111</v>
      </c>
    </row>
    <row r="10" spans="1:9" ht="30" customHeight="1" x14ac:dyDescent="0.25"/>
    <row r="11" spans="1:9" ht="30" customHeight="1" x14ac:dyDescent="0.25"/>
    <row r="12" spans="1:9" ht="30" customHeight="1" x14ac:dyDescent="0.25"/>
    <row r="13" spans="1:9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topLeftCell="B1" workbookViewId="0">
      <selection activeCell="I2" sqref="I2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9" ht="18.75" x14ac:dyDescent="0.25">
      <c r="B1" s="3" t="s">
        <v>21</v>
      </c>
      <c r="C1" s="3" t="s">
        <v>20</v>
      </c>
      <c r="D1" s="3" t="s">
        <v>19</v>
      </c>
      <c r="E1" s="3" t="s">
        <v>18</v>
      </c>
      <c r="F1" s="3" t="s">
        <v>17</v>
      </c>
      <c r="G1" s="3" t="s">
        <v>16</v>
      </c>
      <c r="H1" s="3" t="s">
        <v>15</v>
      </c>
      <c r="I1" s="3" t="s">
        <v>14</v>
      </c>
    </row>
    <row r="2" spans="1:9" ht="30" customHeight="1" x14ac:dyDescent="0.25">
      <c r="A2" s="2" t="s">
        <v>13</v>
      </c>
      <c r="B2" s="2" t="s">
        <v>12</v>
      </c>
      <c r="C2" s="1">
        <v>0</v>
      </c>
      <c r="D2" s="1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22</v>
      </c>
    </row>
    <row r="3" spans="1:9" ht="30" customHeight="1" x14ac:dyDescent="0.25">
      <c r="A3" s="2" t="s">
        <v>11</v>
      </c>
      <c r="B3" s="2" t="s">
        <v>10</v>
      </c>
      <c r="C3" s="1">
        <v>0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22</v>
      </c>
    </row>
    <row r="4" spans="1:9" ht="30" customHeight="1" x14ac:dyDescent="0.25">
      <c r="A4" s="2" t="s">
        <v>9</v>
      </c>
      <c r="B4" s="2" t="s">
        <v>8</v>
      </c>
      <c r="C4" s="1">
        <v>0</v>
      </c>
      <c r="D4" s="1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22</v>
      </c>
    </row>
    <row r="5" spans="1:9" ht="30" customHeight="1" x14ac:dyDescent="0.25">
      <c r="A5" s="2" t="s">
        <v>7</v>
      </c>
      <c r="B5" s="2" t="s">
        <v>6</v>
      </c>
      <c r="C5" s="1">
        <v>0</v>
      </c>
      <c r="D5" s="1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22</v>
      </c>
    </row>
    <row r="6" spans="1:9" ht="30" customHeight="1" x14ac:dyDescent="0.25">
      <c r="A6" s="2" t="s">
        <v>5</v>
      </c>
      <c r="B6" s="2" t="s">
        <v>4</v>
      </c>
      <c r="C6" s="1">
        <v>0</v>
      </c>
      <c r="D6" s="1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22</v>
      </c>
    </row>
    <row r="7" spans="1:9" ht="30" customHeight="1" x14ac:dyDescent="0.25">
      <c r="A7" s="2" t="s">
        <v>3</v>
      </c>
      <c r="B7" s="2" t="s">
        <v>2</v>
      </c>
      <c r="C7" s="1">
        <v>0</v>
      </c>
      <c r="D7" s="1" t="s">
        <v>28</v>
      </c>
      <c r="E7" s="1" t="s">
        <v>28</v>
      </c>
      <c r="F7" s="1" t="s">
        <v>28</v>
      </c>
      <c r="G7" s="1" t="s">
        <v>28</v>
      </c>
      <c r="H7" s="1" t="s">
        <v>28</v>
      </c>
      <c r="I7" s="1" t="s">
        <v>22</v>
      </c>
    </row>
    <row r="8" spans="1:9" ht="30" customHeight="1" x14ac:dyDescent="0.25">
      <c r="A8" s="2" t="s">
        <v>1</v>
      </c>
      <c r="B8" s="2" t="s">
        <v>0</v>
      </c>
      <c r="C8" s="1">
        <v>0</v>
      </c>
      <c r="D8" s="1" t="s">
        <v>28</v>
      </c>
      <c r="E8" s="1" t="s">
        <v>28</v>
      </c>
      <c r="F8" s="1" t="s">
        <v>28</v>
      </c>
      <c r="G8" s="1" t="s">
        <v>28</v>
      </c>
      <c r="H8" s="1" t="s">
        <v>28</v>
      </c>
      <c r="I8" s="1" t="s">
        <v>22</v>
      </c>
    </row>
    <row r="9" spans="1:9" ht="30" customHeight="1" x14ac:dyDescent="0.25">
      <c r="C9">
        <f>+C4+C5+C6+C7+C8</f>
        <v>0</v>
      </c>
      <c r="D9" s="1" t="s">
        <v>28</v>
      </c>
      <c r="E9" s="1" t="s">
        <v>28</v>
      </c>
      <c r="F9" s="1" t="s">
        <v>28</v>
      </c>
      <c r="G9" s="1" t="s">
        <v>28</v>
      </c>
      <c r="H9" s="1" t="s">
        <v>28</v>
      </c>
    </row>
    <row r="10" spans="1:9" ht="30" customHeight="1" x14ac:dyDescent="0.25"/>
    <row r="11" spans="1:9" ht="30" customHeight="1" x14ac:dyDescent="0.25"/>
    <row r="12" spans="1:9" ht="30" customHeight="1" x14ac:dyDescent="0.25"/>
    <row r="13" spans="1:9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topLeftCell="B1" workbookViewId="0">
      <selection activeCell="I3" sqref="I3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9" ht="18.75" x14ac:dyDescent="0.25">
      <c r="B1" s="3" t="s">
        <v>21</v>
      </c>
      <c r="C1" s="3" t="s">
        <v>20</v>
      </c>
      <c r="D1" s="3" t="s">
        <v>19</v>
      </c>
      <c r="E1" s="3" t="s">
        <v>18</v>
      </c>
      <c r="F1" s="3" t="s">
        <v>17</v>
      </c>
      <c r="G1" s="3" t="s">
        <v>16</v>
      </c>
      <c r="H1" s="3" t="s">
        <v>15</v>
      </c>
      <c r="I1" s="3" t="s">
        <v>14</v>
      </c>
    </row>
    <row r="2" spans="1:9" ht="30" customHeight="1" x14ac:dyDescent="0.25">
      <c r="A2" s="2" t="s">
        <v>13</v>
      </c>
      <c r="B2" s="2" t="s">
        <v>12</v>
      </c>
      <c r="C2" s="1">
        <v>0</v>
      </c>
      <c r="D2" s="1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23</v>
      </c>
    </row>
    <row r="3" spans="1:9" ht="30" customHeight="1" x14ac:dyDescent="0.25">
      <c r="A3" s="2" t="s">
        <v>11</v>
      </c>
      <c r="B3" s="2" t="s">
        <v>10</v>
      </c>
      <c r="C3" s="1">
        <v>0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23</v>
      </c>
    </row>
    <row r="4" spans="1:9" ht="30" customHeight="1" x14ac:dyDescent="0.25">
      <c r="A4" s="2" t="s">
        <v>9</v>
      </c>
      <c r="B4" s="2" t="s">
        <v>8</v>
      </c>
      <c r="C4" s="1">
        <v>0</v>
      </c>
      <c r="D4" s="1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23</v>
      </c>
    </row>
    <row r="5" spans="1:9" ht="30" customHeight="1" x14ac:dyDescent="0.25">
      <c r="A5" s="2" t="s">
        <v>7</v>
      </c>
      <c r="B5" s="2" t="s">
        <v>6</v>
      </c>
      <c r="C5" s="1">
        <v>0</v>
      </c>
      <c r="D5" s="1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23</v>
      </c>
    </row>
    <row r="6" spans="1:9" ht="30" customHeight="1" x14ac:dyDescent="0.25">
      <c r="A6" s="2" t="s">
        <v>5</v>
      </c>
      <c r="B6" s="2" t="s">
        <v>4</v>
      </c>
      <c r="C6" s="1">
        <v>0</v>
      </c>
      <c r="D6" s="1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23</v>
      </c>
    </row>
    <row r="7" spans="1:9" ht="30" customHeight="1" x14ac:dyDescent="0.25">
      <c r="A7" s="2" t="s">
        <v>3</v>
      </c>
      <c r="B7" s="2" t="s">
        <v>2</v>
      </c>
      <c r="C7" s="1">
        <v>0</v>
      </c>
      <c r="D7" s="1" t="s">
        <v>28</v>
      </c>
      <c r="E7" s="1" t="s">
        <v>28</v>
      </c>
      <c r="F7" s="1" t="s">
        <v>28</v>
      </c>
      <c r="G7" s="1" t="s">
        <v>28</v>
      </c>
      <c r="H7" s="1" t="s">
        <v>28</v>
      </c>
      <c r="I7" s="1" t="s">
        <v>23</v>
      </c>
    </row>
    <row r="8" spans="1:9" ht="30" customHeight="1" x14ac:dyDescent="0.25">
      <c r="A8" s="2" t="s">
        <v>1</v>
      </c>
      <c r="B8" s="2" t="s">
        <v>0</v>
      </c>
      <c r="C8" s="1">
        <v>0</v>
      </c>
      <c r="D8" s="1" t="s">
        <v>28</v>
      </c>
      <c r="E8" s="1" t="s">
        <v>28</v>
      </c>
      <c r="F8" s="1" t="s">
        <v>28</v>
      </c>
      <c r="G8" s="1" t="s">
        <v>28</v>
      </c>
      <c r="H8" s="1" t="s">
        <v>28</v>
      </c>
      <c r="I8" s="1" t="s">
        <v>23</v>
      </c>
    </row>
    <row r="9" spans="1:9" ht="30" customHeight="1" x14ac:dyDescent="0.25">
      <c r="C9" s="1">
        <v>0</v>
      </c>
      <c r="D9" s="1" t="s">
        <v>28</v>
      </c>
      <c r="E9" s="1" t="s">
        <v>28</v>
      </c>
      <c r="F9" s="1" t="s">
        <v>28</v>
      </c>
      <c r="G9" s="1" t="s">
        <v>28</v>
      </c>
      <c r="H9" s="1" t="s">
        <v>28</v>
      </c>
    </row>
    <row r="10" spans="1:9" ht="30" customHeight="1" x14ac:dyDescent="0.25"/>
    <row r="11" spans="1:9" ht="30" customHeight="1" x14ac:dyDescent="0.25"/>
    <row r="12" spans="1:9" ht="30" customHeight="1" x14ac:dyDescent="0.25"/>
    <row r="13" spans="1:9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topLeftCell="B1" workbookViewId="0">
      <selection activeCell="E10" sqref="E10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9" ht="18.75" x14ac:dyDescent="0.25">
      <c r="B1" s="3" t="s">
        <v>21</v>
      </c>
      <c r="C1" s="3" t="s">
        <v>20</v>
      </c>
      <c r="D1" s="3" t="s">
        <v>19</v>
      </c>
      <c r="E1" s="3" t="s">
        <v>18</v>
      </c>
      <c r="F1" s="3" t="s">
        <v>17</v>
      </c>
      <c r="G1" s="3" t="s">
        <v>16</v>
      </c>
      <c r="H1" s="3" t="s">
        <v>15</v>
      </c>
      <c r="I1" s="3" t="s">
        <v>14</v>
      </c>
    </row>
    <row r="2" spans="1:9" ht="30" customHeight="1" x14ac:dyDescent="0.25">
      <c r="A2" s="2" t="s">
        <v>13</v>
      </c>
      <c r="B2" s="2" t="s">
        <v>12</v>
      </c>
      <c r="C2" s="1">
        <v>2.4500000000000002</v>
      </c>
      <c r="D2" s="1">
        <v>7.85</v>
      </c>
      <c r="E2" s="1">
        <v>-0.6</v>
      </c>
      <c r="F2" s="1">
        <v>0</v>
      </c>
      <c r="G2" s="1">
        <v>17.5</v>
      </c>
      <c r="H2" s="1"/>
      <c r="I2" s="1" t="s">
        <v>24</v>
      </c>
    </row>
    <row r="3" spans="1:9" ht="30" customHeight="1" x14ac:dyDescent="0.25">
      <c r="A3" s="2" t="s">
        <v>11</v>
      </c>
      <c r="B3" s="2" t="s">
        <v>10</v>
      </c>
      <c r="C3" s="1">
        <v>0</v>
      </c>
      <c r="D3" s="1" t="s">
        <v>28</v>
      </c>
      <c r="E3" s="1" t="s">
        <v>28</v>
      </c>
      <c r="F3" s="1">
        <v>0</v>
      </c>
      <c r="G3" s="1" t="s">
        <v>28</v>
      </c>
      <c r="H3" s="1"/>
      <c r="I3" s="1" t="s">
        <v>24</v>
      </c>
    </row>
    <row r="4" spans="1:9" ht="30" customHeight="1" x14ac:dyDescent="0.25">
      <c r="A4" s="2" t="s">
        <v>9</v>
      </c>
      <c r="B4" s="2" t="s">
        <v>8</v>
      </c>
      <c r="C4" s="1">
        <v>12</v>
      </c>
      <c r="D4" s="1">
        <v>7.36</v>
      </c>
      <c r="E4" s="1">
        <v>0.02</v>
      </c>
      <c r="F4" s="1">
        <v>0</v>
      </c>
      <c r="G4" s="1">
        <v>16.8</v>
      </c>
      <c r="H4" s="1"/>
      <c r="I4" s="1" t="s">
        <v>24</v>
      </c>
    </row>
    <row r="5" spans="1:9" ht="30" customHeight="1" x14ac:dyDescent="0.25">
      <c r="A5" s="2" t="s">
        <v>7</v>
      </c>
      <c r="B5" s="2" t="s">
        <v>6</v>
      </c>
      <c r="C5" s="1">
        <v>5</v>
      </c>
      <c r="D5" s="1">
        <v>7.65</v>
      </c>
      <c r="E5" s="1">
        <v>-0.02</v>
      </c>
      <c r="F5" s="1">
        <v>0</v>
      </c>
      <c r="G5" s="1">
        <v>9</v>
      </c>
      <c r="H5" s="1"/>
      <c r="I5" s="1" t="s">
        <v>24</v>
      </c>
    </row>
    <row r="6" spans="1:9" ht="30" customHeight="1" x14ac:dyDescent="0.25">
      <c r="A6" s="2" t="s">
        <v>5</v>
      </c>
      <c r="B6" s="2" t="s">
        <v>4</v>
      </c>
      <c r="C6" s="1">
        <v>9.65</v>
      </c>
      <c r="D6" s="1">
        <v>7.7</v>
      </c>
      <c r="E6" s="1">
        <v>-0.3</v>
      </c>
      <c r="F6" s="1">
        <v>0</v>
      </c>
      <c r="G6" s="1">
        <v>18.600000000000001</v>
      </c>
      <c r="H6" s="1"/>
      <c r="I6" s="1" t="s">
        <v>24</v>
      </c>
    </row>
    <row r="7" spans="1:9" ht="30" customHeight="1" x14ac:dyDescent="0.25">
      <c r="A7" s="2" t="s">
        <v>3</v>
      </c>
      <c r="B7" s="2" t="s">
        <v>2</v>
      </c>
      <c r="C7" s="1">
        <v>13</v>
      </c>
      <c r="D7" s="1">
        <v>7.69</v>
      </c>
      <c r="E7" s="1">
        <v>-0.3</v>
      </c>
      <c r="F7" s="1">
        <v>0</v>
      </c>
      <c r="G7" s="1">
        <v>14.5</v>
      </c>
      <c r="H7" s="1"/>
      <c r="I7" s="1" t="s">
        <v>24</v>
      </c>
    </row>
    <row r="8" spans="1:9" ht="30" customHeight="1" x14ac:dyDescent="0.25">
      <c r="A8" s="2" t="s">
        <v>1</v>
      </c>
      <c r="B8" s="2" t="s">
        <v>0</v>
      </c>
      <c r="C8" s="1">
        <v>21.45</v>
      </c>
      <c r="D8" s="1">
        <v>7.75</v>
      </c>
      <c r="E8" s="1">
        <v>-0.3</v>
      </c>
      <c r="F8" s="1">
        <v>3</v>
      </c>
      <c r="G8" s="1">
        <v>15</v>
      </c>
      <c r="H8" s="1"/>
      <c r="I8" s="1" t="s">
        <v>24</v>
      </c>
    </row>
    <row r="9" spans="1:9" ht="30" customHeight="1" x14ac:dyDescent="0.25">
      <c r="C9">
        <f>SUM(C2:C8)</f>
        <v>63.55</v>
      </c>
      <c r="D9">
        <f>AVERAGE(D2:D8)</f>
        <v>7.666666666666667</v>
      </c>
      <c r="E9">
        <f>AVERAGE(E2:E8)</f>
        <v>-0.25</v>
      </c>
      <c r="F9" s="8">
        <v>3</v>
      </c>
      <c r="G9">
        <f>AVERAGE(G2:G8)</f>
        <v>15.233333333333334</v>
      </c>
    </row>
    <row r="10" spans="1:9" ht="30" customHeight="1" x14ac:dyDescent="0.25"/>
    <row r="11" spans="1:9" ht="30" customHeight="1" x14ac:dyDescent="0.25"/>
    <row r="12" spans="1:9" ht="30" customHeight="1" x14ac:dyDescent="0.25"/>
    <row r="13" spans="1:9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topLeftCell="B1" workbookViewId="0">
      <selection activeCell="H9" sqref="H9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9" ht="18.75" x14ac:dyDescent="0.25">
      <c r="B1" s="3" t="s">
        <v>21</v>
      </c>
      <c r="C1" s="3" t="s">
        <v>20</v>
      </c>
      <c r="D1" s="3" t="s">
        <v>19</v>
      </c>
      <c r="E1" s="3" t="s">
        <v>18</v>
      </c>
      <c r="F1" s="3" t="s">
        <v>17</v>
      </c>
      <c r="G1" s="3" t="s">
        <v>16</v>
      </c>
      <c r="H1" s="3" t="s">
        <v>15</v>
      </c>
      <c r="I1" s="3" t="s">
        <v>14</v>
      </c>
    </row>
    <row r="2" spans="1:9" ht="30" customHeight="1" x14ac:dyDescent="0.25">
      <c r="A2" s="2" t="s">
        <v>13</v>
      </c>
      <c r="B2" s="2" t="s">
        <v>12</v>
      </c>
      <c r="C2" s="1">
        <v>0</v>
      </c>
      <c r="D2" s="1" t="s">
        <v>28</v>
      </c>
      <c r="E2" s="1" t="s">
        <v>28</v>
      </c>
      <c r="F2" s="1">
        <v>0</v>
      </c>
      <c r="G2" s="1" t="s">
        <v>28</v>
      </c>
      <c r="H2" s="1" t="s">
        <v>28</v>
      </c>
      <c r="I2" s="1" t="s">
        <v>25</v>
      </c>
    </row>
    <row r="3" spans="1:9" ht="30" customHeight="1" x14ac:dyDescent="0.25">
      <c r="A3" s="2" t="s">
        <v>11</v>
      </c>
      <c r="B3" s="2" t="s">
        <v>10</v>
      </c>
      <c r="C3" s="1">
        <v>0</v>
      </c>
      <c r="D3" s="1" t="s">
        <v>28</v>
      </c>
      <c r="E3" s="1" t="s">
        <v>28</v>
      </c>
      <c r="F3" s="1">
        <v>0</v>
      </c>
      <c r="G3" s="1" t="s">
        <v>28</v>
      </c>
      <c r="H3" s="1" t="s">
        <v>28</v>
      </c>
      <c r="I3" s="1" t="s">
        <v>25</v>
      </c>
    </row>
    <row r="4" spans="1:9" ht="30" customHeight="1" x14ac:dyDescent="0.25">
      <c r="A4" s="2" t="s">
        <v>9</v>
      </c>
      <c r="B4" s="2" t="s">
        <v>8</v>
      </c>
      <c r="C4" s="1">
        <v>0.75</v>
      </c>
      <c r="D4" s="1">
        <v>8.16</v>
      </c>
      <c r="E4" s="1">
        <v>0.01</v>
      </c>
      <c r="F4" s="1">
        <v>0</v>
      </c>
      <c r="G4" s="1">
        <v>18.2</v>
      </c>
      <c r="H4" s="1" t="s">
        <v>29</v>
      </c>
      <c r="I4" s="1" t="s">
        <v>25</v>
      </c>
    </row>
    <row r="5" spans="1:9" ht="30" customHeight="1" x14ac:dyDescent="0.25">
      <c r="A5" s="2" t="s">
        <v>7</v>
      </c>
      <c r="B5" s="2" t="s">
        <v>6</v>
      </c>
      <c r="C5" s="1">
        <v>0</v>
      </c>
      <c r="D5" s="1" t="s">
        <v>28</v>
      </c>
      <c r="E5" s="1" t="s">
        <v>28</v>
      </c>
      <c r="F5" s="1">
        <v>0</v>
      </c>
      <c r="G5" s="1" t="s">
        <v>28</v>
      </c>
      <c r="H5" s="1" t="s">
        <v>28</v>
      </c>
      <c r="I5" s="1" t="s">
        <v>25</v>
      </c>
    </row>
    <row r="6" spans="1:9" ht="30" customHeight="1" x14ac:dyDescent="0.25">
      <c r="A6" s="2" t="s">
        <v>5</v>
      </c>
      <c r="B6" s="2" t="s">
        <v>4</v>
      </c>
      <c r="C6" s="1">
        <v>1.6</v>
      </c>
      <c r="D6" s="1">
        <v>8.6</v>
      </c>
      <c r="E6" s="1">
        <v>0.01</v>
      </c>
      <c r="F6" s="1">
        <v>0</v>
      </c>
      <c r="G6" s="1">
        <v>17.8</v>
      </c>
      <c r="H6" s="1" t="s">
        <v>29</v>
      </c>
      <c r="I6" s="1" t="s">
        <v>25</v>
      </c>
    </row>
    <row r="7" spans="1:9" ht="30" customHeight="1" x14ac:dyDescent="0.25">
      <c r="A7" s="2" t="s">
        <v>3</v>
      </c>
      <c r="B7" s="2" t="s">
        <v>2</v>
      </c>
      <c r="C7" s="1">
        <v>0.6</v>
      </c>
      <c r="D7" s="1">
        <v>8.16</v>
      </c>
      <c r="E7" s="1">
        <v>0.01</v>
      </c>
      <c r="F7" s="1">
        <v>0</v>
      </c>
      <c r="G7" s="1">
        <v>17</v>
      </c>
      <c r="H7" s="1" t="s">
        <v>29</v>
      </c>
      <c r="I7" s="1" t="s">
        <v>25</v>
      </c>
    </row>
    <row r="8" spans="1:9" ht="30" customHeight="1" x14ac:dyDescent="0.25">
      <c r="A8" s="2" t="s">
        <v>1</v>
      </c>
      <c r="B8" s="2" t="s">
        <v>0</v>
      </c>
      <c r="C8" s="1">
        <v>1.6</v>
      </c>
      <c r="D8" s="1">
        <v>7.57</v>
      </c>
      <c r="E8" s="1">
        <v>0.01</v>
      </c>
      <c r="F8" s="1">
        <v>0</v>
      </c>
      <c r="G8" s="1">
        <v>18.8</v>
      </c>
      <c r="H8" s="1" t="s">
        <v>29</v>
      </c>
      <c r="I8" s="1" t="s">
        <v>25</v>
      </c>
    </row>
    <row r="9" spans="1:9" ht="30" customHeight="1" x14ac:dyDescent="0.25">
      <c r="C9">
        <f>SUM(C2:C8)</f>
        <v>4.5500000000000007</v>
      </c>
      <c r="D9">
        <f>AVERAGE(D4:D8)</f>
        <v>8.1224999999999987</v>
      </c>
      <c r="E9">
        <v>0.01</v>
      </c>
      <c r="F9" s="8">
        <v>0</v>
      </c>
      <c r="G9">
        <f>AVERAGE(G4:G8)</f>
        <v>17.95</v>
      </c>
    </row>
    <row r="10" spans="1:9" ht="30" customHeight="1" x14ac:dyDescent="0.25"/>
    <row r="11" spans="1:9" ht="30" customHeight="1" x14ac:dyDescent="0.25"/>
    <row r="12" spans="1:9" ht="30" customHeight="1" x14ac:dyDescent="0.25"/>
    <row r="13" spans="1:9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"/>
  <sheetViews>
    <sheetView workbookViewId="0">
      <selection activeCell="E2" sqref="E2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8" ht="18.75" x14ac:dyDescent="0.25">
      <c r="B1" s="3" t="s">
        <v>21</v>
      </c>
      <c r="C1" s="3" t="s">
        <v>20</v>
      </c>
      <c r="D1" s="3" t="s">
        <v>19</v>
      </c>
      <c r="E1" s="3" t="s">
        <v>18</v>
      </c>
      <c r="F1" s="3" t="s">
        <v>17</v>
      </c>
      <c r="G1" s="3" t="s">
        <v>16</v>
      </c>
      <c r="H1" s="3" t="s">
        <v>15</v>
      </c>
    </row>
    <row r="2" spans="1:8" ht="30" customHeight="1" x14ac:dyDescent="0.25">
      <c r="A2" s="2" t="s">
        <v>13</v>
      </c>
      <c r="B2" s="2" t="s">
        <v>12</v>
      </c>
      <c r="C2" s="1">
        <f>+'05-08'!C2+'08-08'!C2</f>
        <v>7.45</v>
      </c>
      <c r="D2" s="1">
        <v>7.65</v>
      </c>
      <c r="E2" s="1"/>
      <c r="F2" s="1"/>
      <c r="G2" s="1"/>
      <c r="H2" s="1"/>
    </row>
    <row r="3" spans="1:8" ht="30" customHeight="1" x14ac:dyDescent="0.25">
      <c r="A3" s="2" t="s">
        <v>11</v>
      </c>
      <c r="B3" s="2" t="s">
        <v>10</v>
      </c>
      <c r="C3" s="1">
        <v>0</v>
      </c>
      <c r="D3" s="1" t="s">
        <v>28</v>
      </c>
      <c r="E3" s="1"/>
      <c r="F3" s="1"/>
      <c r="G3" s="1"/>
      <c r="H3" s="1"/>
    </row>
    <row r="4" spans="1:8" ht="30" customHeight="1" x14ac:dyDescent="0.25">
      <c r="A4" s="2" t="s">
        <v>9</v>
      </c>
      <c r="B4" s="2" t="s">
        <v>8</v>
      </c>
      <c r="C4" s="1">
        <f>+'05-08'!C4+'08-08'!C4+'09-08'!C4</f>
        <v>42.25</v>
      </c>
      <c r="D4" s="1">
        <v>7.41</v>
      </c>
      <c r="E4" s="1"/>
      <c r="F4" s="1"/>
      <c r="G4" s="1"/>
      <c r="H4" s="1"/>
    </row>
    <row r="5" spans="1:8" ht="30" customHeight="1" x14ac:dyDescent="0.25">
      <c r="A5" s="2" t="s">
        <v>7</v>
      </c>
      <c r="B5" s="2" t="s">
        <v>6</v>
      </c>
      <c r="C5" s="1">
        <f>+'05-08'!C5+'08-08'!C5</f>
        <v>16.45</v>
      </c>
      <c r="D5" s="1">
        <v>7.43</v>
      </c>
      <c r="E5" s="1"/>
      <c r="F5" s="1"/>
      <c r="G5" s="1"/>
      <c r="H5" s="1"/>
    </row>
    <row r="6" spans="1:8" ht="30" customHeight="1" x14ac:dyDescent="0.25">
      <c r="A6" s="2" t="s">
        <v>5</v>
      </c>
      <c r="B6" s="2" t="s">
        <v>4</v>
      </c>
      <c r="C6" s="1">
        <f>+'08-08'!C6+'09-08'!C6</f>
        <v>11.25</v>
      </c>
      <c r="D6" s="1">
        <v>8.15</v>
      </c>
      <c r="E6" s="1"/>
      <c r="F6" s="1"/>
      <c r="G6" s="1"/>
      <c r="H6" s="1"/>
    </row>
    <row r="7" spans="1:8" ht="30" customHeight="1" x14ac:dyDescent="0.25">
      <c r="A7" s="2" t="s">
        <v>3</v>
      </c>
      <c r="B7" s="2" t="s">
        <v>2</v>
      </c>
      <c r="C7" s="1">
        <f>+'05-08'!C7+'08-08'!C7+'09-08'!C7</f>
        <v>68.599999999999994</v>
      </c>
      <c r="D7" s="1">
        <v>7.71</v>
      </c>
      <c r="E7" s="1"/>
      <c r="F7" s="1"/>
      <c r="G7" s="1"/>
      <c r="H7" s="1"/>
    </row>
    <row r="8" spans="1:8" ht="30" customHeight="1" x14ac:dyDescent="0.25">
      <c r="A8" s="2" t="s">
        <v>1</v>
      </c>
      <c r="B8" s="2" t="s">
        <v>0</v>
      </c>
      <c r="C8" s="1">
        <f>+'05-08'!C8+'08-08'!C8+'09-08'!C8</f>
        <v>29.05</v>
      </c>
      <c r="D8" s="1">
        <v>7.49</v>
      </c>
      <c r="E8" s="1"/>
      <c r="F8" s="1"/>
      <c r="G8" s="1"/>
      <c r="H8" s="1"/>
    </row>
    <row r="9" spans="1:8" ht="30" customHeight="1" x14ac:dyDescent="0.25"/>
    <row r="10" spans="1:8" ht="30" customHeight="1" x14ac:dyDescent="0.25"/>
    <row r="11" spans="1:8" ht="30" customHeight="1" x14ac:dyDescent="0.25"/>
    <row r="12" spans="1:8" ht="30" customHeight="1" x14ac:dyDescent="0.25"/>
    <row r="13" spans="1:8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01-08</vt:lpstr>
      <vt:lpstr>02-08</vt:lpstr>
      <vt:lpstr> Resumen semanal</vt:lpstr>
      <vt:lpstr>05-08</vt:lpstr>
      <vt:lpstr>06-08</vt:lpstr>
      <vt:lpstr>07-08</vt:lpstr>
      <vt:lpstr>08-08</vt:lpstr>
      <vt:lpstr>09-08</vt:lpstr>
      <vt:lpstr>Resumen semanal 2</vt:lpstr>
      <vt:lpstr>12-08</vt:lpstr>
      <vt:lpstr>13-08</vt:lpstr>
      <vt:lpstr>14-08</vt:lpstr>
      <vt:lpstr>15-08</vt:lpstr>
      <vt:lpstr>16-08</vt:lpstr>
      <vt:lpstr>Resumen semanal 3</vt:lpstr>
      <vt:lpstr>19-08</vt:lpstr>
      <vt:lpstr>20-08</vt:lpstr>
      <vt:lpstr>21-08</vt:lpstr>
      <vt:lpstr>22-08</vt:lpstr>
      <vt:lpstr>23-08</vt:lpstr>
      <vt:lpstr>Resumen semanal 4</vt:lpstr>
      <vt:lpstr>26-08</vt:lpstr>
      <vt:lpstr>27-08</vt:lpstr>
      <vt:lpstr>28-08</vt:lpstr>
      <vt:lpstr>29-08</vt:lpstr>
      <vt:lpstr>30-08</vt:lpstr>
      <vt:lpstr>Resumen mensual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</dc:creator>
  <cp:lastModifiedBy>Darwin</cp:lastModifiedBy>
  <dcterms:created xsi:type="dcterms:W3CDTF">2019-07-31T20:45:19Z</dcterms:created>
  <dcterms:modified xsi:type="dcterms:W3CDTF">2019-08-30T02:29:27Z</dcterms:modified>
</cp:coreProperties>
</file>